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6176" windowHeight="6072"/>
  </bookViews>
  <sheets>
    <sheet name="MUĞLA" sheetId="1" r:id="rId1"/>
    <sheet name="CSB" sheetId="8" r:id="rId2"/>
  </sheets>
  <definedNames>
    <definedName name="cam_mart">MUĞLA!$K$5:$K$9</definedName>
    <definedName name="kağıt_ağostos">MUĞLA!$C$47:$C$54</definedName>
    <definedName name="kağıt_aralık">MUĞLA!$C$79:$C$86</definedName>
    <definedName name="kağıt_ekim">MUĞLA!$C$63:$C$70</definedName>
    <definedName name="kağıt_eylül">MUĞLA!$C$55:$C$62</definedName>
    <definedName name="kağıt_haziran">MUĞLA!$C$31:$C$38</definedName>
    <definedName name="kağıt_kasım">MUĞLA!$C$71:$C$78</definedName>
    <definedName name="KAĞIT_MART">MUĞLA!$C$6:$C$14</definedName>
    <definedName name="kağıt_mayıs">MUĞLA!$C$23:$C$30</definedName>
    <definedName name="KAĞIT_NİSAN">MUĞLA!$C$15:$C$22</definedName>
    <definedName name="KAĞIT_ŞUBAT">MUĞLA!$C$5</definedName>
    <definedName name="kağıt_temmuz">MUĞLA!$C$39:$C$46</definedName>
    <definedName name="org_mart">MUĞLA!$S$5:$S$11</definedName>
    <definedName name="ORG_NİSAN">MUĞLA!$S$11:$S$18</definedName>
    <definedName name="plastik_mart">MUĞLA!$G$6:$G$14</definedName>
    <definedName name="plastik_nisan">MUĞLA!$G$15:$G$22</definedName>
    <definedName name="_xlnm.Print_Area" localSheetId="0">MUĞLA!$A$1:$AN$102</definedName>
    <definedName name="Z_FE1ECDFA_9258_41C3_BA54_F399BD6E5652_.wvu.PrintArea" localSheetId="0" hidden="1">MUĞLA!$A$1:$AF$92</definedName>
  </definedNames>
  <calcPr calcId="145621"/>
  <customWorkbookViews>
    <customWorkbookView name="Mehmet Ali AKAR - Kişisel Görünüm" guid="{FE1ECDFA-9258-41C3-BA54-F399BD6E5652}" mergeInterval="0" personalView="1" maximized="1" windowWidth="1916" windowHeight="808" activeSheetId="1"/>
  </customWorkbookViews>
</workbook>
</file>

<file path=xl/calcChain.xml><?xml version="1.0" encoding="utf-8"?>
<calcChain xmlns="http://schemas.openxmlformats.org/spreadsheetml/2006/main">
  <c r="AA92" i="1" l="1"/>
  <c r="AA93" i="1"/>
  <c r="AA94" i="1"/>
  <c r="AA95" i="1"/>
  <c r="AA96" i="1"/>
  <c r="AA97" i="1"/>
  <c r="AA98" i="1"/>
  <c r="AA99" i="1"/>
  <c r="AA100" i="1"/>
  <c r="AA101" i="1"/>
  <c r="AA102" i="1"/>
  <c r="S93" i="1"/>
  <c r="AE93" i="1"/>
  <c r="K94" i="1"/>
  <c r="S94" i="1" l="1"/>
  <c r="O94" i="1"/>
  <c r="AM102" i="1" l="1"/>
  <c r="AM101" i="1"/>
  <c r="AM100" i="1"/>
  <c r="AM99" i="1"/>
  <c r="AM98" i="1"/>
  <c r="AM97" i="1"/>
  <c r="AM96" i="1"/>
  <c r="AM95" i="1"/>
  <c r="AM94" i="1"/>
  <c r="AM93" i="1"/>
  <c r="AM92" i="1"/>
  <c r="AI102" i="1"/>
  <c r="AI101" i="1"/>
  <c r="AI100" i="1"/>
  <c r="AI99" i="1"/>
  <c r="AI98" i="1"/>
  <c r="AI97" i="1"/>
  <c r="AI96" i="1"/>
  <c r="AI95" i="1"/>
  <c r="AI94" i="1"/>
  <c r="AI93" i="1"/>
  <c r="AI92" i="1"/>
  <c r="AE102" i="1"/>
  <c r="AE101" i="1"/>
  <c r="AE100" i="1"/>
  <c r="AE99" i="1"/>
  <c r="AE98" i="1"/>
  <c r="AE97" i="1"/>
  <c r="AE96" i="1"/>
  <c r="AE95" i="1"/>
  <c r="AE94" i="1"/>
  <c r="AE92" i="1"/>
  <c r="W102" i="1"/>
  <c r="W101" i="1"/>
  <c r="W100" i="1"/>
  <c r="W99" i="1"/>
  <c r="W98" i="1"/>
  <c r="W97" i="1"/>
  <c r="W96" i="1"/>
  <c r="W95" i="1"/>
  <c r="W94" i="1"/>
  <c r="W93" i="1"/>
  <c r="W92" i="1"/>
  <c r="S102" i="1"/>
  <c r="S101" i="1"/>
  <c r="S100" i="1"/>
  <c r="S99" i="1"/>
  <c r="S98" i="1"/>
  <c r="S97" i="1"/>
  <c r="S96" i="1"/>
  <c r="S95" i="1"/>
  <c r="S92" i="1"/>
  <c r="O102" i="1"/>
  <c r="O101" i="1"/>
  <c r="O100" i="1"/>
  <c r="O99" i="1"/>
  <c r="O98" i="1"/>
  <c r="O97" i="1"/>
  <c r="O96" i="1"/>
  <c r="O95" i="1"/>
  <c r="O93" i="1"/>
  <c r="O92" i="1"/>
  <c r="K102" i="1"/>
  <c r="K101" i="1"/>
  <c r="K100" i="1"/>
  <c r="K99" i="1"/>
  <c r="K98" i="1"/>
  <c r="K97" i="1"/>
  <c r="K96" i="1"/>
  <c r="K95" i="1"/>
  <c r="K93" i="1"/>
  <c r="K92" i="1"/>
  <c r="G102" i="1"/>
  <c r="G101" i="1"/>
  <c r="G100" i="1"/>
  <c r="G99" i="1"/>
  <c r="G98" i="1"/>
  <c r="G97" i="1"/>
  <c r="G96" i="1"/>
  <c r="G95" i="1"/>
  <c r="G94" i="1"/>
  <c r="G93" i="1"/>
  <c r="G92" i="1"/>
  <c r="C102" i="1"/>
  <c r="C101" i="1"/>
  <c r="C100" i="1"/>
  <c r="C99" i="1"/>
  <c r="C98" i="1"/>
  <c r="AM88" i="1"/>
  <c r="L6" i="8" s="1"/>
  <c r="L7" i="8" s="1"/>
  <c r="AI88" i="1"/>
  <c r="K6" i="8" s="1"/>
  <c r="K7" i="8" s="1"/>
  <c r="AE88" i="1"/>
  <c r="J6" i="8" s="1"/>
  <c r="J7" i="8" s="1"/>
  <c r="AA88" i="1"/>
  <c r="I6" i="8" s="1"/>
  <c r="I7" i="8" s="1"/>
  <c r="W88" i="1"/>
  <c r="H6" i="8" s="1"/>
  <c r="H7" i="8" s="1"/>
  <c r="S88" i="1"/>
  <c r="G6" i="8" s="1"/>
  <c r="G7" i="8" s="1"/>
  <c r="O88" i="1"/>
  <c r="F6" i="8" s="1"/>
  <c r="F7" i="8" s="1"/>
  <c r="K88" i="1"/>
  <c r="E6" i="8" s="1"/>
  <c r="E7" i="8" s="1"/>
  <c r="G88" i="1"/>
  <c r="D6" i="8" s="1"/>
  <c r="D7" i="8" s="1"/>
  <c r="C88" i="1"/>
  <c r="C97" i="1"/>
  <c r="C96" i="1"/>
  <c r="C95" i="1"/>
  <c r="C94" i="1"/>
  <c r="C93" i="1"/>
  <c r="C92" i="1"/>
  <c r="C6" i="8" l="1"/>
  <c r="C7" i="8" s="1"/>
  <c r="C8" i="8" s="1"/>
  <c r="F89" i="1"/>
</calcChain>
</file>

<file path=xl/sharedStrings.xml><?xml version="1.0" encoding="utf-8"?>
<sst xmlns="http://schemas.openxmlformats.org/spreadsheetml/2006/main" count="366" uniqueCount="51">
  <si>
    <t>KAĞIT ATIKLAR</t>
  </si>
  <si>
    <t>PLASTİK ATIKLAR</t>
  </si>
  <si>
    <t>CAM ATIKLAR</t>
  </si>
  <si>
    <t>METAL ATIKLAR</t>
  </si>
  <si>
    <t>ORGANİK ATIKLAR</t>
  </si>
  <si>
    <t>S.NU</t>
  </si>
  <si>
    <t>TARİH</t>
  </si>
  <si>
    <t>TESLİM EDEN</t>
  </si>
  <si>
    <t>AĞIRLIK (KG)</t>
  </si>
  <si>
    <t>GERİ DÖNÜŞMEYEN EVSEL ATIKLAR</t>
  </si>
  <si>
    <t>ATIK PİL</t>
  </si>
  <si>
    <t>ATIK YAĞ</t>
  </si>
  <si>
    <t xml:space="preserve">KAĞIT ATIK TOPLAM </t>
  </si>
  <si>
    <t xml:space="preserve">PLASTIK ATIK TOPLAM </t>
  </si>
  <si>
    <t xml:space="preserve">CAM ATIK TOPLAM </t>
  </si>
  <si>
    <t xml:space="preserve">METAL ATIK TOPLAM </t>
  </si>
  <si>
    <t xml:space="preserve">ORGANİK ATIK TOPLAM </t>
  </si>
  <si>
    <t xml:space="preserve">GERİ DÖNÜŞMEYEN EVSEKL ATIK TOPLAM </t>
  </si>
  <si>
    <t xml:space="preserve">ATIK YAĞ TOPLAM </t>
  </si>
  <si>
    <t>MUĞLA ÇEVRE VE ŞEHİRCİLİK İL MÜDÜRLÜĞÜ ATIK ÇİZELGESİ</t>
  </si>
  <si>
    <t>ATIKLARIN GENEL TOPLAMI</t>
  </si>
  <si>
    <t>ERSİN GÜN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</si>
  <si>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</si>
  <si>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</si>
  <si>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</si>
  <si>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</si>
  <si>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</si>
  <si>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</si>
  <si>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</si>
  <si>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</si>
  <si>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</si>
  <si>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</si>
  <si>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</si>
  <si>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</si>
  <si>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2018 YILI AYLIK ATIK ÇİZELGESİ</t>
  </si>
  <si>
    <t>EVREN İNCE</t>
  </si>
  <si>
    <t>TEHLİKELİ ATIK</t>
  </si>
  <si>
    <t>Ali ÜSTÜN</t>
  </si>
  <si>
    <t xml:space="preserve">TEHLİKELİ ATIK TOPLAM </t>
  </si>
  <si>
    <t>MEHMET ALİ AKAR</t>
  </si>
  <si>
    <t>MUĞLA (MERKEZ)</t>
  </si>
  <si>
    <t>TEHLİKELİ ATIKLAR</t>
  </si>
  <si>
    <t>ELEKTRİK-ELEKTRONİK ATIK</t>
  </si>
  <si>
    <t xml:space="preserve">ELEKTRİK-ELEKTRONİK ATIK </t>
  </si>
  <si>
    <t>TOPLAM</t>
  </si>
  <si>
    <t xml:space="preserve">GENEL TOPLAM ATIK </t>
  </si>
  <si>
    <t xml:space="preserve">ATIK PİL TOPLAM </t>
  </si>
  <si>
    <t>MEHMET ÇINAR</t>
  </si>
  <si>
    <t>MUĞLA ÇEVRE VE ŞEHİRCİLİK İL / İLÇE MÜDÜRLÜĞÜ GENEL ATIK ÇİZELGESİ</t>
  </si>
  <si>
    <t>31.08.20018</t>
  </si>
  <si>
    <t>ERMAN TOLGA BAYRAK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</si>
</sst>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g&quot;"/>
    <numFmt numFmtId="165" formatCode="#,##0.0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sz val="2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5"/>
      <color theme="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sz val="15"/>
      <color theme="3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  <font>
      <sz val="20"/>
      <color theme="3"/>
      <name val="Calibri"/>
      <family val="2"/>
      <charset val="162"/>
      <scheme val="minor"/>
    </font>
    <font>
      <sz val="15"/>
      <color rgb="FFFFFF00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sz val="20"/>
      <color rgb="FFFFFF00"/>
      <name val="Calibri"/>
      <family val="2"/>
      <charset val="162"/>
      <scheme val="minor"/>
    </font>
    <font>
      <sz val="72"/>
      <color theme="0"/>
      <name val="Calibri"/>
      <family val="2"/>
      <charset val="162"/>
      <scheme val="minor"/>
    </font>
    <font>
      <sz val="50"/>
      <color theme="9"/>
      <name val="Calibri"/>
      <family val="2"/>
      <charset val="162"/>
      <scheme val="minor"/>
    </font>
    <font>
      <sz val="11"/>
      <color theme="9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26"/>
      <color rgb="FF00B0F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30"/>
      <color theme="0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2" borderId="1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/>
    </xf>
    <xf numFmtId="2" fontId="7" fillId="18" borderId="3" xfId="0" applyNumberFormat="1" applyFont="1" applyFill="1" applyBorder="1" applyAlignment="1">
      <alignment horizontal="center" vertical="center"/>
    </xf>
    <xf numFmtId="2" fontId="7" fillId="20" borderId="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14" fontId="7" fillId="8" borderId="1" xfId="0" applyNumberFormat="1" applyFont="1" applyFill="1" applyBorder="1" applyAlignment="1">
      <alignment horizontal="center" vertical="center"/>
    </xf>
    <xf numFmtId="14" fontId="14" fillId="9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7" fillId="10" borderId="1" xfId="0" applyNumberFormat="1" applyFont="1" applyFill="1" applyBorder="1" applyAlignment="1">
      <alignment horizontal="center" vertical="center"/>
    </xf>
    <xf numFmtId="14" fontId="7" fillId="17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164" fontId="16" fillId="14" borderId="8" xfId="0" applyNumberFormat="1" applyFont="1" applyFill="1" applyBorder="1" applyAlignment="1">
      <alignment horizontal="center" vertical="center"/>
    </xf>
    <xf numFmtId="164" fontId="16" fillId="14" borderId="9" xfId="0" applyNumberFormat="1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102"/>
  <sheetViews>
    <sheetView tabSelected="1" view="pageBreakPreview" zoomScale="65" zoomScaleNormal="65" zoomScaleSheetLayoutView="65" zoomScalePageLayoutView="50" workbookViewId="0">
      <selection activeCell="T35" sqref="T35"/>
    </sheetView>
  </sheetViews>
  <sheetFormatPr defaultColWidth="9.109375" defaultRowHeight="14.4" x14ac:dyDescent="0.3"/>
  <cols>
    <col min="1" max="1" width="5.5546875" style="1" customWidth="1"/>
    <col min="2" max="2" width="12.5546875" style="1" bestFit="1" customWidth="1"/>
    <col min="3" max="3" width="15.88671875" style="1" customWidth="1"/>
    <col min="4" max="4" width="22.44140625" style="1" customWidth="1"/>
    <col min="5" max="5" width="5.6640625" style="1" customWidth="1"/>
    <col min="6" max="6" width="12.5546875" style="1" bestFit="1" customWidth="1"/>
    <col min="7" max="7" width="12.6640625" style="1" bestFit="1" customWidth="1"/>
    <col min="8" max="8" width="23.88671875" style="1" customWidth="1"/>
    <col min="9" max="9" width="5.6640625" style="1" customWidth="1"/>
    <col min="10" max="10" width="12.5546875" style="1" bestFit="1" customWidth="1"/>
    <col min="11" max="11" width="13.6640625" style="1" bestFit="1" customWidth="1"/>
    <col min="12" max="12" width="22.5546875" style="1" customWidth="1"/>
    <col min="13" max="13" width="5.6640625" style="1" customWidth="1"/>
    <col min="14" max="14" width="12.5546875" style="1" bestFit="1" customWidth="1"/>
    <col min="15" max="15" width="12.6640625" style="1" bestFit="1" customWidth="1"/>
    <col min="16" max="16" width="18.88671875" style="1" bestFit="1" customWidth="1"/>
    <col min="17" max="17" width="5.6640625" style="1" customWidth="1"/>
    <col min="18" max="18" width="12.5546875" style="1" bestFit="1" customWidth="1"/>
    <col min="19" max="19" width="12.6640625" style="1" bestFit="1" customWidth="1"/>
    <col min="20" max="20" width="18.88671875" style="1" bestFit="1" customWidth="1"/>
    <col min="21" max="21" width="5.88671875" style="1" bestFit="1" customWidth="1"/>
    <col min="22" max="22" width="15.6640625" style="1" customWidth="1"/>
    <col min="23" max="23" width="12.6640625" style="1" bestFit="1" customWidth="1"/>
    <col min="24" max="24" width="20.6640625" style="1" customWidth="1"/>
    <col min="25" max="25" width="5.6640625" style="1" customWidth="1"/>
    <col min="26" max="26" width="12.5546875" style="1" bestFit="1" customWidth="1"/>
    <col min="27" max="27" width="12.6640625" style="1" bestFit="1" customWidth="1"/>
    <col min="28" max="28" width="20.6640625" style="1" customWidth="1"/>
    <col min="29" max="29" width="5.6640625" style="1" customWidth="1"/>
    <col min="30" max="30" width="15.6640625" style="1" customWidth="1"/>
    <col min="31" max="31" width="11.6640625" style="1" customWidth="1"/>
    <col min="32" max="32" width="20.6640625" style="1" customWidth="1"/>
    <col min="33" max="33" width="5.6640625" style="1" customWidth="1"/>
    <col min="34" max="34" width="12.5546875" style="1" bestFit="1" customWidth="1"/>
    <col min="35" max="35" width="12.6640625" style="1" bestFit="1" customWidth="1"/>
    <col min="36" max="36" width="20.6640625" style="1" customWidth="1"/>
    <col min="37" max="37" width="5.6640625" style="1" customWidth="1"/>
    <col min="38" max="38" width="12.5546875" style="1" bestFit="1" customWidth="1"/>
    <col min="39" max="39" width="12.6640625" style="1" bestFit="1" customWidth="1"/>
    <col min="40" max="40" width="19.6640625" style="1" customWidth="1"/>
    <col min="41" max="16384" width="9.109375" style="1"/>
  </cols>
  <sheetData>
    <row r="1" spans="1:40" ht="61.2" x14ac:dyDescent="0.3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1:40" ht="15.75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65"/>
      <c r="AI2" s="65"/>
      <c r="AJ2" s="120"/>
      <c r="AK2" s="120"/>
      <c r="AL2" s="120"/>
      <c r="AM2" s="120"/>
      <c r="AN2" s="120"/>
    </row>
    <row r="3" spans="1:40" ht="28.2" customHeight="1" thickBot="1" x14ac:dyDescent="0.35">
      <c r="A3" s="127" t="s">
        <v>0</v>
      </c>
      <c r="B3" s="128"/>
      <c r="C3" s="128"/>
      <c r="D3" s="129"/>
      <c r="E3" s="130" t="s">
        <v>1</v>
      </c>
      <c r="F3" s="131"/>
      <c r="G3" s="131"/>
      <c r="H3" s="132"/>
      <c r="I3" s="133" t="s">
        <v>2</v>
      </c>
      <c r="J3" s="134"/>
      <c r="K3" s="134"/>
      <c r="L3" s="135"/>
      <c r="M3" s="121" t="s">
        <v>3</v>
      </c>
      <c r="N3" s="122"/>
      <c r="O3" s="122"/>
      <c r="P3" s="123"/>
      <c r="Q3" s="124" t="s">
        <v>4</v>
      </c>
      <c r="R3" s="125"/>
      <c r="S3" s="125"/>
      <c r="T3" s="126"/>
      <c r="U3" s="97" t="s">
        <v>9</v>
      </c>
      <c r="V3" s="98"/>
      <c r="W3" s="98"/>
      <c r="X3" s="99"/>
      <c r="Y3" s="100" t="s">
        <v>10</v>
      </c>
      <c r="Z3" s="101"/>
      <c r="AA3" s="101"/>
      <c r="AB3" s="102"/>
      <c r="AC3" s="103" t="s">
        <v>11</v>
      </c>
      <c r="AD3" s="104"/>
      <c r="AE3" s="104"/>
      <c r="AF3" s="105"/>
      <c r="AG3" s="88" t="s">
        <v>36</v>
      </c>
      <c r="AH3" s="89"/>
      <c r="AI3" s="89"/>
      <c r="AJ3" s="90"/>
      <c r="AK3" s="114" t="s">
        <v>43</v>
      </c>
      <c r="AL3" s="115"/>
      <c r="AM3" s="115"/>
      <c r="AN3" s="116"/>
    </row>
    <row r="4" spans="1:40" ht="24" customHeight="1" x14ac:dyDescent="0.3">
      <c r="A4" s="6" t="s">
        <v>5</v>
      </c>
      <c r="B4" s="6" t="s">
        <v>6</v>
      </c>
      <c r="C4" s="6" t="s">
        <v>8</v>
      </c>
      <c r="D4" s="6" t="s">
        <v>7</v>
      </c>
      <c r="E4" s="8" t="s">
        <v>5</v>
      </c>
      <c r="F4" s="8" t="s">
        <v>6</v>
      </c>
      <c r="G4" s="8" t="s">
        <v>8</v>
      </c>
      <c r="H4" s="8" t="s">
        <v>7</v>
      </c>
      <c r="I4" s="11" t="s">
        <v>5</v>
      </c>
      <c r="J4" s="11" t="s">
        <v>6</v>
      </c>
      <c r="K4" s="11" t="s">
        <v>8</v>
      </c>
      <c r="L4" s="11" t="s">
        <v>7</v>
      </c>
      <c r="M4" s="26" t="s">
        <v>5</v>
      </c>
      <c r="N4" s="26" t="s">
        <v>6</v>
      </c>
      <c r="O4" s="26" t="s">
        <v>8</v>
      </c>
      <c r="P4" s="26" t="s">
        <v>7</v>
      </c>
      <c r="Q4" s="27" t="s">
        <v>5</v>
      </c>
      <c r="R4" s="27" t="s">
        <v>6</v>
      </c>
      <c r="S4" s="27" t="s">
        <v>8</v>
      </c>
      <c r="T4" s="27" t="s">
        <v>7</v>
      </c>
      <c r="U4" s="22" t="s">
        <v>5</v>
      </c>
      <c r="V4" s="22" t="s">
        <v>6</v>
      </c>
      <c r="W4" s="22" t="s">
        <v>8</v>
      </c>
      <c r="X4" s="22" t="s">
        <v>7</v>
      </c>
      <c r="Y4" s="14" t="s">
        <v>5</v>
      </c>
      <c r="Z4" s="14" t="s">
        <v>6</v>
      </c>
      <c r="AA4" s="14" t="s">
        <v>8</v>
      </c>
      <c r="AB4" s="14" t="s">
        <v>7</v>
      </c>
      <c r="AC4" s="2" t="s">
        <v>5</v>
      </c>
      <c r="AD4" s="2" t="s">
        <v>6</v>
      </c>
      <c r="AE4" s="2" t="s">
        <v>8</v>
      </c>
      <c r="AF4" s="2" t="s">
        <v>7</v>
      </c>
      <c r="AG4" s="18" t="s">
        <v>5</v>
      </c>
      <c r="AH4" s="18" t="s">
        <v>6</v>
      </c>
      <c r="AI4" s="18" t="s">
        <v>8</v>
      </c>
      <c r="AJ4" s="18" t="s">
        <v>7</v>
      </c>
      <c r="AK4" s="36" t="s">
        <v>5</v>
      </c>
      <c r="AL4" s="36" t="s">
        <v>6</v>
      </c>
      <c r="AM4" s="36" t="s">
        <v>8</v>
      </c>
      <c r="AN4" s="36" t="s">
        <v>7</v>
      </c>
    </row>
    <row r="5" spans="1:40" ht="19.8" x14ac:dyDescent="0.3">
      <c r="A5" s="7">
        <v>1</v>
      </c>
      <c r="B5" s="67">
        <v>43159</v>
      </c>
      <c r="C5" s="81">
        <v>15</v>
      </c>
      <c r="D5" s="7" t="s">
        <v>21</v>
      </c>
      <c r="E5" s="9">
        <v>1</v>
      </c>
      <c r="F5" s="68">
        <v>43159</v>
      </c>
      <c r="G5" s="82">
        <v>7.5</v>
      </c>
      <c r="H5" s="9" t="s">
        <v>21</v>
      </c>
      <c r="I5" s="12">
        <v>1</v>
      </c>
      <c r="J5" s="69">
        <v>43168</v>
      </c>
      <c r="K5" s="83">
        <v>16.91</v>
      </c>
      <c r="L5" s="12" t="s">
        <v>35</v>
      </c>
      <c r="M5" s="28">
        <v>1</v>
      </c>
      <c r="N5" s="71">
        <v>43193</v>
      </c>
      <c r="O5" s="84">
        <v>3.34</v>
      </c>
      <c r="P5" s="28" t="s">
        <v>39</v>
      </c>
      <c r="Q5" s="30">
        <v>1</v>
      </c>
      <c r="R5" s="72">
        <v>43166</v>
      </c>
      <c r="S5" s="85">
        <v>2.5499999999999998</v>
      </c>
      <c r="T5" s="30" t="s">
        <v>21</v>
      </c>
      <c r="U5" s="23">
        <v>1</v>
      </c>
      <c r="V5" s="73">
        <v>43259</v>
      </c>
      <c r="W5" s="24">
        <v>1.1499999999999999</v>
      </c>
      <c r="X5" s="23" t="s">
        <v>47</v>
      </c>
      <c r="Y5" s="15">
        <v>1</v>
      </c>
      <c r="Z5" s="74">
        <v>43166</v>
      </c>
      <c r="AA5" s="16">
        <v>2.6549999999999998</v>
      </c>
      <c r="AB5" s="15" t="s">
        <v>21</v>
      </c>
      <c r="AC5" s="3">
        <v>1</v>
      </c>
      <c r="AD5" s="75"/>
      <c r="AE5" s="4"/>
      <c r="AF5" s="3"/>
      <c r="AG5" s="19">
        <v>1</v>
      </c>
      <c r="AH5" s="76">
        <v>43207</v>
      </c>
      <c r="AI5" s="20">
        <v>2</v>
      </c>
      <c r="AJ5" s="19" t="s">
        <v>21</v>
      </c>
      <c r="AK5" s="37">
        <v>1</v>
      </c>
      <c r="AL5" s="77">
        <v>43207</v>
      </c>
      <c r="AM5" s="38">
        <v>10</v>
      </c>
      <c r="AN5" s="37" t="s">
        <v>21</v>
      </c>
    </row>
    <row r="6" spans="1:40" ht="19.8" x14ac:dyDescent="0.3">
      <c r="A6" s="7">
        <v>2</v>
      </c>
      <c r="B6" s="67">
        <v>43161</v>
      </c>
      <c r="C6" s="81">
        <v>22</v>
      </c>
      <c r="D6" s="7" t="s">
        <v>39</v>
      </c>
      <c r="E6" s="9">
        <v>2</v>
      </c>
      <c r="F6" s="68">
        <v>43161</v>
      </c>
      <c r="G6" s="82">
        <v>4.5</v>
      </c>
      <c r="H6" s="9" t="s">
        <v>39</v>
      </c>
      <c r="I6" s="12">
        <v>2</v>
      </c>
      <c r="J6" s="69">
        <v>43175</v>
      </c>
      <c r="K6" s="83">
        <v>7.85</v>
      </c>
      <c r="L6" s="12" t="s">
        <v>35</v>
      </c>
      <c r="M6" s="28">
        <v>2</v>
      </c>
      <c r="N6" s="71">
        <v>43217</v>
      </c>
      <c r="O6" s="84">
        <v>1.105</v>
      </c>
      <c r="P6" s="28" t="s">
        <v>47</v>
      </c>
      <c r="Q6" s="30">
        <v>2</v>
      </c>
      <c r="R6" s="72">
        <v>43173</v>
      </c>
      <c r="S6" s="85">
        <v>5</v>
      </c>
      <c r="T6" s="30" t="s">
        <v>37</v>
      </c>
      <c r="U6" s="23">
        <v>2</v>
      </c>
      <c r="V6" s="73">
        <v>43329</v>
      </c>
      <c r="W6" s="24">
        <v>2</v>
      </c>
      <c r="X6" s="23" t="s">
        <v>21</v>
      </c>
      <c r="Y6" s="15">
        <v>2</v>
      </c>
      <c r="Z6" s="74"/>
      <c r="AA6" s="16"/>
      <c r="AB6" s="15"/>
      <c r="AC6" s="3">
        <v>2</v>
      </c>
      <c r="AD6" s="75"/>
      <c r="AE6" s="4"/>
      <c r="AF6" s="3"/>
      <c r="AG6" s="19">
        <v>2</v>
      </c>
      <c r="AH6" s="76"/>
      <c r="AI6" s="20"/>
      <c r="AJ6" s="19"/>
      <c r="AK6" s="37">
        <v>2</v>
      </c>
      <c r="AL6" s="77"/>
      <c r="AM6" s="38"/>
      <c r="AN6" s="37"/>
    </row>
    <row r="7" spans="1:40" ht="19.8" x14ac:dyDescent="0.3">
      <c r="A7" s="7">
        <v>3</v>
      </c>
      <c r="B7" s="67">
        <v>43166</v>
      </c>
      <c r="C7" s="81">
        <v>14.3</v>
      </c>
      <c r="D7" s="7" t="s">
        <v>21</v>
      </c>
      <c r="E7" s="9">
        <v>3</v>
      </c>
      <c r="F7" s="68">
        <v>43166</v>
      </c>
      <c r="G7" s="82">
        <v>3.5</v>
      </c>
      <c r="H7" s="9" t="s">
        <v>21</v>
      </c>
      <c r="I7" s="12">
        <v>3</v>
      </c>
      <c r="J7" s="69">
        <v>43179</v>
      </c>
      <c r="K7" s="83">
        <v>5.2149999999999999</v>
      </c>
      <c r="L7" s="12" t="s">
        <v>21</v>
      </c>
      <c r="M7" s="28">
        <v>3</v>
      </c>
      <c r="N7" s="71">
        <v>43256</v>
      </c>
      <c r="O7" s="84">
        <v>2.13</v>
      </c>
      <c r="P7" s="28" t="s">
        <v>35</v>
      </c>
      <c r="Q7" s="30">
        <v>3</v>
      </c>
      <c r="R7" s="72">
        <v>43175</v>
      </c>
      <c r="S7" s="85">
        <v>5</v>
      </c>
      <c r="T7" s="30" t="s">
        <v>35</v>
      </c>
      <c r="U7" s="23">
        <v>3</v>
      </c>
      <c r="V7" s="73"/>
      <c r="W7" s="24"/>
      <c r="X7" s="23"/>
      <c r="Y7" s="15">
        <v>3</v>
      </c>
      <c r="Z7" s="74"/>
      <c r="AA7" s="16"/>
      <c r="AB7" s="15"/>
      <c r="AC7" s="3">
        <v>3</v>
      </c>
      <c r="AD7" s="75"/>
      <c r="AE7" s="4"/>
      <c r="AF7" s="3"/>
      <c r="AG7" s="19">
        <v>3</v>
      </c>
      <c r="AH7" s="76"/>
      <c r="AI7" s="20"/>
      <c r="AJ7" s="19"/>
      <c r="AK7" s="37">
        <v>3</v>
      </c>
      <c r="AL7" s="77"/>
      <c r="AM7" s="38"/>
      <c r="AN7" s="37"/>
    </row>
    <row r="8" spans="1:40" ht="19.8" x14ac:dyDescent="0.3">
      <c r="A8" s="7">
        <v>4</v>
      </c>
      <c r="B8" s="67">
        <v>43168</v>
      </c>
      <c r="C8" s="81">
        <v>12.23</v>
      </c>
      <c r="D8" s="7" t="s">
        <v>35</v>
      </c>
      <c r="E8" s="9">
        <v>4</v>
      </c>
      <c r="F8" s="68">
        <v>43168</v>
      </c>
      <c r="G8" s="82">
        <v>1.875</v>
      </c>
      <c r="H8" s="9" t="s">
        <v>35</v>
      </c>
      <c r="I8" s="12">
        <v>4</v>
      </c>
      <c r="J8" s="69">
        <v>43186</v>
      </c>
      <c r="K8" s="83">
        <v>15</v>
      </c>
      <c r="L8" s="12" t="s">
        <v>21</v>
      </c>
      <c r="M8" s="28">
        <v>4</v>
      </c>
      <c r="N8" s="71">
        <v>43301</v>
      </c>
      <c r="O8" s="84">
        <v>4.63</v>
      </c>
      <c r="P8" s="28" t="s">
        <v>21</v>
      </c>
      <c r="Q8" s="30">
        <v>4</v>
      </c>
      <c r="R8" s="72">
        <v>43175</v>
      </c>
      <c r="S8" s="85">
        <v>2.5</v>
      </c>
      <c r="T8" s="30" t="s">
        <v>37</v>
      </c>
      <c r="U8" s="23">
        <v>4</v>
      </c>
      <c r="V8" s="73"/>
      <c r="W8" s="24"/>
      <c r="X8" s="23"/>
      <c r="Y8" s="15">
        <v>4</v>
      </c>
      <c r="Z8" s="74"/>
      <c r="AA8" s="16"/>
      <c r="AB8" s="15"/>
      <c r="AC8" s="3">
        <v>4</v>
      </c>
      <c r="AD8" s="75"/>
      <c r="AE8" s="4"/>
      <c r="AF8" s="3"/>
      <c r="AG8" s="19">
        <v>4</v>
      </c>
      <c r="AH8" s="76"/>
      <c r="AI8" s="20"/>
      <c r="AJ8" s="19"/>
      <c r="AK8" s="37">
        <v>4</v>
      </c>
      <c r="AL8" s="77"/>
      <c r="AM8" s="38"/>
      <c r="AN8" s="37"/>
    </row>
    <row r="9" spans="1:40" ht="19.8" x14ac:dyDescent="0.3">
      <c r="A9" s="7">
        <v>5</v>
      </c>
      <c r="B9" s="67">
        <v>43173</v>
      </c>
      <c r="C9" s="81">
        <v>60</v>
      </c>
      <c r="D9" s="7" t="s">
        <v>37</v>
      </c>
      <c r="E9" s="9">
        <v>5</v>
      </c>
      <c r="F9" s="68">
        <v>43173</v>
      </c>
      <c r="G9" s="82">
        <v>10</v>
      </c>
      <c r="H9" s="9" t="s">
        <v>37</v>
      </c>
      <c r="I9" s="12">
        <v>5</v>
      </c>
      <c r="J9" s="69">
        <v>43189</v>
      </c>
      <c r="K9" s="83">
        <v>10</v>
      </c>
      <c r="L9" s="12" t="s">
        <v>21</v>
      </c>
      <c r="M9" s="28">
        <v>5</v>
      </c>
      <c r="N9" s="71">
        <v>43318</v>
      </c>
      <c r="O9" s="84">
        <v>2.5</v>
      </c>
      <c r="P9" s="28" t="s">
        <v>21</v>
      </c>
      <c r="Q9" s="30">
        <v>5</v>
      </c>
      <c r="R9" s="72">
        <v>43185</v>
      </c>
      <c r="S9" s="85">
        <v>1.5</v>
      </c>
      <c r="T9" s="30" t="s">
        <v>39</v>
      </c>
      <c r="U9" s="23">
        <v>5</v>
      </c>
      <c r="V9" s="73"/>
      <c r="W9" s="24"/>
      <c r="X9" s="23"/>
      <c r="Y9" s="15">
        <v>5</v>
      </c>
      <c r="Z9" s="74"/>
      <c r="AA9" s="16"/>
      <c r="AB9" s="15"/>
      <c r="AC9" s="3">
        <v>5</v>
      </c>
      <c r="AD9" s="75"/>
      <c r="AE9" s="4"/>
      <c r="AF9" s="3"/>
      <c r="AG9" s="19">
        <v>5</v>
      </c>
      <c r="AH9" s="76"/>
      <c r="AI9" s="20"/>
      <c r="AJ9" s="19"/>
      <c r="AK9" s="37">
        <v>5</v>
      </c>
      <c r="AL9" s="77"/>
      <c r="AM9" s="38"/>
      <c r="AN9" s="37"/>
    </row>
    <row r="10" spans="1:40" ht="19.8" x14ac:dyDescent="0.3">
      <c r="A10" s="7">
        <v>6</v>
      </c>
      <c r="B10" s="67">
        <v>43175</v>
      </c>
      <c r="C10" s="81">
        <v>5.69</v>
      </c>
      <c r="D10" s="7" t="s">
        <v>35</v>
      </c>
      <c r="E10" s="9">
        <v>6</v>
      </c>
      <c r="F10" s="68">
        <v>43175</v>
      </c>
      <c r="G10" s="82">
        <v>2.2749999999999999</v>
      </c>
      <c r="H10" s="9" t="s">
        <v>35</v>
      </c>
      <c r="I10" s="12">
        <v>6</v>
      </c>
      <c r="J10" s="69">
        <v>43193</v>
      </c>
      <c r="K10" s="83">
        <v>5.0549999999999997</v>
      </c>
      <c r="L10" s="12" t="s">
        <v>39</v>
      </c>
      <c r="M10" s="28">
        <v>6</v>
      </c>
      <c r="N10" s="71" t="s">
        <v>49</v>
      </c>
      <c r="O10" s="84">
        <v>4.3</v>
      </c>
      <c r="P10" s="28" t="s">
        <v>21</v>
      </c>
      <c r="Q10" s="30">
        <v>6</v>
      </c>
      <c r="R10" s="72">
        <v>43189</v>
      </c>
      <c r="S10" s="85">
        <v>1.365</v>
      </c>
      <c r="T10" s="30" t="s">
        <v>21</v>
      </c>
      <c r="U10" s="23">
        <v>6</v>
      </c>
      <c r="V10" s="73"/>
      <c r="W10" s="24"/>
      <c r="X10" s="23"/>
      <c r="Y10" s="15">
        <v>6</v>
      </c>
      <c r="Z10" s="74"/>
      <c r="AA10" s="16"/>
      <c r="AB10" s="15"/>
      <c r="AC10" s="3">
        <v>6</v>
      </c>
      <c r="AD10" s="75"/>
      <c r="AE10" s="4"/>
      <c r="AF10" s="3"/>
      <c r="AG10" s="19">
        <v>6</v>
      </c>
      <c r="AH10" s="76"/>
      <c r="AI10" s="20"/>
      <c r="AJ10" s="19"/>
      <c r="AK10" s="37">
        <v>6</v>
      </c>
      <c r="AL10" s="77"/>
      <c r="AM10" s="38"/>
      <c r="AN10" s="37"/>
    </row>
    <row r="11" spans="1:40" ht="19.8" x14ac:dyDescent="0.3">
      <c r="A11" s="7">
        <v>7</v>
      </c>
      <c r="B11" s="67">
        <v>43179</v>
      </c>
      <c r="C11" s="81">
        <v>7.25</v>
      </c>
      <c r="D11" s="7" t="s">
        <v>21</v>
      </c>
      <c r="E11" s="9">
        <v>7</v>
      </c>
      <c r="F11" s="68">
        <v>43179</v>
      </c>
      <c r="G11" s="82">
        <v>2.23</v>
      </c>
      <c r="H11" s="9" t="s">
        <v>21</v>
      </c>
      <c r="I11" s="12">
        <v>7</v>
      </c>
      <c r="J11" s="70">
        <v>43200</v>
      </c>
      <c r="K11" s="83">
        <v>23</v>
      </c>
      <c r="L11" s="12" t="s">
        <v>39</v>
      </c>
      <c r="M11" s="28">
        <v>7</v>
      </c>
      <c r="N11" s="71">
        <v>43357</v>
      </c>
      <c r="O11" s="84">
        <v>2.2000000000000002</v>
      </c>
      <c r="P11" s="28" t="s">
        <v>21</v>
      </c>
      <c r="Q11" s="30">
        <v>7</v>
      </c>
      <c r="R11" s="72">
        <v>43193</v>
      </c>
      <c r="S11" s="85">
        <v>1.1100000000000001</v>
      </c>
      <c r="T11" s="30" t="s">
        <v>39</v>
      </c>
      <c r="U11" s="23">
        <v>7</v>
      </c>
      <c r="V11" s="73"/>
      <c r="W11" s="24"/>
      <c r="X11" s="23"/>
      <c r="Y11" s="15">
        <v>7</v>
      </c>
      <c r="Z11" s="74"/>
      <c r="AA11" s="16"/>
      <c r="AB11" s="15"/>
      <c r="AC11" s="3">
        <v>7</v>
      </c>
      <c r="AD11" s="75"/>
      <c r="AE11" s="4"/>
      <c r="AF11" s="3"/>
      <c r="AG11" s="19">
        <v>7</v>
      </c>
      <c r="AH11" s="76"/>
      <c r="AI11" s="20"/>
      <c r="AJ11" s="19"/>
      <c r="AK11" s="37">
        <v>7</v>
      </c>
      <c r="AL11" s="77"/>
      <c r="AM11" s="38"/>
      <c r="AN11" s="37"/>
    </row>
    <row r="12" spans="1:40" ht="19.8" x14ac:dyDescent="0.3">
      <c r="A12" s="7">
        <v>8</v>
      </c>
      <c r="B12" s="67">
        <v>43181</v>
      </c>
      <c r="C12" s="81">
        <v>5.3</v>
      </c>
      <c r="D12" s="7" t="s">
        <v>37</v>
      </c>
      <c r="E12" s="9">
        <v>8</v>
      </c>
      <c r="F12" s="68">
        <v>43181</v>
      </c>
      <c r="G12" s="82">
        <v>19</v>
      </c>
      <c r="H12" s="9" t="s">
        <v>37</v>
      </c>
      <c r="I12" s="12">
        <v>8</v>
      </c>
      <c r="J12" s="69">
        <v>43203</v>
      </c>
      <c r="K12" s="83">
        <v>2.5</v>
      </c>
      <c r="L12" s="12" t="s">
        <v>37</v>
      </c>
      <c r="M12" s="28">
        <v>8</v>
      </c>
      <c r="N12" s="71">
        <v>43378</v>
      </c>
      <c r="O12" s="84">
        <v>7.3</v>
      </c>
      <c r="P12" s="28" t="s">
        <v>21</v>
      </c>
      <c r="Q12" s="30">
        <v>8</v>
      </c>
      <c r="R12" s="72">
        <v>43195</v>
      </c>
      <c r="S12" s="85">
        <v>9.5</v>
      </c>
      <c r="T12" s="30" t="s">
        <v>37</v>
      </c>
      <c r="U12" s="23">
        <v>8</v>
      </c>
      <c r="V12" s="73"/>
      <c r="W12" s="24"/>
      <c r="X12" s="23"/>
      <c r="Y12" s="15">
        <v>8</v>
      </c>
      <c r="Z12" s="74"/>
      <c r="AA12" s="16"/>
      <c r="AB12" s="15"/>
      <c r="AC12" s="3">
        <v>8</v>
      </c>
      <c r="AD12" s="75"/>
      <c r="AE12" s="4"/>
      <c r="AF12" s="3"/>
      <c r="AG12" s="19">
        <v>8</v>
      </c>
      <c r="AH12" s="76"/>
      <c r="AI12" s="20"/>
      <c r="AJ12" s="19"/>
      <c r="AK12" s="37">
        <v>8</v>
      </c>
      <c r="AL12" s="77"/>
      <c r="AM12" s="38"/>
      <c r="AN12" s="37"/>
    </row>
    <row r="13" spans="1:40" ht="19.8" x14ac:dyDescent="0.3">
      <c r="A13" s="7">
        <v>9</v>
      </c>
      <c r="B13" s="67">
        <v>43186</v>
      </c>
      <c r="C13" s="81">
        <v>12.6</v>
      </c>
      <c r="D13" s="7" t="s">
        <v>21</v>
      </c>
      <c r="E13" s="9">
        <v>9</v>
      </c>
      <c r="F13" s="68">
        <v>43186</v>
      </c>
      <c r="G13" s="82">
        <v>8.4499999999999993</v>
      </c>
      <c r="H13" s="9" t="s">
        <v>21</v>
      </c>
      <c r="I13" s="12">
        <v>9</v>
      </c>
      <c r="J13" s="69">
        <v>43207</v>
      </c>
      <c r="K13" s="83">
        <v>15.83</v>
      </c>
      <c r="L13" s="12" t="s">
        <v>21</v>
      </c>
      <c r="M13" s="28">
        <v>9</v>
      </c>
      <c r="N13" s="71"/>
      <c r="O13" s="84"/>
      <c r="P13" s="28"/>
      <c r="Q13" s="30">
        <v>9</v>
      </c>
      <c r="R13" s="72">
        <v>43200</v>
      </c>
      <c r="S13" s="85">
        <v>7.9</v>
      </c>
      <c r="T13" s="30" t="s">
        <v>39</v>
      </c>
      <c r="U13" s="23">
        <v>9</v>
      </c>
      <c r="V13" s="73"/>
      <c r="W13" s="24"/>
      <c r="X13" s="23"/>
      <c r="Y13" s="15">
        <v>9</v>
      </c>
      <c r="Z13" s="74"/>
      <c r="AA13" s="16"/>
      <c r="AB13" s="15"/>
      <c r="AC13" s="3">
        <v>9</v>
      </c>
      <c r="AD13" s="75"/>
      <c r="AE13" s="4"/>
      <c r="AF13" s="3"/>
      <c r="AG13" s="19">
        <v>9</v>
      </c>
      <c r="AH13" s="76"/>
      <c r="AI13" s="20"/>
      <c r="AJ13" s="19"/>
      <c r="AK13" s="37">
        <v>9</v>
      </c>
      <c r="AL13" s="77"/>
      <c r="AM13" s="38"/>
      <c r="AN13" s="37"/>
    </row>
    <row r="14" spans="1:40" ht="19.8" x14ac:dyDescent="0.3">
      <c r="A14" s="7">
        <v>10</v>
      </c>
      <c r="B14" s="67">
        <v>43189</v>
      </c>
      <c r="C14" s="81">
        <v>8</v>
      </c>
      <c r="D14" s="7" t="s">
        <v>21</v>
      </c>
      <c r="E14" s="9">
        <v>10</v>
      </c>
      <c r="F14" s="68">
        <v>43189</v>
      </c>
      <c r="G14" s="82">
        <v>5.1449999999999996</v>
      </c>
      <c r="H14" s="9" t="s">
        <v>21</v>
      </c>
      <c r="I14" s="12">
        <v>10</v>
      </c>
      <c r="J14" s="69">
        <v>43210</v>
      </c>
      <c r="K14" s="83">
        <v>7.2</v>
      </c>
      <c r="L14" s="12" t="s">
        <v>39</v>
      </c>
      <c r="M14" s="28">
        <v>10</v>
      </c>
      <c r="N14" s="71"/>
      <c r="O14" s="84"/>
      <c r="P14" s="28"/>
      <c r="Q14" s="30">
        <v>10</v>
      </c>
      <c r="R14" s="72">
        <v>43203</v>
      </c>
      <c r="S14" s="85">
        <v>1.625</v>
      </c>
      <c r="T14" s="30" t="s">
        <v>39</v>
      </c>
      <c r="U14" s="23">
        <v>10</v>
      </c>
      <c r="V14" s="73"/>
      <c r="W14" s="24"/>
      <c r="X14" s="23"/>
      <c r="Y14" s="15">
        <v>10</v>
      </c>
      <c r="Z14" s="74"/>
      <c r="AA14" s="16"/>
      <c r="AB14" s="15"/>
      <c r="AC14" s="3">
        <v>10</v>
      </c>
      <c r="AD14" s="75"/>
      <c r="AE14" s="4"/>
      <c r="AF14" s="3"/>
      <c r="AG14" s="19">
        <v>10</v>
      </c>
      <c r="AH14" s="76"/>
      <c r="AI14" s="20"/>
      <c r="AJ14" s="19"/>
      <c r="AK14" s="37">
        <v>10</v>
      </c>
      <c r="AL14" s="77"/>
      <c r="AM14" s="38"/>
      <c r="AN14" s="37"/>
    </row>
    <row r="15" spans="1:40" ht="19.8" x14ac:dyDescent="0.3">
      <c r="A15" s="7">
        <v>11</v>
      </c>
      <c r="B15" s="67">
        <v>43193</v>
      </c>
      <c r="C15" s="81">
        <v>18.3</v>
      </c>
      <c r="D15" s="7" t="s">
        <v>39</v>
      </c>
      <c r="E15" s="9">
        <v>11</v>
      </c>
      <c r="F15" s="68">
        <v>43193</v>
      </c>
      <c r="G15" s="82">
        <v>2.2749999999999999</v>
      </c>
      <c r="H15" s="9" t="s">
        <v>39</v>
      </c>
      <c r="I15" s="12">
        <v>11</v>
      </c>
      <c r="J15" s="69">
        <v>43217</v>
      </c>
      <c r="K15" s="83">
        <v>8.0250000000000004</v>
      </c>
      <c r="L15" s="12" t="s">
        <v>47</v>
      </c>
      <c r="M15" s="28">
        <v>11</v>
      </c>
      <c r="N15" s="71"/>
      <c r="O15" s="84"/>
      <c r="P15" s="28"/>
      <c r="Q15" s="30">
        <v>11</v>
      </c>
      <c r="R15" s="72">
        <v>43203</v>
      </c>
      <c r="S15" s="85">
        <v>9.3000000000000007</v>
      </c>
      <c r="T15" s="30" t="s">
        <v>39</v>
      </c>
      <c r="U15" s="23">
        <v>11</v>
      </c>
      <c r="V15" s="73"/>
      <c r="W15" s="24"/>
      <c r="X15" s="23"/>
      <c r="Y15" s="15">
        <v>11</v>
      </c>
      <c r="Z15" s="74"/>
      <c r="AA15" s="16"/>
      <c r="AB15" s="15"/>
      <c r="AC15" s="3">
        <v>11</v>
      </c>
      <c r="AD15" s="75"/>
      <c r="AE15" s="4"/>
      <c r="AF15" s="3"/>
      <c r="AG15" s="19">
        <v>11</v>
      </c>
      <c r="AH15" s="76"/>
      <c r="AI15" s="20"/>
      <c r="AJ15" s="19"/>
      <c r="AK15" s="37">
        <v>11</v>
      </c>
      <c r="AL15" s="77"/>
      <c r="AM15" s="38"/>
      <c r="AN15" s="37"/>
    </row>
    <row r="16" spans="1:40" ht="19.8" x14ac:dyDescent="0.3">
      <c r="A16" s="7">
        <v>12</v>
      </c>
      <c r="B16" s="67">
        <v>43196</v>
      </c>
      <c r="C16" s="81">
        <v>12.5</v>
      </c>
      <c r="D16" s="7" t="s">
        <v>37</v>
      </c>
      <c r="E16" s="9">
        <v>12</v>
      </c>
      <c r="F16" s="68">
        <v>43196</v>
      </c>
      <c r="G16" s="82">
        <v>5</v>
      </c>
      <c r="H16" s="9" t="s">
        <v>37</v>
      </c>
      <c r="I16" s="12">
        <v>12</v>
      </c>
      <c r="J16" s="69">
        <v>43224</v>
      </c>
      <c r="K16" s="83">
        <v>17</v>
      </c>
      <c r="L16" s="12" t="s">
        <v>21</v>
      </c>
      <c r="M16" s="28">
        <v>12</v>
      </c>
      <c r="N16" s="71"/>
      <c r="O16" s="84"/>
      <c r="P16" s="28"/>
      <c r="Q16" s="30">
        <v>12</v>
      </c>
      <c r="R16" s="72">
        <v>43210</v>
      </c>
      <c r="S16" s="85">
        <v>10</v>
      </c>
      <c r="T16" s="30" t="s">
        <v>21</v>
      </c>
      <c r="U16" s="23">
        <v>12</v>
      </c>
      <c r="V16" s="73"/>
      <c r="W16" s="24"/>
      <c r="X16" s="23"/>
      <c r="Y16" s="15">
        <v>12</v>
      </c>
      <c r="Z16" s="74"/>
      <c r="AA16" s="16"/>
      <c r="AB16" s="15"/>
      <c r="AC16" s="3">
        <v>12</v>
      </c>
      <c r="AD16" s="75"/>
      <c r="AE16" s="4"/>
      <c r="AF16" s="3"/>
      <c r="AG16" s="19">
        <v>12</v>
      </c>
      <c r="AH16" s="76"/>
      <c r="AI16" s="20"/>
      <c r="AJ16" s="19"/>
      <c r="AK16" s="37">
        <v>12</v>
      </c>
      <c r="AL16" s="77"/>
      <c r="AM16" s="38"/>
      <c r="AN16" s="37"/>
    </row>
    <row r="17" spans="1:40" ht="19.8" x14ac:dyDescent="0.3">
      <c r="A17" s="7">
        <v>13</v>
      </c>
      <c r="B17" s="67">
        <v>43200</v>
      </c>
      <c r="C17" s="81">
        <v>4.8</v>
      </c>
      <c r="D17" s="7" t="s">
        <v>39</v>
      </c>
      <c r="E17" s="9">
        <v>13</v>
      </c>
      <c r="F17" s="68">
        <v>43200</v>
      </c>
      <c r="G17" s="82">
        <v>1.6</v>
      </c>
      <c r="H17" s="9" t="s">
        <v>39</v>
      </c>
      <c r="I17" s="12">
        <v>13</v>
      </c>
      <c r="J17" s="69">
        <v>43231</v>
      </c>
      <c r="K17" s="83">
        <v>16.495000000000001</v>
      </c>
      <c r="L17" s="12" t="s">
        <v>21</v>
      </c>
      <c r="M17" s="28">
        <v>13</v>
      </c>
      <c r="N17" s="71"/>
      <c r="O17" s="84"/>
      <c r="P17" s="28"/>
      <c r="Q17" s="30">
        <v>13</v>
      </c>
      <c r="R17" s="72">
        <v>43217</v>
      </c>
      <c r="S17" s="85">
        <v>8.6999999999999993</v>
      </c>
      <c r="T17" s="30" t="s">
        <v>21</v>
      </c>
      <c r="U17" s="23">
        <v>13</v>
      </c>
      <c r="V17" s="73"/>
      <c r="W17" s="24"/>
      <c r="X17" s="23"/>
      <c r="Y17" s="15">
        <v>13</v>
      </c>
      <c r="Z17" s="74"/>
      <c r="AA17" s="16"/>
      <c r="AB17" s="15"/>
      <c r="AC17" s="3">
        <v>13</v>
      </c>
      <c r="AD17" s="75"/>
      <c r="AE17" s="4"/>
      <c r="AF17" s="3"/>
      <c r="AG17" s="19">
        <v>13</v>
      </c>
      <c r="AH17" s="76"/>
      <c r="AI17" s="20"/>
      <c r="AJ17" s="19"/>
      <c r="AK17" s="37">
        <v>13</v>
      </c>
      <c r="AL17" s="77"/>
      <c r="AM17" s="38"/>
      <c r="AN17" s="37"/>
    </row>
    <row r="18" spans="1:40" ht="19.8" x14ac:dyDescent="0.3">
      <c r="A18" s="7">
        <v>14</v>
      </c>
      <c r="B18" s="67">
        <v>43203</v>
      </c>
      <c r="C18" s="81">
        <v>11</v>
      </c>
      <c r="D18" s="7" t="s">
        <v>37</v>
      </c>
      <c r="E18" s="9">
        <v>14</v>
      </c>
      <c r="F18" s="68">
        <v>43203</v>
      </c>
      <c r="G18" s="82">
        <v>5.5</v>
      </c>
      <c r="H18" s="9" t="s">
        <v>37</v>
      </c>
      <c r="I18" s="12">
        <v>14</v>
      </c>
      <c r="J18" s="69">
        <v>43245</v>
      </c>
      <c r="K18" s="83">
        <v>20</v>
      </c>
      <c r="L18" s="12" t="s">
        <v>37</v>
      </c>
      <c r="M18" s="28">
        <v>14</v>
      </c>
      <c r="N18" s="71"/>
      <c r="O18" s="84"/>
      <c r="P18" s="28"/>
      <c r="Q18" s="30">
        <v>14</v>
      </c>
      <c r="R18" s="72">
        <v>43229</v>
      </c>
      <c r="S18" s="85">
        <v>9.5</v>
      </c>
      <c r="T18" s="30" t="s">
        <v>35</v>
      </c>
      <c r="U18" s="23">
        <v>14</v>
      </c>
      <c r="V18" s="73"/>
      <c r="W18" s="24"/>
      <c r="X18" s="23"/>
      <c r="Y18" s="15">
        <v>14</v>
      </c>
      <c r="Z18" s="74"/>
      <c r="AA18" s="16"/>
      <c r="AB18" s="15"/>
      <c r="AC18" s="3">
        <v>14</v>
      </c>
      <c r="AD18" s="75"/>
      <c r="AE18" s="4"/>
      <c r="AF18" s="3"/>
      <c r="AG18" s="19">
        <v>14</v>
      </c>
      <c r="AH18" s="76"/>
      <c r="AI18" s="20"/>
      <c r="AJ18" s="19"/>
      <c r="AK18" s="37">
        <v>14</v>
      </c>
      <c r="AL18" s="77"/>
      <c r="AM18" s="38"/>
      <c r="AN18" s="37"/>
    </row>
    <row r="19" spans="1:40" ht="19.8" x14ac:dyDescent="0.3">
      <c r="A19" s="7">
        <v>15</v>
      </c>
      <c r="B19" s="67">
        <v>43207</v>
      </c>
      <c r="C19" s="81">
        <v>28.64</v>
      </c>
      <c r="D19" s="7" t="s">
        <v>21</v>
      </c>
      <c r="E19" s="9">
        <v>15</v>
      </c>
      <c r="F19" s="68">
        <v>43207</v>
      </c>
      <c r="G19" s="82">
        <v>3.23</v>
      </c>
      <c r="H19" s="9" t="s">
        <v>21</v>
      </c>
      <c r="I19" s="12">
        <v>15</v>
      </c>
      <c r="J19" s="69">
        <v>43256</v>
      </c>
      <c r="K19" s="83">
        <v>6.42</v>
      </c>
      <c r="L19" s="12" t="s">
        <v>35</v>
      </c>
      <c r="M19" s="28">
        <v>15</v>
      </c>
      <c r="N19" s="71"/>
      <c r="O19" s="84"/>
      <c r="P19" s="28"/>
      <c r="Q19" s="30">
        <v>15</v>
      </c>
      <c r="R19" s="72">
        <v>43231</v>
      </c>
      <c r="S19" s="85">
        <v>6</v>
      </c>
      <c r="T19" s="30" t="s">
        <v>21</v>
      </c>
      <c r="U19" s="23">
        <v>15</v>
      </c>
      <c r="V19" s="73"/>
      <c r="W19" s="24"/>
      <c r="X19" s="23"/>
      <c r="Y19" s="15">
        <v>15</v>
      </c>
      <c r="Z19" s="74"/>
      <c r="AA19" s="16"/>
      <c r="AB19" s="15"/>
      <c r="AC19" s="3">
        <v>15</v>
      </c>
      <c r="AD19" s="75"/>
      <c r="AE19" s="4"/>
      <c r="AF19" s="3"/>
      <c r="AG19" s="19">
        <v>15</v>
      </c>
      <c r="AH19" s="76"/>
      <c r="AI19" s="20"/>
      <c r="AJ19" s="19"/>
      <c r="AK19" s="37">
        <v>15</v>
      </c>
      <c r="AL19" s="77"/>
      <c r="AM19" s="38"/>
      <c r="AN19" s="37"/>
    </row>
    <row r="20" spans="1:40" ht="19.8" x14ac:dyDescent="0.3">
      <c r="A20" s="7">
        <v>16</v>
      </c>
      <c r="B20" s="67">
        <v>43210</v>
      </c>
      <c r="C20" s="81">
        <v>12.3</v>
      </c>
      <c r="D20" s="7" t="s">
        <v>39</v>
      </c>
      <c r="E20" s="9">
        <v>16</v>
      </c>
      <c r="F20" s="68">
        <v>43210</v>
      </c>
      <c r="G20" s="82">
        <v>6.5</v>
      </c>
      <c r="H20" s="9" t="s">
        <v>39</v>
      </c>
      <c r="I20" s="12">
        <v>16</v>
      </c>
      <c r="J20" s="69">
        <v>43259</v>
      </c>
      <c r="K20" s="83">
        <v>13.5</v>
      </c>
      <c r="L20" s="12" t="s">
        <v>47</v>
      </c>
      <c r="M20" s="28">
        <v>16</v>
      </c>
      <c r="N20" s="71"/>
      <c r="O20" s="84"/>
      <c r="P20" s="28"/>
      <c r="Q20" s="30">
        <v>16</v>
      </c>
      <c r="R20" s="72">
        <v>43238</v>
      </c>
      <c r="S20" s="85">
        <v>14.75</v>
      </c>
      <c r="T20" s="30" t="s">
        <v>39</v>
      </c>
      <c r="U20" s="23">
        <v>16</v>
      </c>
      <c r="V20" s="73"/>
      <c r="W20" s="24"/>
      <c r="X20" s="23"/>
      <c r="Y20" s="15">
        <v>16</v>
      </c>
      <c r="Z20" s="74"/>
      <c r="AA20" s="16"/>
      <c r="AB20" s="15"/>
      <c r="AC20" s="3">
        <v>16</v>
      </c>
      <c r="AD20" s="75"/>
      <c r="AE20" s="4"/>
      <c r="AF20" s="3"/>
      <c r="AG20" s="19">
        <v>16</v>
      </c>
      <c r="AH20" s="76"/>
      <c r="AI20" s="20"/>
      <c r="AJ20" s="19"/>
      <c r="AK20" s="37">
        <v>16</v>
      </c>
      <c r="AL20" s="77"/>
      <c r="AM20" s="38"/>
      <c r="AN20" s="37"/>
    </row>
    <row r="21" spans="1:40" ht="19.8" x14ac:dyDescent="0.3">
      <c r="A21" s="7">
        <v>17</v>
      </c>
      <c r="B21" s="67">
        <v>43214</v>
      </c>
      <c r="C21" s="81">
        <v>5.0999999999999996</v>
      </c>
      <c r="D21" s="7" t="s">
        <v>39</v>
      </c>
      <c r="E21" s="9">
        <v>17</v>
      </c>
      <c r="F21" s="68">
        <v>43214</v>
      </c>
      <c r="G21" s="82">
        <v>1.7849999999999999</v>
      </c>
      <c r="H21" s="9" t="s">
        <v>39</v>
      </c>
      <c r="I21" s="12">
        <v>17</v>
      </c>
      <c r="J21" s="69">
        <v>43270</v>
      </c>
      <c r="K21" s="83">
        <v>10.33</v>
      </c>
      <c r="L21" s="12" t="s">
        <v>47</v>
      </c>
      <c r="M21" s="28">
        <v>17</v>
      </c>
      <c r="N21" s="71"/>
      <c r="O21" s="84"/>
      <c r="P21" s="28"/>
      <c r="Q21" s="30">
        <v>17</v>
      </c>
      <c r="R21" s="72">
        <v>43252</v>
      </c>
      <c r="S21" s="85">
        <v>12</v>
      </c>
      <c r="T21" s="30" t="s">
        <v>47</v>
      </c>
      <c r="U21" s="23">
        <v>17</v>
      </c>
      <c r="V21" s="73"/>
      <c r="W21" s="24"/>
      <c r="X21" s="23"/>
      <c r="Y21" s="15">
        <v>17</v>
      </c>
      <c r="Z21" s="74"/>
      <c r="AA21" s="16"/>
      <c r="AB21" s="15"/>
      <c r="AC21" s="3">
        <v>17</v>
      </c>
      <c r="AD21" s="75"/>
      <c r="AE21" s="4"/>
      <c r="AF21" s="3"/>
      <c r="AG21" s="19">
        <v>17</v>
      </c>
      <c r="AH21" s="76"/>
      <c r="AI21" s="20"/>
      <c r="AJ21" s="19"/>
      <c r="AK21" s="37">
        <v>17</v>
      </c>
      <c r="AL21" s="77"/>
      <c r="AM21" s="38"/>
      <c r="AN21" s="37"/>
    </row>
    <row r="22" spans="1:40" ht="19.8" x14ac:dyDescent="0.3">
      <c r="A22" s="7">
        <v>18</v>
      </c>
      <c r="B22" s="67">
        <v>43217</v>
      </c>
      <c r="C22" s="81">
        <v>9.9600000000000009</v>
      </c>
      <c r="D22" s="7" t="s">
        <v>47</v>
      </c>
      <c r="E22" s="9">
        <v>18</v>
      </c>
      <c r="F22" s="68">
        <v>43217</v>
      </c>
      <c r="G22" s="82">
        <v>4.3899999999999997</v>
      </c>
      <c r="H22" s="9" t="s">
        <v>47</v>
      </c>
      <c r="I22" s="12">
        <v>18</v>
      </c>
      <c r="J22" s="69">
        <v>43273</v>
      </c>
      <c r="K22" s="83">
        <v>18.75</v>
      </c>
      <c r="L22" s="12" t="s">
        <v>39</v>
      </c>
      <c r="M22" s="28">
        <v>18</v>
      </c>
      <c r="N22" s="71"/>
      <c r="O22" s="84"/>
      <c r="P22" s="28"/>
      <c r="Q22" s="30">
        <v>18</v>
      </c>
      <c r="R22" s="72">
        <v>43259</v>
      </c>
      <c r="S22" s="85">
        <v>16.25</v>
      </c>
      <c r="T22" s="30" t="s">
        <v>47</v>
      </c>
      <c r="U22" s="23">
        <v>18</v>
      </c>
      <c r="V22" s="73"/>
      <c r="W22" s="24"/>
      <c r="X22" s="23"/>
      <c r="Y22" s="15">
        <v>18</v>
      </c>
      <c r="Z22" s="74"/>
      <c r="AA22" s="16"/>
      <c r="AB22" s="15"/>
      <c r="AC22" s="3">
        <v>18</v>
      </c>
      <c r="AD22" s="75"/>
      <c r="AE22" s="4"/>
      <c r="AF22" s="3"/>
      <c r="AG22" s="19">
        <v>18</v>
      </c>
      <c r="AH22" s="76"/>
      <c r="AI22" s="20"/>
      <c r="AJ22" s="19"/>
      <c r="AK22" s="37">
        <v>18</v>
      </c>
      <c r="AL22" s="77"/>
      <c r="AM22" s="38"/>
      <c r="AN22" s="37"/>
    </row>
    <row r="23" spans="1:40" ht="19.8" x14ac:dyDescent="0.3">
      <c r="A23" s="7">
        <v>19</v>
      </c>
      <c r="B23" s="67">
        <v>43224</v>
      </c>
      <c r="C23" s="81">
        <v>13</v>
      </c>
      <c r="D23" s="7" t="s">
        <v>21</v>
      </c>
      <c r="E23" s="9">
        <v>19</v>
      </c>
      <c r="F23" s="68">
        <v>43224</v>
      </c>
      <c r="G23" s="82">
        <v>7</v>
      </c>
      <c r="H23" s="9" t="s">
        <v>21</v>
      </c>
      <c r="I23" s="12">
        <v>19</v>
      </c>
      <c r="J23" s="69">
        <v>43280</v>
      </c>
      <c r="K23" s="83">
        <v>10.166</v>
      </c>
      <c r="L23" s="12" t="s">
        <v>47</v>
      </c>
      <c r="M23" s="28">
        <v>19</v>
      </c>
      <c r="N23" s="71"/>
      <c r="O23" s="84"/>
      <c r="P23" s="28"/>
      <c r="Q23" s="30">
        <v>19</v>
      </c>
      <c r="R23" s="72">
        <v>43265</v>
      </c>
      <c r="S23" s="85">
        <v>7.5</v>
      </c>
      <c r="T23" s="30" t="s">
        <v>47</v>
      </c>
      <c r="U23" s="23">
        <v>19</v>
      </c>
      <c r="V23" s="73"/>
      <c r="W23" s="24"/>
      <c r="X23" s="23"/>
      <c r="Y23" s="15">
        <v>19</v>
      </c>
      <c r="Z23" s="74"/>
      <c r="AA23" s="16"/>
      <c r="AB23" s="15"/>
      <c r="AC23" s="3">
        <v>19</v>
      </c>
      <c r="AD23" s="75"/>
      <c r="AE23" s="4"/>
      <c r="AF23" s="3"/>
      <c r="AG23" s="19">
        <v>19</v>
      </c>
      <c r="AH23" s="76"/>
      <c r="AI23" s="20"/>
      <c r="AJ23" s="19"/>
      <c r="AK23" s="37">
        <v>19</v>
      </c>
      <c r="AL23" s="77"/>
      <c r="AM23" s="38"/>
      <c r="AN23" s="37"/>
    </row>
    <row r="24" spans="1:40" ht="19.8" x14ac:dyDescent="0.3">
      <c r="A24" s="7">
        <v>20</v>
      </c>
      <c r="B24" s="67">
        <v>43231</v>
      </c>
      <c r="C24" s="81">
        <v>24.184999999999999</v>
      </c>
      <c r="D24" s="7" t="s">
        <v>21</v>
      </c>
      <c r="E24" s="9">
        <v>20</v>
      </c>
      <c r="F24" s="68">
        <v>43231</v>
      </c>
      <c r="G24" s="82">
        <v>33.25</v>
      </c>
      <c r="H24" s="9" t="s">
        <v>21</v>
      </c>
      <c r="I24" s="12">
        <v>20</v>
      </c>
      <c r="J24" s="69">
        <v>43287</v>
      </c>
      <c r="K24" s="83">
        <v>22</v>
      </c>
      <c r="L24" s="12" t="s">
        <v>37</v>
      </c>
      <c r="M24" s="28">
        <v>20</v>
      </c>
      <c r="N24" s="71"/>
      <c r="O24" s="84"/>
      <c r="P24" s="28"/>
      <c r="Q24" s="30">
        <v>20</v>
      </c>
      <c r="R24" s="72">
        <v>43306</v>
      </c>
      <c r="S24" s="85">
        <v>13.25</v>
      </c>
      <c r="T24" s="30" t="s">
        <v>39</v>
      </c>
      <c r="U24" s="23">
        <v>20</v>
      </c>
      <c r="V24" s="73"/>
      <c r="W24" s="24"/>
      <c r="X24" s="23"/>
      <c r="Y24" s="15">
        <v>20</v>
      </c>
      <c r="Z24" s="74"/>
      <c r="AA24" s="16"/>
      <c r="AB24" s="15"/>
      <c r="AC24" s="3">
        <v>20</v>
      </c>
      <c r="AD24" s="75"/>
      <c r="AE24" s="4"/>
      <c r="AF24" s="3"/>
      <c r="AG24" s="19">
        <v>20</v>
      </c>
      <c r="AH24" s="76"/>
      <c r="AI24" s="20"/>
      <c r="AJ24" s="19"/>
      <c r="AK24" s="37">
        <v>20</v>
      </c>
      <c r="AL24" s="77"/>
      <c r="AM24" s="38"/>
      <c r="AN24" s="37"/>
    </row>
    <row r="25" spans="1:40" ht="19.8" x14ac:dyDescent="0.3">
      <c r="A25" s="7">
        <v>21</v>
      </c>
      <c r="B25" s="67">
        <v>43238</v>
      </c>
      <c r="C25" s="81">
        <v>16.920000000000002</v>
      </c>
      <c r="D25" s="7" t="s">
        <v>39</v>
      </c>
      <c r="E25" s="9">
        <v>21</v>
      </c>
      <c r="F25" s="68">
        <v>43238</v>
      </c>
      <c r="G25" s="82">
        <v>9.5299999999999994</v>
      </c>
      <c r="H25" s="9" t="s">
        <v>39</v>
      </c>
      <c r="I25" s="12">
        <v>21</v>
      </c>
      <c r="J25" s="69">
        <v>43294</v>
      </c>
      <c r="K25" s="83">
        <v>23.5</v>
      </c>
      <c r="L25" s="12" t="s">
        <v>21</v>
      </c>
      <c r="M25" s="28">
        <v>21</v>
      </c>
      <c r="N25" s="71"/>
      <c r="O25" s="84"/>
      <c r="P25" s="28"/>
      <c r="Q25" s="30">
        <v>21</v>
      </c>
      <c r="R25" s="72">
        <v>43308</v>
      </c>
      <c r="S25" s="85">
        <v>8.5</v>
      </c>
      <c r="T25" s="30" t="s">
        <v>47</v>
      </c>
      <c r="U25" s="23">
        <v>21</v>
      </c>
      <c r="V25" s="73"/>
      <c r="W25" s="24"/>
      <c r="X25" s="23"/>
      <c r="Y25" s="15">
        <v>21</v>
      </c>
      <c r="Z25" s="74"/>
      <c r="AA25" s="16"/>
      <c r="AB25" s="15"/>
      <c r="AC25" s="3">
        <v>21</v>
      </c>
      <c r="AD25" s="75"/>
      <c r="AE25" s="4"/>
      <c r="AF25" s="3"/>
      <c r="AG25" s="19">
        <v>21</v>
      </c>
      <c r="AH25" s="76"/>
      <c r="AI25" s="20"/>
      <c r="AJ25" s="19"/>
      <c r="AK25" s="37">
        <v>21</v>
      </c>
      <c r="AL25" s="77"/>
      <c r="AM25" s="38"/>
      <c r="AN25" s="37"/>
    </row>
    <row r="26" spans="1:40" ht="19.8" x14ac:dyDescent="0.3">
      <c r="A26" s="7">
        <v>22</v>
      </c>
      <c r="B26" s="67">
        <v>43245</v>
      </c>
      <c r="C26" s="81">
        <v>14.7</v>
      </c>
      <c r="D26" s="66" t="s">
        <v>37</v>
      </c>
      <c r="E26" s="9">
        <v>22</v>
      </c>
      <c r="F26" s="68">
        <v>43245</v>
      </c>
      <c r="G26" s="82">
        <v>13</v>
      </c>
      <c r="H26" s="9" t="s">
        <v>37</v>
      </c>
      <c r="I26" s="12">
        <v>22</v>
      </c>
      <c r="J26" s="69">
        <v>43301</v>
      </c>
      <c r="K26" s="83">
        <v>25</v>
      </c>
      <c r="L26" s="12" t="s">
        <v>21</v>
      </c>
      <c r="M26" s="28">
        <v>22</v>
      </c>
      <c r="N26" s="71"/>
      <c r="O26" s="84"/>
      <c r="P26" s="28"/>
      <c r="Q26" s="30">
        <v>22</v>
      </c>
      <c r="R26" s="72">
        <v>43313</v>
      </c>
      <c r="S26" s="85">
        <v>20.5</v>
      </c>
      <c r="T26" s="30" t="s">
        <v>39</v>
      </c>
      <c r="U26" s="23">
        <v>22</v>
      </c>
      <c r="V26" s="73"/>
      <c r="W26" s="24"/>
      <c r="X26" s="23"/>
      <c r="Y26" s="15">
        <v>22</v>
      </c>
      <c r="Z26" s="74"/>
      <c r="AA26" s="16"/>
      <c r="AB26" s="15"/>
      <c r="AC26" s="3">
        <v>22</v>
      </c>
      <c r="AD26" s="75"/>
      <c r="AE26" s="4"/>
      <c r="AF26" s="3"/>
      <c r="AG26" s="19">
        <v>22</v>
      </c>
      <c r="AH26" s="76"/>
      <c r="AI26" s="20"/>
      <c r="AJ26" s="19"/>
      <c r="AK26" s="37">
        <v>22</v>
      </c>
      <c r="AL26" s="77"/>
      <c r="AM26" s="38"/>
      <c r="AN26" s="37"/>
    </row>
    <row r="27" spans="1:40" ht="19.8" x14ac:dyDescent="0.3">
      <c r="A27" s="7">
        <v>23</v>
      </c>
      <c r="B27" s="67">
        <v>43252</v>
      </c>
      <c r="C27" s="81">
        <v>27.46</v>
      </c>
      <c r="D27" s="7" t="s">
        <v>35</v>
      </c>
      <c r="E27" s="9">
        <v>23</v>
      </c>
      <c r="F27" s="68">
        <v>43252</v>
      </c>
      <c r="G27" s="82">
        <v>11.5</v>
      </c>
      <c r="H27" s="9" t="s">
        <v>35</v>
      </c>
      <c r="I27" s="12">
        <v>23</v>
      </c>
      <c r="J27" s="69">
        <v>43308</v>
      </c>
      <c r="K27" s="83">
        <v>19.5</v>
      </c>
      <c r="L27" s="12" t="s">
        <v>37</v>
      </c>
      <c r="M27" s="28">
        <v>23</v>
      </c>
      <c r="N27" s="71"/>
      <c r="O27" s="84"/>
      <c r="P27" s="28"/>
      <c r="Q27" s="30">
        <v>23</v>
      </c>
      <c r="R27" s="72">
        <v>43320</v>
      </c>
      <c r="S27" s="85">
        <v>9</v>
      </c>
      <c r="T27" s="30" t="s">
        <v>21</v>
      </c>
      <c r="U27" s="23">
        <v>23</v>
      </c>
      <c r="V27" s="73"/>
      <c r="W27" s="24"/>
      <c r="X27" s="23"/>
      <c r="Y27" s="15">
        <v>23</v>
      </c>
      <c r="Z27" s="74"/>
      <c r="AA27" s="16"/>
      <c r="AB27" s="15"/>
      <c r="AC27" s="3">
        <v>23</v>
      </c>
      <c r="AD27" s="75"/>
      <c r="AE27" s="4"/>
      <c r="AF27" s="3"/>
      <c r="AG27" s="19">
        <v>23</v>
      </c>
      <c r="AH27" s="76"/>
      <c r="AI27" s="20"/>
      <c r="AJ27" s="19"/>
      <c r="AK27" s="37">
        <v>23</v>
      </c>
      <c r="AL27" s="77"/>
      <c r="AM27" s="38"/>
      <c r="AN27" s="37"/>
    </row>
    <row r="28" spans="1:40" ht="19.8" x14ac:dyDescent="0.3">
      <c r="A28" s="7">
        <v>24</v>
      </c>
      <c r="B28" s="67">
        <v>43256</v>
      </c>
      <c r="C28" s="81">
        <v>20.100000000000001</v>
      </c>
      <c r="D28" s="7" t="s">
        <v>35</v>
      </c>
      <c r="E28" s="9">
        <v>24</v>
      </c>
      <c r="F28" s="68">
        <v>43256</v>
      </c>
      <c r="G28" s="82">
        <v>5.14</v>
      </c>
      <c r="H28" s="9" t="s">
        <v>35</v>
      </c>
      <c r="I28" s="12">
        <v>24</v>
      </c>
      <c r="J28" s="69">
        <v>43318</v>
      </c>
      <c r="K28" s="83">
        <v>29</v>
      </c>
      <c r="L28" s="12" t="s">
        <v>21</v>
      </c>
      <c r="M28" s="28">
        <v>24</v>
      </c>
      <c r="N28" s="71"/>
      <c r="O28" s="84"/>
      <c r="P28" s="28"/>
      <c r="Q28" s="30">
        <v>24</v>
      </c>
      <c r="R28" s="72">
        <v>43322</v>
      </c>
      <c r="S28" s="85">
        <v>10</v>
      </c>
      <c r="T28" s="30" t="s">
        <v>21</v>
      </c>
      <c r="U28" s="23">
        <v>24</v>
      </c>
      <c r="V28" s="73"/>
      <c r="W28" s="24"/>
      <c r="X28" s="23"/>
      <c r="Y28" s="15">
        <v>24</v>
      </c>
      <c r="Z28" s="74"/>
      <c r="AA28" s="16"/>
      <c r="AB28" s="15"/>
      <c r="AC28" s="3">
        <v>24</v>
      </c>
      <c r="AD28" s="75"/>
      <c r="AE28" s="4"/>
      <c r="AF28" s="3"/>
      <c r="AG28" s="19">
        <v>24</v>
      </c>
      <c r="AH28" s="76"/>
      <c r="AI28" s="20"/>
      <c r="AJ28" s="19"/>
      <c r="AK28" s="37">
        <v>24</v>
      </c>
      <c r="AL28" s="77"/>
      <c r="AM28" s="38"/>
      <c r="AN28" s="37"/>
    </row>
    <row r="29" spans="1:40" ht="19.8" x14ac:dyDescent="0.3">
      <c r="A29" s="7">
        <v>25</v>
      </c>
      <c r="B29" s="67">
        <v>43259</v>
      </c>
      <c r="C29" s="81">
        <v>33.049999999999997</v>
      </c>
      <c r="D29" s="7" t="s">
        <v>47</v>
      </c>
      <c r="E29" s="9">
        <v>25</v>
      </c>
      <c r="F29" s="68">
        <v>43259</v>
      </c>
      <c r="G29" s="82">
        <v>5.87</v>
      </c>
      <c r="H29" s="9" t="s">
        <v>47</v>
      </c>
      <c r="I29" s="12">
        <v>25</v>
      </c>
      <c r="J29" s="69">
        <v>43322</v>
      </c>
      <c r="K29" s="83">
        <v>11.82</v>
      </c>
      <c r="L29" s="12" t="s">
        <v>39</v>
      </c>
      <c r="M29" s="28">
        <v>25</v>
      </c>
      <c r="N29" s="71"/>
      <c r="O29" s="84"/>
      <c r="P29" s="28"/>
      <c r="Q29" s="30">
        <v>25</v>
      </c>
      <c r="R29" s="72">
        <v>43329</v>
      </c>
      <c r="S29" s="85">
        <v>1.5</v>
      </c>
      <c r="T29" s="30" t="s">
        <v>21</v>
      </c>
      <c r="U29" s="23">
        <v>25</v>
      </c>
      <c r="V29" s="73"/>
      <c r="W29" s="24"/>
      <c r="X29" s="23"/>
      <c r="Y29" s="15">
        <v>25</v>
      </c>
      <c r="Z29" s="74"/>
      <c r="AA29" s="16"/>
      <c r="AB29" s="15"/>
      <c r="AC29" s="3">
        <v>25</v>
      </c>
      <c r="AD29" s="75"/>
      <c r="AE29" s="4"/>
      <c r="AF29" s="3"/>
      <c r="AG29" s="19">
        <v>25</v>
      </c>
      <c r="AH29" s="76"/>
      <c r="AI29" s="20"/>
      <c r="AJ29" s="19"/>
      <c r="AK29" s="37">
        <v>25</v>
      </c>
      <c r="AL29" s="77"/>
      <c r="AM29" s="38"/>
      <c r="AN29" s="37"/>
    </row>
    <row r="30" spans="1:40" ht="19.8" x14ac:dyDescent="0.3">
      <c r="A30" s="7">
        <v>26</v>
      </c>
      <c r="B30" s="67">
        <v>43263</v>
      </c>
      <c r="C30" s="81">
        <v>91.85</v>
      </c>
      <c r="D30" s="7" t="s">
        <v>47</v>
      </c>
      <c r="E30" s="9">
        <v>26</v>
      </c>
      <c r="F30" s="68">
        <v>43263</v>
      </c>
      <c r="G30" s="82">
        <v>11.17</v>
      </c>
      <c r="H30" s="9" t="s">
        <v>47</v>
      </c>
      <c r="I30" s="12">
        <v>26</v>
      </c>
      <c r="J30" s="69">
        <v>43329</v>
      </c>
      <c r="K30" s="83">
        <v>12</v>
      </c>
      <c r="L30" s="12" t="s">
        <v>21</v>
      </c>
      <c r="M30" s="28">
        <v>26</v>
      </c>
      <c r="N30" s="71"/>
      <c r="O30" s="84"/>
      <c r="P30" s="28"/>
      <c r="Q30" s="30">
        <v>26</v>
      </c>
      <c r="R30" s="72">
        <v>43343</v>
      </c>
      <c r="S30" s="85">
        <v>12.75</v>
      </c>
      <c r="T30" s="30" t="s">
        <v>21</v>
      </c>
      <c r="U30" s="23">
        <v>26</v>
      </c>
      <c r="V30" s="73"/>
      <c r="W30" s="24"/>
      <c r="X30" s="23"/>
      <c r="Y30" s="15">
        <v>26</v>
      </c>
      <c r="Z30" s="74"/>
      <c r="AA30" s="16"/>
      <c r="AB30" s="15"/>
      <c r="AC30" s="3">
        <v>26</v>
      </c>
      <c r="AD30" s="75"/>
      <c r="AE30" s="4"/>
      <c r="AF30" s="3"/>
      <c r="AG30" s="19">
        <v>26</v>
      </c>
      <c r="AH30" s="76"/>
      <c r="AI30" s="20"/>
      <c r="AJ30" s="19"/>
      <c r="AK30" s="37">
        <v>26</v>
      </c>
      <c r="AL30" s="77"/>
      <c r="AM30" s="38"/>
      <c r="AN30" s="37"/>
    </row>
    <row r="31" spans="1:40" ht="19.8" x14ac:dyDescent="0.3">
      <c r="A31" s="7">
        <v>27</v>
      </c>
      <c r="B31" s="67">
        <v>43270</v>
      </c>
      <c r="C31" s="81">
        <v>25.43</v>
      </c>
      <c r="D31" s="7" t="s">
        <v>47</v>
      </c>
      <c r="E31" s="9">
        <v>27</v>
      </c>
      <c r="F31" s="68">
        <v>43270</v>
      </c>
      <c r="G31" s="82">
        <v>18.2</v>
      </c>
      <c r="H31" s="9" t="s">
        <v>47</v>
      </c>
      <c r="I31" s="12">
        <v>27</v>
      </c>
      <c r="J31" s="69">
        <v>43343</v>
      </c>
      <c r="K31" s="83">
        <v>14.36</v>
      </c>
      <c r="L31" s="12" t="s">
        <v>21</v>
      </c>
      <c r="M31" s="28">
        <v>27</v>
      </c>
      <c r="N31" s="71"/>
      <c r="O31" s="84"/>
      <c r="P31" s="28"/>
      <c r="Q31" s="30">
        <v>27</v>
      </c>
      <c r="R31" s="72">
        <v>43348</v>
      </c>
      <c r="S31" s="85">
        <v>15</v>
      </c>
      <c r="T31" s="30" t="s">
        <v>47</v>
      </c>
      <c r="U31" s="23">
        <v>27</v>
      </c>
      <c r="V31" s="73"/>
      <c r="W31" s="24"/>
      <c r="X31" s="23"/>
      <c r="Y31" s="15">
        <v>27</v>
      </c>
      <c r="Z31" s="74"/>
      <c r="AA31" s="16"/>
      <c r="AB31" s="15"/>
      <c r="AC31" s="3">
        <v>27</v>
      </c>
      <c r="AD31" s="75"/>
      <c r="AE31" s="4"/>
      <c r="AF31" s="3"/>
      <c r="AG31" s="19">
        <v>27</v>
      </c>
      <c r="AH31" s="76"/>
      <c r="AI31" s="20"/>
      <c r="AJ31" s="19"/>
      <c r="AK31" s="37">
        <v>27</v>
      </c>
      <c r="AL31" s="77"/>
      <c r="AM31" s="38"/>
      <c r="AN31" s="37"/>
    </row>
    <row r="32" spans="1:40" ht="19.8" x14ac:dyDescent="0.3">
      <c r="A32" s="7">
        <v>28</v>
      </c>
      <c r="B32" s="67">
        <v>43273</v>
      </c>
      <c r="C32" s="81">
        <v>20.12</v>
      </c>
      <c r="D32" s="7" t="s">
        <v>39</v>
      </c>
      <c r="E32" s="9">
        <v>28</v>
      </c>
      <c r="F32" s="68">
        <v>43273</v>
      </c>
      <c r="G32" s="82">
        <v>9.25</v>
      </c>
      <c r="H32" s="9" t="s">
        <v>39</v>
      </c>
      <c r="I32" s="12">
        <v>28</v>
      </c>
      <c r="J32" s="69">
        <v>43350</v>
      </c>
      <c r="K32" s="80">
        <v>14.7</v>
      </c>
      <c r="L32" s="12" t="s">
        <v>21</v>
      </c>
      <c r="M32" s="28">
        <v>28</v>
      </c>
      <c r="N32" s="71"/>
      <c r="O32" s="84"/>
      <c r="P32" s="28"/>
      <c r="Q32" s="30">
        <v>28</v>
      </c>
      <c r="R32" s="72">
        <v>43357</v>
      </c>
      <c r="S32" s="85">
        <v>22</v>
      </c>
      <c r="T32" s="30" t="s">
        <v>21</v>
      </c>
      <c r="U32" s="23">
        <v>28</v>
      </c>
      <c r="V32" s="73"/>
      <c r="W32" s="24"/>
      <c r="X32" s="23"/>
      <c r="Y32" s="15">
        <v>28</v>
      </c>
      <c r="Z32" s="74"/>
      <c r="AA32" s="16"/>
      <c r="AB32" s="15"/>
      <c r="AC32" s="3">
        <v>28</v>
      </c>
      <c r="AD32" s="75"/>
      <c r="AE32" s="4"/>
      <c r="AF32" s="3"/>
      <c r="AG32" s="19">
        <v>28</v>
      </c>
      <c r="AH32" s="76"/>
      <c r="AI32" s="20"/>
      <c r="AJ32" s="19"/>
      <c r="AK32" s="37">
        <v>28</v>
      </c>
      <c r="AL32" s="77"/>
      <c r="AM32" s="38"/>
      <c r="AN32" s="37"/>
    </row>
    <row r="33" spans="1:40" ht="19.8" x14ac:dyDescent="0.3">
      <c r="A33" s="7">
        <v>29</v>
      </c>
      <c r="B33" s="67">
        <v>42550</v>
      </c>
      <c r="C33" s="81">
        <v>29.55</v>
      </c>
      <c r="D33" s="7" t="s">
        <v>47</v>
      </c>
      <c r="E33" s="9">
        <v>29</v>
      </c>
      <c r="F33" s="68">
        <v>43280</v>
      </c>
      <c r="G33" s="82">
        <v>17.34</v>
      </c>
      <c r="H33" s="9" t="s">
        <v>47</v>
      </c>
      <c r="I33" s="12">
        <v>29</v>
      </c>
      <c r="J33" s="69">
        <v>43357</v>
      </c>
      <c r="K33" s="80">
        <v>15</v>
      </c>
      <c r="L33" s="12" t="s">
        <v>21</v>
      </c>
      <c r="M33" s="28">
        <v>29</v>
      </c>
      <c r="N33" s="71"/>
      <c r="O33" s="29"/>
      <c r="P33" s="28"/>
      <c r="Q33" s="30">
        <v>29</v>
      </c>
      <c r="R33" s="72">
        <v>43392</v>
      </c>
      <c r="S33" s="31">
        <v>9</v>
      </c>
      <c r="T33" s="30" t="s">
        <v>35</v>
      </c>
      <c r="U33" s="23">
        <v>29</v>
      </c>
      <c r="V33" s="73"/>
      <c r="W33" s="24"/>
      <c r="X33" s="23"/>
      <c r="Y33" s="15">
        <v>29</v>
      </c>
      <c r="Z33" s="74"/>
      <c r="AA33" s="16"/>
      <c r="AB33" s="15"/>
      <c r="AC33" s="3">
        <v>29</v>
      </c>
      <c r="AD33" s="75"/>
      <c r="AE33" s="4"/>
      <c r="AF33" s="3"/>
      <c r="AG33" s="19">
        <v>29</v>
      </c>
      <c r="AH33" s="76"/>
      <c r="AI33" s="20"/>
      <c r="AJ33" s="19"/>
      <c r="AK33" s="37">
        <v>29</v>
      </c>
      <c r="AL33" s="77"/>
      <c r="AM33" s="38"/>
      <c r="AN33" s="37"/>
    </row>
    <row r="34" spans="1:40" ht="19.8" x14ac:dyDescent="0.3">
      <c r="A34" s="7">
        <v>30</v>
      </c>
      <c r="B34" s="67">
        <v>43287</v>
      </c>
      <c r="C34" s="81">
        <v>14.3</v>
      </c>
      <c r="D34" s="7" t="s">
        <v>37</v>
      </c>
      <c r="E34" s="9">
        <v>30</v>
      </c>
      <c r="F34" s="68">
        <v>43287</v>
      </c>
      <c r="G34" s="82">
        <v>6.3</v>
      </c>
      <c r="H34" s="9" t="s">
        <v>37</v>
      </c>
      <c r="I34" s="12">
        <v>30</v>
      </c>
      <c r="J34" s="69">
        <v>43364</v>
      </c>
      <c r="K34" s="80">
        <v>20.46</v>
      </c>
      <c r="L34" s="12" t="s">
        <v>35</v>
      </c>
      <c r="M34" s="28">
        <v>30</v>
      </c>
      <c r="N34" s="71"/>
      <c r="O34" s="29"/>
      <c r="P34" s="28"/>
      <c r="Q34" s="30">
        <v>30</v>
      </c>
      <c r="R34" s="72"/>
      <c r="S34" s="31"/>
      <c r="T34" s="30"/>
      <c r="U34" s="23">
        <v>30</v>
      </c>
      <c r="V34" s="73"/>
      <c r="W34" s="24"/>
      <c r="X34" s="23"/>
      <c r="Y34" s="15">
        <v>30</v>
      </c>
      <c r="Z34" s="74"/>
      <c r="AA34" s="16"/>
      <c r="AB34" s="15"/>
      <c r="AC34" s="3">
        <v>30</v>
      </c>
      <c r="AD34" s="75"/>
      <c r="AE34" s="4"/>
      <c r="AF34" s="3"/>
      <c r="AG34" s="19">
        <v>30</v>
      </c>
      <c r="AH34" s="76"/>
      <c r="AI34" s="20"/>
      <c r="AJ34" s="19"/>
      <c r="AK34" s="37">
        <v>30</v>
      </c>
      <c r="AL34" s="77"/>
      <c r="AM34" s="38"/>
      <c r="AN34" s="37"/>
    </row>
    <row r="35" spans="1:40" ht="19.8" x14ac:dyDescent="0.3">
      <c r="A35" s="7">
        <v>31</v>
      </c>
      <c r="B35" s="67">
        <v>43294</v>
      </c>
      <c r="C35" s="81">
        <v>13</v>
      </c>
      <c r="D35" s="7" t="s">
        <v>21</v>
      </c>
      <c r="E35" s="9">
        <v>31</v>
      </c>
      <c r="F35" s="68">
        <v>43294</v>
      </c>
      <c r="G35" s="82">
        <v>9.6999999999999993</v>
      </c>
      <c r="H35" s="9" t="s">
        <v>21</v>
      </c>
      <c r="I35" s="12">
        <v>31</v>
      </c>
      <c r="J35" s="69">
        <v>43372</v>
      </c>
      <c r="K35" s="80">
        <v>18</v>
      </c>
      <c r="L35" s="12" t="s">
        <v>39</v>
      </c>
      <c r="M35" s="28">
        <v>31</v>
      </c>
      <c r="N35" s="71"/>
      <c r="O35" s="29"/>
      <c r="P35" s="28"/>
      <c r="Q35" s="30">
        <v>31</v>
      </c>
      <c r="R35" s="72"/>
      <c r="S35" s="31"/>
      <c r="T35" s="30"/>
      <c r="U35" s="23">
        <v>31</v>
      </c>
      <c r="V35" s="73"/>
      <c r="W35" s="24"/>
      <c r="X35" s="23"/>
      <c r="Y35" s="15">
        <v>31</v>
      </c>
      <c r="Z35" s="74"/>
      <c r="AA35" s="16"/>
      <c r="AB35" s="15"/>
      <c r="AC35" s="3">
        <v>31</v>
      </c>
      <c r="AD35" s="75"/>
      <c r="AE35" s="4"/>
      <c r="AF35" s="3"/>
      <c r="AG35" s="19">
        <v>31</v>
      </c>
      <c r="AH35" s="76"/>
      <c r="AI35" s="20"/>
      <c r="AJ35" s="19"/>
      <c r="AK35" s="37">
        <v>31</v>
      </c>
      <c r="AL35" s="77"/>
      <c r="AM35" s="38"/>
      <c r="AN35" s="37"/>
    </row>
    <row r="36" spans="1:40" ht="19.8" x14ac:dyDescent="0.3">
      <c r="A36" s="7">
        <v>32</v>
      </c>
      <c r="B36" s="67">
        <v>43301</v>
      </c>
      <c r="C36" s="79">
        <v>17.36</v>
      </c>
      <c r="D36" s="7" t="s">
        <v>21</v>
      </c>
      <c r="E36" s="9">
        <v>32</v>
      </c>
      <c r="F36" s="68">
        <v>43301</v>
      </c>
      <c r="G36" s="82">
        <v>13.15</v>
      </c>
      <c r="H36" s="9" t="s">
        <v>21</v>
      </c>
      <c r="I36" s="12">
        <v>32</v>
      </c>
      <c r="J36" s="69">
        <v>43378</v>
      </c>
      <c r="K36" s="80">
        <v>22.5</v>
      </c>
      <c r="L36" s="12" t="s">
        <v>21</v>
      </c>
      <c r="M36" s="28">
        <v>32</v>
      </c>
      <c r="N36" s="71"/>
      <c r="O36" s="29"/>
      <c r="P36" s="28"/>
      <c r="Q36" s="30">
        <v>32</v>
      </c>
      <c r="R36" s="72"/>
      <c r="S36" s="31"/>
      <c r="T36" s="30"/>
      <c r="U36" s="23">
        <v>32</v>
      </c>
      <c r="V36" s="73"/>
      <c r="W36" s="24"/>
      <c r="X36" s="23"/>
      <c r="Y36" s="15">
        <v>32</v>
      </c>
      <c r="Z36" s="74"/>
      <c r="AA36" s="16"/>
      <c r="AB36" s="15"/>
      <c r="AC36" s="3">
        <v>32</v>
      </c>
      <c r="AD36" s="75"/>
      <c r="AE36" s="4"/>
      <c r="AF36" s="3"/>
      <c r="AG36" s="19">
        <v>32</v>
      </c>
      <c r="AH36" s="76"/>
      <c r="AI36" s="20"/>
      <c r="AJ36" s="19"/>
      <c r="AK36" s="37">
        <v>32</v>
      </c>
      <c r="AL36" s="77"/>
      <c r="AM36" s="38"/>
      <c r="AN36" s="37"/>
    </row>
    <row r="37" spans="1:40" ht="19.8" x14ac:dyDescent="0.3">
      <c r="A37" s="7">
        <v>33</v>
      </c>
      <c r="B37" s="67">
        <v>43308</v>
      </c>
      <c r="C37" s="79">
        <v>33</v>
      </c>
      <c r="D37" s="7" t="s">
        <v>37</v>
      </c>
      <c r="E37" s="9">
        <v>33</v>
      </c>
      <c r="F37" s="68">
        <v>43308</v>
      </c>
      <c r="G37" s="82">
        <v>12</v>
      </c>
      <c r="H37" s="9" t="s">
        <v>37</v>
      </c>
      <c r="I37" s="12">
        <v>33</v>
      </c>
      <c r="J37" s="69">
        <v>43385</v>
      </c>
      <c r="K37" s="80">
        <v>10</v>
      </c>
      <c r="L37" s="12" t="s">
        <v>35</v>
      </c>
      <c r="M37" s="28">
        <v>33</v>
      </c>
      <c r="N37" s="71"/>
      <c r="O37" s="29"/>
      <c r="P37" s="28"/>
      <c r="Q37" s="30">
        <v>33</v>
      </c>
      <c r="R37" s="72"/>
      <c r="S37" s="31"/>
      <c r="T37" s="30"/>
      <c r="U37" s="23">
        <v>33</v>
      </c>
      <c r="V37" s="73"/>
      <c r="W37" s="24"/>
      <c r="X37" s="23"/>
      <c r="Y37" s="15">
        <v>33</v>
      </c>
      <c r="Z37" s="74"/>
      <c r="AA37" s="16"/>
      <c r="AB37" s="15"/>
      <c r="AC37" s="3">
        <v>33</v>
      </c>
      <c r="AD37" s="75"/>
      <c r="AE37" s="4"/>
      <c r="AF37" s="3"/>
      <c r="AG37" s="19">
        <v>33</v>
      </c>
      <c r="AH37" s="76"/>
      <c r="AI37" s="20"/>
      <c r="AJ37" s="19"/>
      <c r="AK37" s="37">
        <v>33</v>
      </c>
      <c r="AL37" s="77"/>
      <c r="AM37" s="38"/>
      <c r="AN37" s="37"/>
    </row>
    <row r="38" spans="1:40" ht="19.8" x14ac:dyDescent="0.3">
      <c r="A38" s="7">
        <v>34</v>
      </c>
      <c r="B38" s="67">
        <v>43318</v>
      </c>
      <c r="C38" s="79">
        <v>29.5</v>
      </c>
      <c r="D38" s="7" t="s">
        <v>21</v>
      </c>
      <c r="E38" s="9">
        <v>34</v>
      </c>
      <c r="F38" s="68">
        <v>43318</v>
      </c>
      <c r="G38" s="82">
        <v>13</v>
      </c>
      <c r="H38" s="9" t="s">
        <v>21</v>
      </c>
      <c r="I38" s="12">
        <v>34</v>
      </c>
      <c r="J38" s="69">
        <v>43385</v>
      </c>
      <c r="K38" s="80">
        <v>3.67</v>
      </c>
      <c r="L38" s="12" t="s">
        <v>50</v>
      </c>
      <c r="M38" s="28">
        <v>34</v>
      </c>
      <c r="N38" s="71"/>
      <c r="O38" s="29"/>
      <c r="P38" s="28"/>
      <c r="Q38" s="30">
        <v>34</v>
      </c>
      <c r="R38" s="72"/>
      <c r="S38" s="31"/>
      <c r="T38" s="30"/>
      <c r="U38" s="23">
        <v>34</v>
      </c>
      <c r="V38" s="73"/>
      <c r="W38" s="24"/>
      <c r="X38" s="23"/>
      <c r="Y38" s="15">
        <v>34</v>
      </c>
      <c r="Z38" s="74"/>
      <c r="AA38" s="16"/>
      <c r="AB38" s="15"/>
      <c r="AC38" s="3">
        <v>34</v>
      </c>
      <c r="AD38" s="75"/>
      <c r="AE38" s="4"/>
      <c r="AF38" s="3"/>
      <c r="AG38" s="19">
        <v>34</v>
      </c>
      <c r="AH38" s="76"/>
      <c r="AI38" s="20"/>
      <c r="AJ38" s="19"/>
      <c r="AK38" s="37">
        <v>34</v>
      </c>
      <c r="AL38" s="77"/>
      <c r="AM38" s="38"/>
      <c r="AN38" s="37"/>
    </row>
    <row r="39" spans="1:40" ht="19.8" x14ac:dyDescent="0.3">
      <c r="A39" s="7">
        <v>35</v>
      </c>
      <c r="B39" s="67">
        <v>43322</v>
      </c>
      <c r="C39" s="79">
        <v>25.3</v>
      </c>
      <c r="D39" s="7" t="s">
        <v>39</v>
      </c>
      <c r="E39" s="9">
        <v>35</v>
      </c>
      <c r="F39" s="68">
        <v>43322</v>
      </c>
      <c r="G39" s="82">
        <v>7</v>
      </c>
      <c r="H39" s="9" t="s">
        <v>39</v>
      </c>
      <c r="I39" s="12">
        <v>35</v>
      </c>
      <c r="J39" s="69">
        <v>43392</v>
      </c>
      <c r="K39" s="80">
        <v>10.5</v>
      </c>
      <c r="L39" s="12" t="s">
        <v>35</v>
      </c>
      <c r="M39" s="28">
        <v>35</v>
      </c>
      <c r="N39" s="71"/>
      <c r="O39" s="29"/>
      <c r="P39" s="28"/>
      <c r="Q39" s="30">
        <v>35</v>
      </c>
      <c r="R39" s="72"/>
      <c r="S39" s="31"/>
      <c r="T39" s="30"/>
      <c r="U39" s="23">
        <v>35</v>
      </c>
      <c r="V39" s="73"/>
      <c r="W39" s="24"/>
      <c r="X39" s="23"/>
      <c r="Y39" s="15">
        <v>35</v>
      </c>
      <c r="Z39" s="74"/>
      <c r="AA39" s="16"/>
      <c r="AB39" s="15"/>
      <c r="AC39" s="3">
        <v>35</v>
      </c>
      <c r="AD39" s="75"/>
      <c r="AE39" s="4"/>
      <c r="AF39" s="3"/>
      <c r="AG39" s="19">
        <v>35</v>
      </c>
      <c r="AH39" s="76"/>
      <c r="AI39" s="20"/>
      <c r="AJ39" s="19"/>
      <c r="AK39" s="37">
        <v>35</v>
      </c>
      <c r="AL39" s="77"/>
      <c r="AM39" s="38"/>
      <c r="AN39" s="37"/>
    </row>
    <row r="40" spans="1:40" ht="19.8" x14ac:dyDescent="0.3">
      <c r="A40" s="7">
        <v>36</v>
      </c>
      <c r="B40" s="67">
        <v>43329</v>
      </c>
      <c r="C40" s="79">
        <v>17</v>
      </c>
      <c r="D40" s="7" t="s">
        <v>21</v>
      </c>
      <c r="E40" s="9">
        <v>36</v>
      </c>
      <c r="F40" s="68">
        <v>43329</v>
      </c>
      <c r="G40" s="78">
        <v>6.5</v>
      </c>
      <c r="H40" s="9" t="s">
        <v>21</v>
      </c>
      <c r="I40" s="12">
        <v>36</v>
      </c>
      <c r="J40" s="69"/>
      <c r="K40" s="80"/>
      <c r="L40" s="12"/>
      <c r="M40" s="28">
        <v>36</v>
      </c>
      <c r="N40" s="71"/>
      <c r="O40" s="29"/>
      <c r="P40" s="28"/>
      <c r="Q40" s="30">
        <v>36</v>
      </c>
      <c r="R40" s="72"/>
      <c r="S40" s="31"/>
      <c r="T40" s="30"/>
      <c r="U40" s="23">
        <v>36</v>
      </c>
      <c r="V40" s="73"/>
      <c r="W40" s="24"/>
      <c r="X40" s="23"/>
      <c r="Y40" s="15">
        <v>36</v>
      </c>
      <c r="Z40" s="74"/>
      <c r="AA40" s="16"/>
      <c r="AB40" s="15"/>
      <c r="AC40" s="3">
        <v>36</v>
      </c>
      <c r="AD40" s="75"/>
      <c r="AE40" s="4"/>
      <c r="AF40" s="3"/>
      <c r="AG40" s="19">
        <v>36</v>
      </c>
      <c r="AH40" s="76"/>
      <c r="AI40" s="20"/>
      <c r="AJ40" s="19"/>
      <c r="AK40" s="37">
        <v>36</v>
      </c>
      <c r="AL40" s="77"/>
      <c r="AM40" s="38"/>
      <c r="AN40" s="37"/>
    </row>
    <row r="41" spans="1:40" ht="19.8" x14ac:dyDescent="0.3">
      <c r="A41" s="7">
        <v>37</v>
      </c>
      <c r="B41" s="67">
        <v>43343</v>
      </c>
      <c r="C41" s="79">
        <v>20.13</v>
      </c>
      <c r="D41" s="7" t="s">
        <v>21</v>
      </c>
      <c r="E41" s="9">
        <v>37</v>
      </c>
      <c r="F41" s="68">
        <v>43343</v>
      </c>
      <c r="G41" s="78">
        <v>11.23</v>
      </c>
      <c r="H41" s="9" t="s">
        <v>21</v>
      </c>
      <c r="I41" s="12">
        <v>37</v>
      </c>
      <c r="J41" s="69"/>
      <c r="K41" s="80"/>
      <c r="L41" s="12"/>
      <c r="M41" s="28">
        <v>37</v>
      </c>
      <c r="N41" s="71"/>
      <c r="O41" s="29"/>
      <c r="P41" s="28"/>
      <c r="Q41" s="30">
        <v>37</v>
      </c>
      <c r="R41" s="72"/>
      <c r="S41" s="31"/>
      <c r="T41" s="30"/>
      <c r="U41" s="23">
        <v>37</v>
      </c>
      <c r="V41" s="73"/>
      <c r="W41" s="24"/>
      <c r="X41" s="23"/>
      <c r="Y41" s="15">
        <v>37</v>
      </c>
      <c r="Z41" s="74"/>
      <c r="AA41" s="16"/>
      <c r="AB41" s="15"/>
      <c r="AC41" s="3">
        <v>37</v>
      </c>
      <c r="AD41" s="75"/>
      <c r="AE41" s="4"/>
      <c r="AF41" s="3"/>
      <c r="AG41" s="19">
        <v>37</v>
      </c>
      <c r="AH41" s="76"/>
      <c r="AI41" s="20"/>
      <c r="AJ41" s="19"/>
      <c r="AK41" s="37">
        <v>37</v>
      </c>
      <c r="AL41" s="77"/>
      <c r="AM41" s="38"/>
      <c r="AN41" s="37"/>
    </row>
    <row r="42" spans="1:40" ht="19.8" x14ac:dyDescent="0.3">
      <c r="A42" s="7">
        <v>38</v>
      </c>
      <c r="B42" s="67">
        <v>43350</v>
      </c>
      <c r="C42" s="79">
        <v>22.4</v>
      </c>
      <c r="D42" s="7" t="s">
        <v>21</v>
      </c>
      <c r="E42" s="9">
        <v>38</v>
      </c>
      <c r="F42" s="68">
        <v>43350</v>
      </c>
      <c r="G42" s="78">
        <v>13</v>
      </c>
      <c r="H42" s="9" t="s">
        <v>21</v>
      </c>
      <c r="I42" s="12">
        <v>38</v>
      </c>
      <c r="J42" s="69"/>
      <c r="K42" s="80"/>
      <c r="L42" s="12"/>
      <c r="M42" s="28">
        <v>38</v>
      </c>
      <c r="N42" s="71"/>
      <c r="O42" s="29"/>
      <c r="P42" s="28"/>
      <c r="Q42" s="30">
        <v>38</v>
      </c>
      <c r="R42" s="72"/>
      <c r="S42" s="31"/>
      <c r="T42" s="30"/>
      <c r="U42" s="23">
        <v>38</v>
      </c>
      <c r="V42" s="73"/>
      <c r="W42" s="24"/>
      <c r="X42" s="23"/>
      <c r="Y42" s="15">
        <v>38</v>
      </c>
      <c r="Z42" s="74"/>
      <c r="AA42" s="16"/>
      <c r="AB42" s="15"/>
      <c r="AC42" s="3">
        <v>38</v>
      </c>
      <c r="AD42" s="75"/>
      <c r="AE42" s="4"/>
      <c r="AF42" s="3"/>
      <c r="AG42" s="19">
        <v>38</v>
      </c>
      <c r="AH42" s="76"/>
      <c r="AI42" s="20"/>
      <c r="AJ42" s="19"/>
      <c r="AK42" s="37">
        <v>38</v>
      </c>
      <c r="AL42" s="77"/>
      <c r="AM42" s="38"/>
      <c r="AN42" s="37"/>
    </row>
    <row r="43" spans="1:40" ht="19.8" x14ac:dyDescent="0.3">
      <c r="A43" s="7">
        <v>39</v>
      </c>
      <c r="B43" s="67">
        <v>43357</v>
      </c>
      <c r="C43" s="79">
        <v>33</v>
      </c>
      <c r="D43" s="7" t="s">
        <v>21</v>
      </c>
      <c r="E43" s="9">
        <v>39</v>
      </c>
      <c r="F43" s="68">
        <v>43357</v>
      </c>
      <c r="G43" s="78">
        <v>8</v>
      </c>
      <c r="H43" s="9" t="s">
        <v>21</v>
      </c>
      <c r="I43" s="12">
        <v>39</v>
      </c>
      <c r="J43" s="69"/>
      <c r="K43" s="80"/>
      <c r="L43" s="12"/>
      <c r="M43" s="28">
        <v>39</v>
      </c>
      <c r="N43" s="71"/>
      <c r="O43" s="29"/>
      <c r="P43" s="28"/>
      <c r="Q43" s="30">
        <v>39</v>
      </c>
      <c r="R43" s="72"/>
      <c r="S43" s="31"/>
      <c r="T43" s="30"/>
      <c r="U43" s="23">
        <v>39</v>
      </c>
      <c r="V43" s="73"/>
      <c r="W43" s="24"/>
      <c r="X43" s="23"/>
      <c r="Y43" s="15">
        <v>39</v>
      </c>
      <c r="Z43" s="74"/>
      <c r="AA43" s="16"/>
      <c r="AB43" s="15"/>
      <c r="AC43" s="3">
        <v>39</v>
      </c>
      <c r="AD43" s="75"/>
      <c r="AE43" s="4"/>
      <c r="AF43" s="3"/>
      <c r="AG43" s="19">
        <v>39</v>
      </c>
      <c r="AH43" s="76"/>
      <c r="AI43" s="20"/>
      <c r="AJ43" s="19"/>
      <c r="AK43" s="37">
        <v>39</v>
      </c>
      <c r="AL43" s="77"/>
      <c r="AM43" s="38"/>
      <c r="AN43" s="37"/>
    </row>
    <row r="44" spans="1:40" ht="19.8" x14ac:dyDescent="0.3">
      <c r="A44" s="7">
        <v>40</v>
      </c>
      <c r="B44" s="67">
        <v>43364</v>
      </c>
      <c r="C44" s="79">
        <v>39.42</v>
      </c>
      <c r="D44" s="7" t="s">
        <v>35</v>
      </c>
      <c r="E44" s="9">
        <v>40</v>
      </c>
      <c r="F44" s="68">
        <v>43364</v>
      </c>
      <c r="G44" s="78">
        <v>12.2</v>
      </c>
      <c r="H44" s="9" t="s">
        <v>35</v>
      </c>
      <c r="I44" s="12">
        <v>40</v>
      </c>
      <c r="J44" s="69"/>
      <c r="K44" s="80"/>
      <c r="L44" s="12"/>
      <c r="M44" s="28">
        <v>40</v>
      </c>
      <c r="N44" s="71"/>
      <c r="O44" s="29"/>
      <c r="P44" s="28"/>
      <c r="Q44" s="30">
        <v>40</v>
      </c>
      <c r="R44" s="72"/>
      <c r="S44" s="31"/>
      <c r="T44" s="30"/>
      <c r="U44" s="23">
        <v>40</v>
      </c>
      <c r="V44" s="73"/>
      <c r="W44" s="24"/>
      <c r="X44" s="23"/>
      <c r="Y44" s="15">
        <v>40</v>
      </c>
      <c r="Z44" s="74"/>
      <c r="AA44" s="16"/>
      <c r="AB44" s="15"/>
      <c r="AC44" s="3">
        <v>40</v>
      </c>
      <c r="AD44" s="75"/>
      <c r="AE44" s="4"/>
      <c r="AF44" s="3"/>
      <c r="AG44" s="19">
        <v>40</v>
      </c>
      <c r="AH44" s="76"/>
      <c r="AI44" s="20"/>
      <c r="AJ44" s="19"/>
      <c r="AK44" s="37">
        <v>40</v>
      </c>
      <c r="AL44" s="77"/>
      <c r="AM44" s="38"/>
      <c r="AN44" s="37"/>
    </row>
    <row r="45" spans="1:40" ht="19.8" x14ac:dyDescent="0.3">
      <c r="A45" s="7">
        <v>41</v>
      </c>
      <c r="B45" s="67">
        <v>43372</v>
      </c>
      <c r="C45" s="79">
        <v>17</v>
      </c>
      <c r="D45" s="7" t="s">
        <v>39</v>
      </c>
      <c r="E45" s="9">
        <v>41</v>
      </c>
      <c r="F45" s="68">
        <v>43372</v>
      </c>
      <c r="G45" s="78">
        <v>7</v>
      </c>
      <c r="H45" s="9" t="s">
        <v>39</v>
      </c>
      <c r="I45" s="12">
        <v>41</v>
      </c>
      <c r="J45" s="69"/>
      <c r="K45" s="80"/>
      <c r="L45" s="12"/>
      <c r="M45" s="28">
        <v>41</v>
      </c>
      <c r="N45" s="71"/>
      <c r="O45" s="29"/>
      <c r="P45" s="28"/>
      <c r="Q45" s="30">
        <v>41</v>
      </c>
      <c r="R45" s="72"/>
      <c r="S45" s="31"/>
      <c r="T45" s="30"/>
      <c r="U45" s="23">
        <v>41</v>
      </c>
      <c r="V45" s="73"/>
      <c r="W45" s="24"/>
      <c r="X45" s="23"/>
      <c r="Y45" s="15">
        <v>41</v>
      </c>
      <c r="Z45" s="74"/>
      <c r="AA45" s="16"/>
      <c r="AB45" s="15"/>
      <c r="AC45" s="3">
        <v>41</v>
      </c>
      <c r="AD45" s="75"/>
      <c r="AE45" s="4"/>
      <c r="AF45" s="3"/>
      <c r="AG45" s="19">
        <v>41</v>
      </c>
      <c r="AH45" s="76"/>
      <c r="AI45" s="20"/>
      <c r="AJ45" s="19"/>
      <c r="AK45" s="37">
        <v>41</v>
      </c>
      <c r="AL45" s="77"/>
      <c r="AM45" s="38"/>
      <c r="AN45" s="37"/>
    </row>
    <row r="46" spans="1:40" ht="19.8" x14ac:dyDescent="0.3">
      <c r="A46" s="7">
        <v>42</v>
      </c>
      <c r="B46" s="67">
        <v>43378</v>
      </c>
      <c r="C46" s="79">
        <v>15.35</v>
      </c>
      <c r="D46" s="7" t="s">
        <v>21</v>
      </c>
      <c r="E46" s="9">
        <v>42</v>
      </c>
      <c r="F46" s="68">
        <v>43378</v>
      </c>
      <c r="G46" s="78">
        <v>10</v>
      </c>
      <c r="H46" s="9" t="s">
        <v>21</v>
      </c>
      <c r="I46" s="12">
        <v>42</v>
      </c>
      <c r="J46" s="69"/>
      <c r="K46" s="80"/>
      <c r="L46" s="12"/>
      <c r="M46" s="28">
        <v>42</v>
      </c>
      <c r="N46" s="71"/>
      <c r="O46" s="29"/>
      <c r="P46" s="28"/>
      <c r="Q46" s="30">
        <v>42</v>
      </c>
      <c r="R46" s="72"/>
      <c r="S46" s="31"/>
      <c r="T46" s="30"/>
      <c r="U46" s="23">
        <v>42</v>
      </c>
      <c r="V46" s="73"/>
      <c r="W46" s="24"/>
      <c r="X46" s="23"/>
      <c r="Y46" s="15">
        <v>42</v>
      </c>
      <c r="Z46" s="74"/>
      <c r="AA46" s="16"/>
      <c r="AB46" s="15"/>
      <c r="AC46" s="3">
        <v>42</v>
      </c>
      <c r="AD46" s="75"/>
      <c r="AE46" s="4"/>
      <c r="AF46" s="3"/>
      <c r="AG46" s="19">
        <v>42</v>
      </c>
      <c r="AH46" s="76"/>
      <c r="AI46" s="20"/>
      <c r="AJ46" s="19"/>
      <c r="AK46" s="37">
        <v>42</v>
      </c>
      <c r="AL46" s="77"/>
      <c r="AM46" s="38"/>
      <c r="AN46" s="37"/>
    </row>
    <row r="47" spans="1:40" ht="19.8" x14ac:dyDescent="0.3">
      <c r="A47" s="7">
        <v>43</v>
      </c>
      <c r="B47" s="67">
        <v>43385</v>
      </c>
      <c r="C47" s="79">
        <v>15.5</v>
      </c>
      <c r="D47" s="7" t="s">
        <v>35</v>
      </c>
      <c r="E47" s="9">
        <v>43</v>
      </c>
      <c r="F47" s="68">
        <v>43385</v>
      </c>
      <c r="G47" s="78">
        <v>14</v>
      </c>
      <c r="H47" s="9" t="s">
        <v>35</v>
      </c>
      <c r="I47" s="12">
        <v>43</v>
      </c>
      <c r="J47" s="69"/>
      <c r="K47" s="80"/>
      <c r="L47" s="12"/>
      <c r="M47" s="28">
        <v>43</v>
      </c>
      <c r="N47" s="71"/>
      <c r="O47" s="29"/>
      <c r="P47" s="28"/>
      <c r="Q47" s="30">
        <v>43</v>
      </c>
      <c r="R47" s="72"/>
      <c r="S47" s="31"/>
      <c r="T47" s="30"/>
      <c r="U47" s="23">
        <v>43</v>
      </c>
      <c r="V47" s="73"/>
      <c r="W47" s="24"/>
      <c r="X47" s="23"/>
      <c r="Y47" s="15">
        <v>43</v>
      </c>
      <c r="Z47" s="74"/>
      <c r="AA47" s="16"/>
      <c r="AB47" s="15"/>
      <c r="AC47" s="3">
        <v>43</v>
      </c>
      <c r="AD47" s="75"/>
      <c r="AE47" s="4"/>
      <c r="AF47" s="3"/>
      <c r="AG47" s="19">
        <v>43</v>
      </c>
      <c r="AH47" s="76"/>
      <c r="AI47" s="20"/>
      <c r="AJ47" s="19"/>
      <c r="AK47" s="37">
        <v>43</v>
      </c>
      <c r="AL47" s="77"/>
      <c r="AM47" s="38"/>
      <c r="AN47" s="37"/>
    </row>
    <row r="48" spans="1:40" ht="19.8" x14ac:dyDescent="0.3">
      <c r="A48" s="7">
        <v>44</v>
      </c>
      <c r="B48" s="67">
        <v>43385</v>
      </c>
      <c r="C48" s="79">
        <v>6375.25</v>
      </c>
      <c r="D48" s="7" t="s">
        <v>35</v>
      </c>
      <c r="E48" s="9">
        <v>44</v>
      </c>
      <c r="F48" s="68">
        <v>43385</v>
      </c>
      <c r="G48" s="78">
        <v>2</v>
      </c>
      <c r="H48" s="9" t="s">
        <v>50</v>
      </c>
      <c r="I48" s="12">
        <v>44</v>
      </c>
      <c r="J48" s="69"/>
      <c r="K48" s="80"/>
      <c r="L48" s="12"/>
      <c r="M48" s="28">
        <v>44</v>
      </c>
      <c r="N48" s="71"/>
      <c r="O48" s="29"/>
      <c r="P48" s="28"/>
      <c r="Q48" s="30">
        <v>44</v>
      </c>
      <c r="R48" s="72"/>
      <c r="S48" s="31"/>
      <c r="T48" s="30"/>
      <c r="U48" s="23">
        <v>44</v>
      </c>
      <c r="V48" s="73"/>
      <c r="W48" s="24"/>
      <c r="X48" s="23"/>
      <c r="Y48" s="15">
        <v>44</v>
      </c>
      <c r="Z48" s="74"/>
      <c r="AA48" s="16"/>
      <c r="AB48" s="15"/>
      <c r="AC48" s="3">
        <v>44</v>
      </c>
      <c r="AD48" s="75"/>
      <c r="AE48" s="4"/>
      <c r="AF48" s="3"/>
      <c r="AG48" s="19">
        <v>44</v>
      </c>
      <c r="AH48" s="76"/>
      <c r="AI48" s="20"/>
      <c r="AJ48" s="19"/>
      <c r="AK48" s="37">
        <v>44</v>
      </c>
      <c r="AL48" s="77"/>
      <c r="AM48" s="38"/>
      <c r="AN48" s="37"/>
    </row>
    <row r="49" spans="1:40" ht="19.8" x14ac:dyDescent="0.3">
      <c r="A49" s="7">
        <v>45</v>
      </c>
      <c r="B49" s="67">
        <v>43385</v>
      </c>
      <c r="C49" s="79">
        <v>6.91</v>
      </c>
      <c r="D49" s="7" t="s">
        <v>50</v>
      </c>
      <c r="E49" s="9">
        <v>45</v>
      </c>
      <c r="F49" s="68">
        <v>43392</v>
      </c>
      <c r="G49" s="78">
        <v>8.5</v>
      </c>
      <c r="H49" s="9" t="s">
        <v>35</v>
      </c>
      <c r="I49" s="12">
        <v>45</v>
      </c>
      <c r="J49" s="69"/>
      <c r="K49" s="80"/>
      <c r="L49" s="12"/>
      <c r="M49" s="28">
        <v>45</v>
      </c>
      <c r="N49" s="71"/>
      <c r="O49" s="29"/>
      <c r="P49" s="28"/>
      <c r="Q49" s="30">
        <v>45</v>
      </c>
      <c r="R49" s="72"/>
      <c r="S49" s="31"/>
      <c r="T49" s="30"/>
      <c r="U49" s="23">
        <v>45</v>
      </c>
      <c r="V49" s="73"/>
      <c r="W49" s="24"/>
      <c r="X49" s="23"/>
      <c r="Y49" s="15">
        <v>45</v>
      </c>
      <c r="Z49" s="74"/>
      <c r="AA49" s="16"/>
      <c r="AB49" s="15"/>
      <c r="AC49" s="3">
        <v>45</v>
      </c>
      <c r="AD49" s="75"/>
      <c r="AE49" s="4"/>
      <c r="AF49" s="3"/>
      <c r="AG49" s="19">
        <v>45</v>
      </c>
      <c r="AH49" s="76"/>
      <c r="AI49" s="20"/>
      <c r="AJ49" s="19"/>
      <c r="AK49" s="37">
        <v>45</v>
      </c>
      <c r="AL49" s="77"/>
      <c r="AM49" s="38"/>
      <c r="AN49" s="37"/>
    </row>
    <row r="50" spans="1:40" ht="19.8" x14ac:dyDescent="0.3">
      <c r="A50" s="7">
        <v>46</v>
      </c>
      <c r="B50" s="67">
        <v>43392</v>
      </c>
      <c r="C50" s="79">
        <v>13.4</v>
      </c>
      <c r="D50" s="7" t="s">
        <v>35</v>
      </c>
      <c r="E50" s="9">
        <v>46</v>
      </c>
      <c r="F50" s="68"/>
      <c r="G50" s="78"/>
      <c r="H50" s="9"/>
      <c r="I50" s="12">
        <v>46</v>
      </c>
      <c r="J50" s="69"/>
      <c r="K50" s="80"/>
      <c r="L50" s="12"/>
      <c r="M50" s="28">
        <v>46</v>
      </c>
      <c r="N50" s="71"/>
      <c r="O50" s="29"/>
      <c r="P50" s="28"/>
      <c r="Q50" s="30">
        <v>46</v>
      </c>
      <c r="R50" s="72"/>
      <c r="S50" s="31"/>
      <c r="T50" s="30"/>
      <c r="U50" s="23">
        <v>46</v>
      </c>
      <c r="V50" s="73"/>
      <c r="W50" s="24"/>
      <c r="X50" s="23"/>
      <c r="Y50" s="15">
        <v>46</v>
      </c>
      <c r="Z50" s="74"/>
      <c r="AA50" s="16"/>
      <c r="AB50" s="15"/>
      <c r="AC50" s="3">
        <v>46</v>
      </c>
      <c r="AD50" s="75"/>
      <c r="AE50" s="4"/>
      <c r="AF50" s="3"/>
      <c r="AG50" s="19">
        <v>46</v>
      </c>
      <c r="AH50" s="76"/>
      <c r="AI50" s="20"/>
      <c r="AJ50" s="19"/>
      <c r="AK50" s="37">
        <v>46</v>
      </c>
      <c r="AL50" s="77"/>
      <c r="AM50" s="38"/>
      <c r="AN50" s="37"/>
    </row>
    <row r="51" spans="1:40" ht="19.8" x14ac:dyDescent="0.3">
      <c r="A51" s="7">
        <v>47</v>
      </c>
      <c r="B51" s="67"/>
      <c r="C51" s="79"/>
      <c r="D51" s="7"/>
      <c r="E51" s="9">
        <v>47</v>
      </c>
      <c r="F51" s="68"/>
      <c r="G51" s="78"/>
      <c r="H51" s="9"/>
      <c r="I51" s="12">
        <v>47</v>
      </c>
      <c r="J51" s="69"/>
      <c r="K51" s="80"/>
      <c r="L51" s="12"/>
      <c r="M51" s="28">
        <v>47</v>
      </c>
      <c r="N51" s="71"/>
      <c r="O51" s="29"/>
      <c r="P51" s="28"/>
      <c r="Q51" s="30">
        <v>47</v>
      </c>
      <c r="R51" s="72"/>
      <c r="S51" s="31"/>
      <c r="T51" s="30"/>
      <c r="U51" s="23">
        <v>47</v>
      </c>
      <c r="V51" s="73"/>
      <c r="W51" s="24"/>
      <c r="X51" s="23"/>
      <c r="Y51" s="15">
        <v>47</v>
      </c>
      <c r="Z51" s="74"/>
      <c r="AA51" s="16"/>
      <c r="AB51" s="15"/>
      <c r="AC51" s="3">
        <v>47</v>
      </c>
      <c r="AD51" s="75"/>
      <c r="AE51" s="4"/>
      <c r="AF51" s="3"/>
      <c r="AG51" s="19">
        <v>47</v>
      </c>
      <c r="AH51" s="76"/>
      <c r="AI51" s="20"/>
      <c r="AJ51" s="19"/>
      <c r="AK51" s="37">
        <v>47</v>
      </c>
      <c r="AL51" s="77"/>
      <c r="AM51" s="38"/>
      <c r="AN51" s="37"/>
    </row>
    <row r="52" spans="1:40" ht="19.8" x14ac:dyDescent="0.3">
      <c r="A52" s="7">
        <v>48</v>
      </c>
      <c r="B52" s="67"/>
      <c r="C52" s="79"/>
      <c r="D52" s="7"/>
      <c r="E52" s="9">
        <v>48</v>
      </c>
      <c r="F52" s="68"/>
      <c r="G52" s="78"/>
      <c r="H52" s="9"/>
      <c r="I52" s="12">
        <v>48</v>
      </c>
      <c r="J52" s="69"/>
      <c r="K52" s="80"/>
      <c r="L52" s="12"/>
      <c r="M52" s="28">
        <v>48</v>
      </c>
      <c r="N52" s="71"/>
      <c r="O52" s="29"/>
      <c r="P52" s="28"/>
      <c r="Q52" s="30">
        <v>48</v>
      </c>
      <c r="R52" s="72"/>
      <c r="S52" s="31"/>
      <c r="T52" s="30"/>
      <c r="U52" s="23">
        <v>48</v>
      </c>
      <c r="V52" s="73"/>
      <c r="W52" s="24"/>
      <c r="X52" s="23"/>
      <c r="Y52" s="15">
        <v>48</v>
      </c>
      <c r="Z52" s="74"/>
      <c r="AA52" s="16"/>
      <c r="AB52" s="15"/>
      <c r="AC52" s="3">
        <v>48</v>
      </c>
      <c r="AD52" s="75"/>
      <c r="AE52" s="4"/>
      <c r="AF52" s="3"/>
      <c r="AG52" s="19">
        <v>48</v>
      </c>
      <c r="AH52" s="76"/>
      <c r="AI52" s="20"/>
      <c r="AJ52" s="19"/>
      <c r="AK52" s="37">
        <v>48</v>
      </c>
      <c r="AL52" s="77"/>
      <c r="AM52" s="38"/>
      <c r="AN52" s="37"/>
    </row>
    <row r="53" spans="1:40" ht="19.8" x14ac:dyDescent="0.3">
      <c r="A53" s="7">
        <v>49</v>
      </c>
      <c r="B53" s="67"/>
      <c r="C53" s="79"/>
      <c r="D53" s="7"/>
      <c r="E53" s="9">
        <v>49</v>
      </c>
      <c r="F53" s="68"/>
      <c r="G53" s="78"/>
      <c r="H53" s="9"/>
      <c r="I53" s="12">
        <v>49</v>
      </c>
      <c r="J53" s="69"/>
      <c r="K53" s="80"/>
      <c r="L53" s="12"/>
      <c r="M53" s="28">
        <v>49</v>
      </c>
      <c r="N53" s="71"/>
      <c r="O53" s="29"/>
      <c r="P53" s="28"/>
      <c r="Q53" s="30">
        <v>49</v>
      </c>
      <c r="R53" s="72"/>
      <c r="S53" s="31"/>
      <c r="T53" s="30"/>
      <c r="U53" s="23">
        <v>49</v>
      </c>
      <c r="V53" s="73"/>
      <c r="W53" s="24"/>
      <c r="X53" s="23"/>
      <c r="Y53" s="15">
        <v>49</v>
      </c>
      <c r="Z53" s="74"/>
      <c r="AA53" s="16"/>
      <c r="AB53" s="15"/>
      <c r="AC53" s="3">
        <v>49</v>
      </c>
      <c r="AD53" s="75"/>
      <c r="AE53" s="4"/>
      <c r="AF53" s="3"/>
      <c r="AG53" s="19">
        <v>49</v>
      </c>
      <c r="AH53" s="76"/>
      <c r="AI53" s="20"/>
      <c r="AJ53" s="19"/>
      <c r="AK53" s="37">
        <v>49</v>
      </c>
      <c r="AL53" s="77"/>
      <c r="AM53" s="38"/>
      <c r="AN53" s="37"/>
    </row>
    <row r="54" spans="1:40" ht="19.8" x14ac:dyDescent="0.3">
      <c r="A54" s="7">
        <v>50</v>
      </c>
      <c r="B54" s="67"/>
      <c r="C54" s="79"/>
      <c r="D54" s="7"/>
      <c r="E54" s="9">
        <v>50</v>
      </c>
      <c r="F54" s="68"/>
      <c r="G54" s="78"/>
      <c r="H54" s="9"/>
      <c r="I54" s="12">
        <v>50</v>
      </c>
      <c r="J54" s="69"/>
      <c r="K54" s="80"/>
      <c r="L54" s="12"/>
      <c r="M54" s="28">
        <v>50</v>
      </c>
      <c r="N54" s="71"/>
      <c r="O54" s="29"/>
      <c r="P54" s="28"/>
      <c r="Q54" s="30">
        <v>50</v>
      </c>
      <c r="R54" s="72"/>
      <c r="S54" s="31"/>
      <c r="T54" s="30"/>
      <c r="U54" s="23">
        <v>50</v>
      </c>
      <c r="V54" s="73"/>
      <c r="W54" s="24"/>
      <c r="X54" s="23"/>
      <c r="Y54" s="15">
        <v>50</v>
      </c>
      <c r="Z54" s="74"/>
      <c r="AA54" s="16"/>
      <c r="AB54" s="15"/>
      <c r="AC54" s="3">
        <v>50</v>
      </c>
      <c r="AD54" s="75"/>
      <c r="AE54" s="4"/>
      <c r="AF54" s="3"/>
      <c r="AG54" s="19">
        <v>50</v>
      </c>
      <c r="AH54" s="76"/>
      <c r="AI54" s="20"/>
      <c r="AJ54" s="19"/>
      <c r="AK54" s="37">
        <v>50</v>
      </c>
      <c r="AL54" s="77"/>
      <c r="AM54" s="38"/>
      <c r="AN54" s="37"/>
    </row>
    <row r="55" spans="1:40" ht="21" customHeight="1" x14ac:dyDescent="0.3">
      <c r="A55" s="7">
        <v>51</v>
      </c>
      <c r="B55" s="67"/>
      <c r="C55" s="79"/>
      <c r="D55" s="7"/>
      <c r="E55" s="9">
        <v>51</v>
      </c>
      <c r="F55" s="68"/>
      <c r="G55" s="78"/>
      <c r="H55" s="9"/>
      <c r="I55" s="12">
        <v>51</v>
      </c>
      <c r="J55" s="69"/>
      <c r="K55" s="80"/>
      <c r="L55" s="12"/>
      <c r="M55" s="28">
        <v>51</v>
      </c>
      <c r="N55" s="71"/>
      <c r="O55" s="29"/>
      <c r="P55" s="28"/>
      <c r="Q55" s="30">
        <v>51</v>
      </c>
      <c r="R55" s="72"/>
      <c r="S55" s="31"/>
      <c r="T55" s="30"/>
      <c r="U55" s="23">
        <v>51</v>
      </c>
      <c r="V55" s="73"/>
      <c r="W55" s="24"/>
      <c r="X55" s="23"/>
      <c r="Y55" s="15">
        <v>51</v>
      </c>
      <c r="Z55" s="74"/>
      <c r="AA55" s="16"/>
      <c r="AB55" s="15"/>
      <c r="AC55" s="3">
        <v>51</v>
      </c>
      <c r="AD55" s="75"/>
      <c r="AE55" s="4"/>
      <c r="AF55" s="3"/>
      <c r="AG55" s="19">
        <v>51</v>
      </c>
      <c r="AH55" s="76"/>
      <c r="AI55" s="20"/>
      <c r="AJ55" s="19"/>
      <c r="AK55" s="37">
        <v>51</v>
      </c>
      <c r="AL55" s="77"/>
      <c r="AM55" s="38"/>
      <c r="AN55" s="37"/>
    </row>
    <row r="56" spans="1:40" ht="21" customHeight="1" x14ac:dyDescent="0.3">
      <c r="A56" s="7">
        <v>52</v>
      </c>
      <c r="B56" s="67"/>
      <c r="C56" s="79"/>
      <c r="D56" s="7"/>
      <c r="E56" s="9">
        <v>52</v>
      </c>
      <c r="F56" s="68"/>
      <c r="G56" s="78"/>
      <c r="H56" s="9"/>
      <c r="I56" s="12">
        <v>52</v>
      </c>
      <c r="J56" s="69"/>
      <c r="K56" s="80"/>
      <c r="L56" s="12"/>
      <c r="M56" s="28">
        <v>52</v>
      </c>
      <c r="N56" s="71"/>
      <c r="O56" s="29"/>
      <c r="P56" s="28"/>
      <c r="Q56" s="30">
        <v>52</v>
      </c>
      <c r="R56" s="72"/>
      <c r="S56" s="31"/>
      <c r="T56" s="30"/>
      <c r="U56" s="23">
        <v>52</v>
      </c>
      <c r="V56" s="73"/>
      <c r="W56" s="24"/>
      <c r="X56" s="23"/>
      <c r="Y56" s="15">
        <v>52</v>
      </c>
      <c r="Z56" s="74"/>
      <c r="AA56" s="16"/>
      <c r="AB56" s="15"/>
      <c r="AC56" s="3">
        <v>52</v>
      </c>
      <c r="AD56" s="75"/>
      <c r="AE56" s="4"/>
      <c r="AF56" s="3"/>
      <c r="AG56" s="19">
        <v>52</v>
      </c>
      <c r="AH56" s="76"/>
      <c r="AI56" s="20"/>
      <c r="AJ56" s="19"/>
      <c r="AK56" s="37">
        <v>52</v>
      </c>
      <c r="AL56" s="77"/>
      <c r="AM56" s="38"/>
      <c r="AN56" s="37"/>
    </row>
    <row r="57" spans="1:40" ht="21" customHeight="1" x14ac:dyDescent="0.3">
      <c r="A57" s="7">
        <v>53</v>
      </c>
      <c r="B57" s="67"/>
      <c r="C57" s="79"/>
      <c r="D57" s="7"/>
      <c r="E57" s="9">
        <v>53</v>
      </c>
      <c r="F57" s="68"/>
      <c r="G57" s="78"/>
      <c r="H57" s="9"/>
      <c r="I57" s="12">
        <v>53</v>
      </c>
      <c r="J57" s="69"/>
      <c r="K57" s="80"/>
      <c r="L57" s="12"/>
      <c r="M57" s="28">
        <v>53</v>
      </c>
      <c r="N57" s="71"/>
      <c r="O57" s="29"/>
      <c r="P57" s="28"/>
      <c r="Q57" s="30">
        <v>53</v>
      </c>
      <c r="R57" s="72"/>
      <c r="S57" s="31"/>
      <c r="T57" s="30"/>
      <c r="U57" s="23">
        <v>53</v>
      </c>
      <c r="V57" s="73"/>
      <c r="W57" s="24"/>
      <c r="X57" s="23"/>
      <c r="Y57" s="15">
        <v>53</v>
      </c>
      <c r="Z57" s="74"/>
      <c r="AA57" s="16"/>
      <c r="AB57" s="15"/>
      <c r="AC57" s="3">
        <v>53</v>
      </c>
      <c r="AD57" s="75"/>
      <c r="AE57" s="4"/>
      <c r="AF57" s="3"/>
      <c r="AG57" s="19">
        <v>53</v>
      </c>
      <c r="AH57" s="76"/>
      <c r="AI57" s="20"/>
      <c r="AJ57" s="19"/>
      <c r="AK57" s="37">
        <v>53</v>
      </c>
      <c r="AL57" s="77"/>
      <c r="AM57" s="38"/>
      <c r="AN57" s="37"/>
    </row>
    <row r="58" spans="1:40" ht="19.8" x14ac:dyDescent="0.3">
      <c r="A58" s="7">
        <v>54</v>
      </c>
      <c r="B58" s="67"/>
      <c r="C58" s="79"/>
      <c r="D58" s="7"/>
      <c r="E58" s="9">
        <v>54</v>
      </c>
      <c r="F58" s="68"/>
      <c r="G58" s="78"/>
      <c r="H58" s="9"/>
      <c r="I58" s="12">
        <v>54</v>
      </c>
      <c r="J58" s="69"/>
      <c r="K58" s="80"/>
      <c r="L58" s="12"/>
      <c r="M58" s="28">
        <v>54</v>
      </c>
      <c r="N58" s="71"/>
      <c r="O58" s="29"/>
      <c r="P58" s="28"/>
      <c r="Q58" s="30">
        <v>54</v>
      </c>
      <c r="R58" s="72"/>
      <c r="S58" s="31"/>
      <c r="T58" s="30"/>
      <c r="U58" s="23">
        <v>54</v>
      </c>
      <c r="V58" s="73"/>
      <c r="W58" s="24"/>
      <c r="X58" s="23"/>
      <c r="Y58" s="15">
        <v>54</v>
      </c>
      <c r="Z58" s="74"/>
      <c r="AA58" s="16"/>
      <c r="AB58" s="15"/>
      <c r="AC58" s="3">
        <v>54</v>
      </c>
      <c r="AD58" s="75"/>
      <c r="AE58" s="4"/>
      <c r="AF58" s="3"/>
      <c r="AG58" s="19">
        <v>54</v>
      </c>
      <c r="AH58" s="76"/>
      <c r="AI58" s="20"/>
      <c r="AJ58" s="19"/>
      <c r="AK58" s="37">
        <v>54</v>
      </c>
      <c r="AL58" s="77"/>
      <c r="AM58" s="38"/>
      <c r="AN58" s="37"/>
    </row>
    <row r="59" spans="1:40" ht="19.8" x14ac:dyDescent="0.3">
      <c r="A59" s="7">
        <v>55</v>
      </c>
      <c r="B59" s="67"/>
      <c r="C59" s="79"/>
      <c r="D59" s="7"/>
      <c r="E59" s="9">
        <v>55</v>
      </c>
      <c r="F59" s="68"/>
      <c r="G59" s="78"/>
      <c r="H59" s="9"/>
      <c r="I59" s="12">
        <v>55</v>
      </c>
      <c r="J59" s="69"/>
      <c r="K59" s="80"/>
      <c r="L59" s="12"/>
      <c r="M59" s="28">
        <v>55</v>
      </c>
      <c r="N59" s="71"/>
      <c r="O59" s="29"/>
      <c r="P59" s="28"/>
      <c r="Q59" s="30">
        <v>55</v>
      </c>
      <c r="R59" s="72"/>
      <c r="S59" s="31"/>
      <c r="T59" s="30"/>
      <c r="U59" s="23">
        <v>55</v>
      </c>
      <c r="V59" s="73"/>
      <c r="W59" s="24"/>
      <c r="X59" s="23"/>
      <c r="Y59" s="15">
        <v>55</v>
      </c>
      <c r="Z59" s="74"/>
      <c r="AA59" s="16"/>
      <c r="AB59" s="15"/>
      <c r="AC59" s="3">
        <v>55</v>
      </c>
      <c r="AD59" s="75"/>
      <c r="AE59" s="4"/>
      <c r="AF59" s="3"/>
      <c r="AG59" s="19">
        <v>55</v>
      </c>
      <c r="AH59" s="76"/>
      <c r="AI59" s="20"/>
      <c r="AJ59" s="19"/>
      <c r="AK59" s="37">
        <v>55</v>
      </c>
      <c r="AL59" s="77"/>
      <c r="AM59" s="38"/>
      <c r="AN59" s="37"/>
    </row>
    <row r="60" spans="1:40" ht="19.8" x14ac:dyDescent="0.3">
      <c r="A60" s="7">
        <v>56</v>
      </c>
      <c r="B60" s="67"/>
      <c r="C60" s="79"/>
      <c r="D60" s="7"/>
      <c r="E60" s="9">
        <v>56</v>
      </c>
      <c r="F60" s="68"/>
      <c r="G60" s="78"/>
      <c r="H60" s="9"/>
      <c r="I60" s="12">
        <v>56</v>
      </c>
      <c r="J60" s="69"/>
      <c r="K60" s="80"/>
      <c r="L60" s="12"/>
      <c r="M60" s="28">
        <v>56</v>
      </c>
      <c r="N60" s="71"/>
      <c r="O60" s="29"/>
      <c r="P60" s="28"/>
      <c r="Q60" s="30">
        <v>56</v>
      </c>
      <c r="R60" s="72"/>
      <c r="S60" s="31"/>
      <c r="T60" s="30"/>
      <c r="U60" s="23">
        <v>56</v>
      </c>
      <c r="V60" s="73"/>
      <c r="W60" s="24"/>
      <c r="X60" s="23"/>
      <c r="Y60" s="15">
        <v>56</v>
      </c>
      <c r="Z60" s="74"/>
      <c r="AA60" s="16"/>
      <c r="AB60" s="15"/>
      <c r="AC60" s="3">
        <v>56</v>
      </c>
      <c r="AD60" s="75"/>
      <c r="AE60" s="4"/>
      <c r="AF60" s="3"/>
      <c r="AG60" s="19">
        <v>56</v>
      </c>
      <c r="AH60" s="76"/>
      <c r="AI60" s="20"/>
      <c r="AJ60" s="19"/>
      <c r="AK60" s="37">
        <v>56</v>
      </c>
      <c r="AL60" s="77"/>
      <c r="AM60" s="38"/>
      <c r="AN60" s="37"/>
    </row>
    <row r="61" spans="1:40" ht="19.8" x14ac:dyDescent="0.3">
      <c r="A61" s="7">
        <v>57</v>
      </c>
      <c r="B61" s="67"/>
      <c r="C61" s="79"/>
      <c r="D61" s="7"/>
      <c r="E61" s="9">
        <v>57</v>
      </c>
      <c r="F61" s="68"/>
      <c r="G61" s="78"/>
      <c r="H61" s="9"/>
      <c r="I61" s="12">
        <v>57</v>
      </c>
      <c r="J61" s="69"/>
      <c r="K61" s="80"/>
      <c r="L61" s="12"/>
      <c r="M61" s="28">
        <v>57</v>
      </c>
      <c r="N61" s="71"/>
      <c r="O61" s="29"/>
      <c r="P61" s="28"/>
      <c r="Q61" s="30">
        <v>57</v>
      </c>
      <c r="R61" s="72"/>
      <c r="S61" s="31"/>
      <c r="T61" s="30"/>
      <c r="U61" s="23">
        <v>57</v>
      </c>
      <c r="V61" s="73"/>
      <c r="W61" s="24"/>
      <c r="X61" s="23"/>
      <c r="Y61" s="15">
        <v>57</v>
      </c>
      <c r="Z61" s="74"/>
      <c r="AA61" s="16"/>
      <c r="AB61" s="15"/>
      <c r="AC61" s="3">
        <v>57</v>
      </c>
      <c r="AD61" s="75"/>
      <c r="AE61" s="4"/>
      <c r="AF61" s="3"/>
      <c r="AG61" s="19">
        <v>57</v>
      </c>
      <c r="AH61" s="76"/>
      <c r="AI61" s="20"/>
      <c r="AJ61" s="19"/>
      <c r="AK61" s="37">
        <v>57</v>
      </c>
      <c r="AL61" s="77"/>
      <c r="AM61" s="38"/>
      <c r="AN61" s="37"/>
    </row>
    <row r="62" spans="1:40" ht="19.8" x14ac:dyDescent="0.3">
      <c r="A62" s="7">
        <v>58</v>
      </c>
      <c r="B62" s="67"/>
      <c r="C62" s="79"/>
      <c r="D62" s="7"/>
      <c r="E62" s="9">
        <v>58</v>
      </c>
      <c r="F62" s="68"/>
      <c r="G62" s="78"/>
      <c r="H62" s="9"/>
      <c r="I62" s="12">
        <v>58</v>
      </c>
      <c r="J62" s="69"/>
      <c r="K62" s="80"/>
      <c r="L62" s="12"/>
      <c r="M62" s="28">
        <v>58</v>
      </c>
      <c r="N62" s="71"/>
      <c r="O62" s="29"/>
      <c r="P62" s="28"/>
      <c r="Q62" s="30">
        <v>58</v>
      </c>
      <c r="R62" s="72"/>
      <c r="S62" s="31"/>
      <c r="T62" s="30"/>
      <c r="U62" s="23">
        <v>58</v>
      </c>
      <c r="V62" s="73"/>
      <c r="W62" s="24"/>
      <c r="X62" s="23"/>
      <c r="Y62" s="15">
        <v>58</v>
      </c>
      <c r="Z62" s="74"/>
      <c r="AA62" s="16"/>
      <c r="AB62" s="15"/>
      <c r="AC62" s="3">
        <v>58</v>
      </c>
      <c r="AD62" s="75"/>
      <c r="AE62" s="4"/>
      <c r="AF62" s="3"/>
      <c r="AG62" s="19">
        <v>58</v>
      </c>
      <c r="AH62" s="76"/>
      <c r="AI62" s="20"/>
      <c r="AJ62" s="19"/>
      <c r="AK62" s="37">
        <v>58</v>
      </c>
      <c r="AL62" s="77"/>
      <c r="AM62" s="38"/>
      <c r="AN62" s="37"/>
    </row>
    <row r="63" spans="1:40" ht="19.8" x14ac:dyDescent="0.3">
      <c r="A63" s="7">
        <v>59</v>
      </c>
      <c r="B63" s="67"/>
      <c r="C63" s="79"/>
      <c r="D63" s="7"/>
      <c r="E63" s="9">
        <v>59</v>
      </c>
      <c r="F63" s="68"/>
      <c r="G63" s="78"/>
      <c r="H63" s="9"/>
      <c r="I63" s="12">
        <v>59</v>
      </c>
      <c r="J63" s="69"/>
      <c r="K63" s="80"/>
      <c r="L63" s="12"/>
      <c r="M63" s="28">
        <v>59</v>
      </c>
      <c r="N63" s="71"/>
      <c r="O63" s="29"/>
      <c r="P63" s="28"/>
      <c r="Q63" s="30">
        <v>59</v>
      </c>
      <c r="R63" s="72"/>
      <c r="S63" s="31"/>
      <c r="T63" s="30"/>
      <c r="U63" s="23">
        <v>59</v>
      </c>
      <c r="V63" s="73"/>
      <c r="W63" s="24"/>
      <c r="X63" s="23"/>
      <c r="Y63" s="15">
        <v>59</v>
      </c>
      <c r="Z63" s="74"/>
      <c r="AA63" s="16"/>
      <c r="AB63" s="15"/>
      <c r="AC63" s="3">
        <v>59</v>
      </c>
      <c r="AD63" s="75"/>
      <c r="AE63" s="4"/>
      <c r="AF63" s="3"/>
      <c r="AG63" s="19">
        <v>59</v>
      </c>
      <c r="AH63" s="76"/>
      <c r="AI63" s="20"/>
      <c r="AJ63" s="19"/>
      <c r="AK63" s="37">
        <v>59</v>
      </c>
      <c r="AL63" s="77"/>
      <c r="AM63" s="38"/>
      <c r="AN63" s="37"/>
    </row>
    <row r="64" spans="1:40" ht="19.8" x14ac:dyDescent="0.3">
      <c r="A64" s="7">
        <v>60</v>
      </c>
      <c r="B64" s="67"/>
      <c r="C64" s="79"/>
      <c r="D64" s="7"/>
      <c r="E64" s="9">
        <v>60</v>
      </c>
      <c r="F64" s="68"/>
      <c r="G64" s="78"/>
      <c r="H64" s="9"/>
      <c r="I64" s="12">
        <v>60</v>
      </c>
      <c r="J64" s="69"/>
      <c r="K64" s="80"/>
      <c r="L64" s="12"/>
      <c r="M64" s="28">
        <v>60</v>
      </c>
      <c r="N64" s="71"/>
      <c r="O64" s="29"/>
      <c r="P64" s="28"/>
      <c r="Q64" s="30">
        <v>60</v>
      </c>
      <c r="R64" s="72"/>
      <c r="S64" s="31"/>
      <c r="T64" s="30"/>
      <c r="U64" s="23">
        <v>60</v>
      </c>
      <c r="V64" s="73"/>
      <c r="W64" s="24"/>
      <c r="X64" s="23"/>
      <c r="Y64" s="15">
        <v>60</v>
      </c>
      <c r="Z64" s="74"/>
      <c r="AA64" s="16"/>
      <c r="AB64" s="15"/>
      <c r="AC64" s="3">
        <v>60</v>
      </c>
      <c r="AD64" s="75"/>
      <c r="AE64" s="4"/>
      <c r="AF64" s="3"/>
      <c r="AG64" s="19">
        <v>60</v>
      </c>
      <c r="AH64" s="76"/>
      <c r="AI64" s="20"/>
      <c r="AJ64" s="19"/>
      <c r="AK64" s="37">
        <v>60</v>
      </c>
      <c r="AL64" s="77"/>
      <c r="AM64" s="38"/>
      <c r="AN64" s="37"/>
    </row>
    <row r="65" spans="1:40" ht="19.8" x14ac:dyDescent="0.3">
      <c r="A65" s="7">
        <v>61</v>
      </c>
      <c r="B65" s="67"/>
      <c r="C65" s="79"/>
      <c r="D65" s="7"/>
      <c r="E65" s="9">
        <v>61</v>
      </c>
      <c r="F65" s="68"/>
      <c r="G65" s="78"/>
      <c r="H65" s="9"/>
      <c r="I65" s="12">
        <v>61</v>
      </c>
      <c r="J65" s="69"/>
      <c r="K65" s="80"/>
      <c r="L65" s="12"/>
      <c r="M65" s="28">
        <v>61</v>
      </c>
      <c r="N65" s="71"/>
      <c r="O65" s="29"/>
      <c r="P65" s="28"/>
      <c r="Q65" s="30">
        <v>61</v>
      </c>
      <c r="R65" s="72"/>
      <c r="S65" s="31"/>
      <c r="T65" s="30"/>
      <c r="U65" s="23">
        <v>61</v>
      </c>
      <c r="V65" s="73"/>
      <c r="W65" s="24"/>
      <c r="X65" s="23"/>
      <c r="Y65" s="15">
        <v>61</v>
      </c>
      <c r="Z65" s="74"/>
      <c r="AA65" s="16"/>
      <c r="AB65" s="15"/>
      <c r="AC65" s="3">
        <v>61</v>
      </c>
      <c r="AD65" s="75"/>
      <c r="AE65" s="4"/>
      <c r="AF65" s="3"/>
      <c r="AG65" s="19">
        <v>61</v>
      </c>
      <c r="AH65" s="76"/>
      <c r="AI65" s="20"/>
      <c r="AJ65" s="19"/>
      <c r="AK65" s="37">
        <v>61</v>
      </c>
      <c r="AL65" s="77"/>
      <c r="AM65" s="38"/>
      <c r="AN65" s="37"/>
    </row>
    <row r="66" spans="1:40" ht="19.8" x14ac:dyDescent="0.3">
      <c r="A66" s="7">
        <v>62</v>
      </c>
      <c r="B66" s="67"/>
      <c r="C66" s="79"/>
      <c r="D66" s="7"/>
      <c r="E66" s="9">
        <v>62</v>
      </c>
      <c r="F66" s="68"/>
      <c r="G66" s="78"/>
      <c r="H66" s="9"/>
      <c r="I66" s="12">
        <v>62</v>
      </c>
      <c r="J66" s="69"/>
      <c r="K66" s="80"/>
      <c r="L66" s="12"/>
      <c r="M66" s="28">
        <v>62</v>
      </c>
      <c r="N66" s="71"/>
      <c r="O66" s="29"/>
      <c r="P66" s="28"/>
      <c r="Q66" s="30">
        <v>62</v>
      </c>
      <c r="R66" s="72"/>
      <c r="S66" s="31"/>
      <c r="T66" s="30"/>
      <c r="U66" s="23">
        <v>62</v>
      </c>
      <c r="V66" s="73"/>
      <c r="W66" s="24"/>
      <c r="X66" s="23"/>
      <c r="Y66" s="15">
        <v>62</v>
      </c>
      <c r="Z66" s="74"/>
      <c r="AA66" s="16"/>
      <c r="AB66" s="15"/>
      <c r="AC66" s="3">
        <v>62</v>
      </c>
      <c r="AD66" s="75"/>
      <c r="AE66" s="4"/>
      <c r="AF66" s="3"/>
      <c r="AG66" s="19">
        <v>62</v>
      </c>
      <c r="AH66" s="76"/>
      <c r="AI66" s="20"/>
      <c r="AJ66" s="19"/>
      <c r="AK66" s="37">
        <v>62</v>
      </c>
      <c r="AL66" s="77"/>
      <c r="AM66" s="38"/>
      <c r="AN66" s="37"/>
    </row>
    <row r="67" spans="1:40" ht="19.8" x14ac:dyDescent="0.3">
      <c r="A67" s="7">
        <v>63</v>
      </c>
      <c r="B67" s="67"/>
      <c r="C67" s="79"/>
      <c r="D67" s="7"/>
      <c r="E67" s="9">
        <v>63</v>
      </c>
      <c r="F67" s="68"/>
      <c r="G67" s="78"/>
      <c r="H67" s="9"/>
      <c r="I67" s="12">
        <v>63</v>
      </c>
      <c r="J67" s="69"/>
      <c r="K67" s="80"/>
      <c r="L67" s="12"/>
      <c r="M67" s="28">
        <v>63</v>
      </c>
      <c r="N67" s="71"/>
      <c r="O67" s="29"/>
      <c r="P67" s="28"/>
      <c r="Q67" s="30">
        <v>63</v>
      </c>
      <c r="R67" s="72"/>
      <c r="S67" s="31"/>
      <c r="T67" s="30"/>
      <c r="U67" s="23">
        <v>63</v>
      </c>
      <c r="V67" s="73"/>
      <c r="W67" s="24"/>
      <c r="X67" s="23"/>
      <c r="Y67" s="15">
        <v>63</v>
      </c>
      <c r="Z67" s="74"/>
      <c r="AA67" s="16"/>
      <c r="AB67" s="15"/>
      <c r="AC67" s="3">
        <v>63</v>
      </c>
      <c r="AD67" s="75"/>
      <c r="AE67" s="4"/>
      <c r="AF67" s="3"/>
      <c r="AG67" s="19">
        <v>63</v>
      </c>
      <c r="AH67" s="76"/>
      <c r="AI67" s="20"/>
      <c r="AJ67" s="19"/>
      <c r="AK67" s="37">
        <v>63</v>
      </c>
      <c r="AL67" s="77"/>
      <c r="AM67" s="38"/>
      <c r="AN67" s="37"/>
    </row>
    <row r="68" spans="1:40" ht="19.8" x14ac:dyDescent="0.3">
      <c r="A68" s="7">
        <v>64</v>
      </c>
      <c r="B68" s="67"/>
      <c r="C68" s="79"/>
      <c r="D68" s="7"/>
      <c r="E68" s="9">
        <v>64</v>
      </c>
      <c r="F68" s="68"/>
      <c r="G68" s="78"/>
      <c r="H68" s="9"/>
      <c r="I68" s="12">
        <v>64</v>
      </c>
      <c r="J68" s="69"/>
      <c r="K68" s="80"/>
      <c r="L68" s="12"/>
      <c r="M68" s="28">
        <v>64</v>
      </c>
      <c r="N68" s="71"/>
      <c r="O68" s="29"/>
      <c r="P68" s="28"/>
      <c r="Q68" s="30">
        <v>64</v>
      </c>
      <c r="R68" s="72"/>
      <c r="S68" s="31"/>
      <c r="T68" s="30"/>
      <c r="U68" s="23">
        <v>64</v>
      </c>
      <c r="V68" s="73"/>
      <c r="W68" s="24"/>
      <c r="X68" s="23"/>
      <c r="Y68" s="15">
        <v>64</v>
      </c>
      <c r="Z68" s="74"/>
      <c r="AA68" s="16"/>
      <c r="AB68" s="15"/>
      <c r="AC68" s="3">
        <v>64</v>
      </c>
      <c r="AD68" s="75"/>
      <c r="AE68" s="4"/>
      <c r="AF68" s="3"/>
      <c r="AG68" s="19">
        <v>64</v>
      </c>
      <c r="AH68" s="76"/>
      <c r="AI68" s="20"/>
      <c r="AJ68" s="19"/>
      <c r="AK68" s="37">
        <v>64</v>
      </c>
      <c r="AL68" s="77"/>
      <c r="AM68" s="38"/>
      <c r="AN68" s="37"/>
    </row>
    <row r="69" spans="1:40" ht="19.8" x14ac:dyDescent="0.3">
      <c r="A69" s="7">
        <v>65</v>
      </c>
      <c r="B69" s="67"/>
      <c r="C69" s="79"/>
      <c r="D69" s="7"/>
      <c r="E69" s="9">
        <v>65</v>
      </c>
      <c r="F69" s="68"/>
      <c r="G69" s="78"/>
      <c r="H69" s="9"/>
      <c r="I69" s="12">
        <v>65</v>
      </c>
      <c r="J69" s="69"/>
      <c r="K69" s="80"/>
      <c r="L69" s="12"/>
      <c r="M69" s="28">
        <v>65</v>
      </c>
      <c r="N69" s="71"/>
      <c r="O69" s="29"/>
      <c r="P69" s="28"/>
      <c r="Q69" s="30">
        <v>65</v>
      </c>
      <c r="R69" s="72"/>
      <c r="S69" s="31"/>
      <c r="T69" s="30"/>
      <c r="U69" s="23">
        <v>65</v>
      </c>
      <c r="V69" s="73"/>
      <c r="W69" s="24"/>
      <c r="X69" s="23"/>
      <c r="Y69" s="15">
        <v>65</v>
      </c>
      <c r="Z69" s="74"/>
      <c r="AA69" s="16"/>
      <c r="AB69" s="15"/>
      <c r="AC69" s="3">
        <v>65</v>
      </c>
      <c r="AD69" s="75"/>
      <c r="AE69" s="4"/>
      <c r="AF69" s="3"/>
      <c r="AG69" s="19">
        <v>65</v>
      </c>
      <c r="AH69" s="76"/>
      <c r="AI69" s="20"/>
      <c r="AJ69" s="19"/>
      <c r="AK69" s="37">
        <v>65</v>
      </c>
      <c r="AL69" s="77"/>
      <c r="AM69" s="38"/>
      <c r="AN69" s="37"/>
    </row>
    <row r="70" spans="1:40" ht="19.8" x14ac:dyDescent="0.3">
      <c r="A70" s="7">
        <v>66</v>
      </c>
      <c r="B70" s="67"/>
      <c r="C70" s="79"/>
      <c r="D70" s="7"/>
      <c r="E70" s="9">
        <v>66</v>
      </c>
      <c r="F70" s="68"/>
      <c r="G70" s="78"/>
      <c r="H70" s="9"/>
      <c r="I70" s="12">
        <v>66</v>
      </c>
      <c r="J70" s="69"/>
      <c r="K70" s="80"/>
      <c r="L70" s="12"/>
      <c r="M70" s="28">
        <v>66</v>
      </c>
      <c r="N70" s="71"/>
      <c r="O70" s="29"/>
      <c r="P70" s="28"/>
      <c r="Q70" s="30">
        <v>66</v>
      </c>
      <c r="R70" s="72"/>
      <c r="S70" s="31"/>
      <c r="T70" s="30"/>
      <c r="U70" s="23">
        <v>66</v>
      </c>
      <c r="V70" s="73"/>
      <c r="W70" s="24"/>
      <c r="X70" s="23"/>
      <c r="Y70" s="15">
        <v>66</v>
      </c>
      <c r="Z70" s="74"/>
      <c r="AA70" s="16"/>
      <c r="AB70" s="15"/>
      <c r="AC70" s="3">
        <v>66</v>
      </c>
      <c r="AD70" s="75"/>
      <c r="AE70" s="4"/>
      <c r="AF70" s="3"/>
      <c r="AG70" s="19">
        <v>66</v>
      </c>
      <c r="AH70" s="76"/>
      <c r="AI70" s="20"/>
      <c r="AJ70" s="19"/>
      <c r="AK70" s="37">
        <v>66</v>
      </c>
      <c r="AL70" s="77"/>
      <c r="AM70" s="38"/>
      <c r="AN70" s="37"/>
    </row>
    <row r="71" spans="1:40" ht="19.8" x14ac:dyDescent="0.3">
      <c r="A71" s="7">
        <v>67</v>
      </c>
      <c r="B71" s="67"/>
      <c r="C71" s="79"/>
      <c r="D71" s="7"/>
      <c r="E71" s="9">
        <v>67</v>
      </c>
      <c r="F71" s="68"/>
      <c r="G71" s="78"/>
      <c r="H71" s="9"/>
      <c r="I71" s="12">
        <v>67</v>
      </c>
      <c r="J71" s="69"/>
      <c r="K71" s="80"/>
      <c r="L71" s="12"/>
      <c r="M71" s="28">
        <v>67</v>
      </c>
      <c r="N71" s="71"/>
      <c r="O71" s="29"/>
      <c r="P71" s="28"/>
      <c r="Q71" s="30">
        <v>67</v>
      </c>
      <c r="R71" s="72"/>
      <c r="S71" s="31"/>
      <c r="T71" s="30"/>
      <c r="U71" s="23">
        <v>67</v>
      </c>
      <c r="V71" s="73"/>
      <c r="W71" s="24"/>
      <c r="X71" s="23"/>
      <c r="Y71" s="15">
        <v>67</v>
      </c>
      <c r="Z71" s="74"/>
      <c r="AA71" s="16"/>
      <c r="AB71" s="15"/>
      <c r="AC71" s="3">
        <v>67</v>
      </c>
      <c r="AD71" s="75"/>
      <c r="AE71" s="4"/>
      <c r="AF71" s="3"/>
      <c r="AG71" s="19">
        <v>67</v>
      </c>
      <c r="AH71" s="76"/>
      <c r="AI71" s="20"/>
      <c r="AJ71" s="19"/>
      <c r="AK71" s="37">
        <v>67</v>
      </c>
      <c r="AL71" s="77"/>
      <c r="AM71" s="38"/>
      <c r="AN71" s="37"/>
    </row>
    <row r="72" spans="1:40" ht="19.8" x14ac:dyDescent="0.3">
      <c r="A72" s="7">
        <v>68</v>
      </c>
      <c r="B72" s="67"/>
      <c r="C72" s="79"/>
      <c r="D72" s="7"/>
      <c r="E72" s="9">
        <v>68</v>
      </c>
      <c r="F72" s="68"/>
      <c r="G72" s="78"/>
      <c r="H72" s="9"/>
      <c r="I72" s="12">
        <v>68</v>
      </c>
      <c r="J72" s="69"/>
      <c r="K72" s="80"/>
      <c r="L72" s="12"/>
      <c r="M72" s="28">
        <v>68</v>
      </c>
      <c r="N72" s="71"/>
      <c r="O72" s="29"/>
      <c r="P72" s="28"/>
      <c r="Q72" s="30">
        <v>68</v>
      </c>
      <c r="R72" s="72"/>
      <c r="S72" s="31"/>
      <c r="T72" s="30"/>
      <c r="U72" s="23">
        <v>68</v>
      </c>
      <c r="V72" s="73"/>
      <c r="W72" s="24"/>
      <c r="X72" s="23"/>
      <c r="Y72" s="15">
        <v>68</v>
      </c>
      <c r="Z72" s="74"/>
      <c r="AA72" s="16"/>
      <c r="AB72" s="15"/>
      <c r="AC72" s="3">
        <v>68</v>
      </c>
      <c r="AD72" s="75"/>
      <c r="AE72" s="4"/>
      <c r="AF72" s="3"/>
      <c r="AG72" s="19">
        <v>68</v>
      </c>
      <c r="AH72" s="76"/>
      <c r="AI72" s="20"/>
      <c r="AJ72" s="19"/>
      <c r="AK72" s="37">
        <v>68</v>
      </c>
      <c r="AL72" s="77"/>
      <c r="AM72" s="38"/>
      <c r="AN72" s="37"/>
    </row>
    <row r="73" spans="1:40" ht="19.8" x14ac:dyDescent="0.3">
      <c r="A73" s="7">
        <v>69</v>
      </c>
      <c r="B73" s="67"/>
      <c r="C73" s="79"/>
      <c r="D73" s="7"/>
      <c r="E73" s="9">
        <v>69</v>
      </c>
      <c r="F73" s="68"/>
      <c r="G73" s="78"/>
      <c r="H73" s="9"/>
      <c r="I73" s="12">
        <v>69</v>
      </c>
      <c r="J73" s="69"/>
      <c r="K73" s="80"/>
      <c r="L73" s="12"/>
      <c r="M73" s="28">
        <v>69</v>
      </c>
      <c r="N73" s="71"/>
      <c r="O73" s="29"/>
      <c r="P73" s="28"/>
      <c r="Q73" s="30">
        <v>69</v>
      </c>
      <c r="R73" s="72"/>
      <c r="S73" s="31"/>
      <c r="T73" s="30"/>
      <c r="U73" s="23">
        <v>69</v>
      </c>
      <c r="V73" s="73"/>
      <c r="W73" s="24"/>
      <c r="X73" s="23"/>
      <c r="Y73" s="15">
        <v>69</v>
      </c>
      <c r="Z73" s="74"/>
      <c r="AA73" s="16"/>
      <c r="AB73" s="15"/>
      <c r="AC73" s="3">
        <v>69</v>
      </c>
      <c r="AD73" s="75"/>
      <c r="AE73" s="4"/>
      <c r="AF73" s="3"/>
      <c r="AG73" s="19">
        <v>69</v>
      </c>
      <c r="AH73" s="76"/>
      <c r="AI73" s="20"/>
      <c r="AJ73" s="19"/>
      <c r="AK73" s="37">
        <v>69</v>
      </c>
      <c r="AL73" s="77"/>
      <c r="AM73" s="38"/>
      <c r="AN73" s="37"/>
    </row>
    <row r="74" spans="1:40" ht="19.8" x14ac:dyDescent="0.3">
      <c r="A74" s="7">
        <v>70</v>
      </c>
      <c r="B74" s="67"/>
      <c r="C74" s="79"/>
      <c r="D74" s="7"/>
      <c r="E74" s="9">
        <v>70</v>
      </c>
      <c r="F74" s="68"/>
      <c r="G74" s="78"/>
      <c r="H74" s="9"/>
      <c r="I74" s="12">
        <v>70</v>
      </c>
      <c r="J74" s="69"/>
      <c r="K74" s="80"/>
      <c r="L74" s="12"/>
      <c r="M74" s="28">
        <v>70</v>
      </c>
      <c r="N74" s="71"/>
      <c r="O74" s="29"/>
      <c r="P74" s="28"/>
      <c r="Q74" s="30">
        <v>70</v>
      </c>
      <c r="R74" s="72"/>
      <c r="S74" s="31"/>
      <c r="T74" s="30"/>
      <c r="U74" s="23">
        <v>70</v>
      </c>
      <c r="V74" s="73"/>
      <c r="W74" s="24"/>
      <c r="X74" s="23"/>
      <c r="Y74" s="15">
        <v>70</v>
      </c>
      <c r="Z74" s="74"/>
      <c r="AA74" s="16"/>
      <c r="AB74" s="15"/>
      <c r="AC74" s="3">
        <v>70</v>
      </c>
      <c r="AD74" s="75"/>
      <c r="AE74" s="4"/>
      <c r="AF74" s="3"/>
      <c r="AG74" s="19">
        <v>70</v>
      </c>
      <c r="AH74" s="76"/>
      <c r="AI74" s="20"/>
      <c r="AJ74" s="19"/>
      <c r="AK74" s="37">
        <v>70</v>
      </c>
      <c r="AL74" s="77"/>
      <c r="AM74" s="38"/>
      <c r="AN74" s="37"/>
    </row>
    <row r="75" spans="1:40" ht="19.8" x14ac:dyDescent="0.3">
      <c r="A75" s="7">
        <v>71</v>
      </c>
      <c r="B75" s="67"/>
      <c r="C75" s="79"/>
      <c r="D75" s="7"/>
      <c r="E75" s="9">
        <v>71</v>
      </c>
      <c r="F75" s="68"/>
      <c r="G75" s="78"/>
      <c r="H75" s="9"/>
      <c r="I75" s="12">
        <v>71</v>
      </c>
      <c r="J75" s="69"/>
      <c r="K75" s="80"/>
      <c r="L75" s="12"/>
      <c r="M75" s="28">
        <v>71</v>
      </c>
      <c r="N75" s="71"/>
      <c r="O75" s="29"/>
      <c r="P75" s="28"/>
      <c r="Q75" s="30">
        <v>71</v>
      </c>
      <c r="R75" s="72"/>
      <c r="S75" s="31"/>
      <c r="T75" s="30"/>
      <c r="U75" s="23">
        <v>71</v>
      </c>
      <c r="V75" s="73"/>
      <c r="W75" s="24"/>
      <c r="X75" s="23"/>
      <c r="Y75" s="15">
        <v>71</v>
      </c>
      <c r="Z75" s="74"/>
      <c r="AA75" s="16"/>
      <c r="AB75" s="15"/>
      <c r="AC75" s="3">
        <v>71</v>
      </c>
      <c r="AD75" s="75"/>
      <c r="AE75" s="4"/>
      <c r="AF75" s="3"/>
      <c r="AG75" s="19">
        <v>71</v>
      </c>
      <c r="AH75" s="76"/>
      <c r="AI75" s="20"/>
      <c r="AJ75" s="19"/>
      <c r="AK75" s="37">
        <v>71</v>
      </c>
      <c r="AL75" s="77"/>
      <c r="AM75" s="38"/>
      <c r="AN75" s="37"/>
    </row>
    <row r="76" spans="1:40" ht="19.8" x14ac:dyDescent="0.3">
      <c r="A76" s="7">
        <v>72</v>
      </c>
      <c r="B76" s="67"/>
      <c r="C76" s="79"/>
      <c r="D76" s="7"/>
      <c r="E76" s="9">
        <v>72</v>
      </c>
      <c r="F76" s="68"/>
      <c r="G76" s="78"/>
      <c r="H76" s="9"/>
      <c r="I76" s="12">
        <v>72</v>
      </c>
      <c r="J76" s="69"/>
      <c r="K76" s="80"/>
      <c r="L76" s="12"/>
      <c r="M76" s="28">
        <v>72</v>
      </c>
      <c r="N76" s="71"/>
      <c r="O76" s="29"/>
      <c r="P76" s="28"/>
      <c r="Q76" s="30">
        <v>72</v>
      </c>
      <c r="R76" s="72"/>
      <c r="S76" s="31"/>
      <c r="T76" s="30"/>
      <c r="U76" s="23">
        <v>72</v>
      </c>
      <c r="V76" s="73"/>
      <c r="W76" s="24"/>
      <c r="X76" s="23"/>
      <c r="Y76" s="15">
        <v>72</v>
      </c>
      <c r="Z76" s="74"/>
      <c r="AA76" s="16"/>
      <c r="AB76" s="15"/>
      <c r="AC76" s="3">
        <v>72</v>
      </c>
      <c r="AD76" s="75"/>
      <c r="AE76" s="4"/>
      <c r="AF76" s="3"/>
      <c r="AG76" s="19">
        <v>72</v>
      </c>
      <c r="AH76" s="76"/>
      <c r="AI76" s="20"/>
      <c r="AJ76" s="19"/>
      <c r="AK76" s="37">
        <v>72</v>
      </c>
      <c r="AL76" s="77"/>
      <c r="AM76" s="38"/>
      <c r="AN76" s="37"/>
    </row>
    <row r="77" spans="1:40" ht="19.8" x14ac:dyDescent="0.3">
      <c r="A77" s="7">
        <v>73</v>
      </c>
      <c r="B77" s="67"/>
      <c r="C77" s="79"/>
      <c r="D77" s="7"/>
      <c r="E77" s="9">
        <v>73</v>
      </c>
      <c r="F77" s="68"/>
      <c r="G77" s="78"/>
      <c r="H77" s="9"/>
      <c r="I77" s="12">
        <v>73</v>
      </c>
      <c r="J77" s="69"/>
      <c r="K77" s="80"/>
      <c r="L77" s="12"/>
      <c r="M77" s="28">
        <v>73</v>
      </c>
      <c r="N77" s="71"/>
      <c r="O77" s="29"/>
      <c r="P77" s="28"/>
      <c r="Q77" s="30">
        <v>73</v>
      </c>
      <c r="R77" s="72"/>
      <c r="S77" s="31"/>
      <c r="T77" s="30"/>
      <c r="U77" s="23">
        <v>73</v>
      </c>
      <c r="V77" s="73"/>
      <c r="W77" s="24"/>
      <c r="X77" s="23"/>
      <c r="Y77" s="15">
        <v>73</v>
      </c>
      <c r="Z77" s="74"/>
      <c r="AA77" s="16"/>
      <c r="AB77" s="15"/>
      <c r="AC77" s="3">
        <v>73</v>
      </c>
      <c r="AD77" s="75"/>
      <c r="AE77" s="4"/>
      <c r="AF77" s="3"/>
      <c r="AG77" s="19">
        <v>73</v>
      </c>
      <c r="AH77" s="76"/>
      <c r="AI77" s="20"/>
      <c r="AJ77" s="19"/>
      <c r="AK77" s="37">
        <v>73</v>
      </c>
      <c r="AL77" s="77"/>
      <c r="AM77" s="38"/>
      <c r="AN77" s="37"/>
    </row>
    <row r="78" spans="1:40" ht="19.8" x14ac:dyDescent="0.3">
      <c r="A78" s="7">
        <v>74</v>
      </c>
      <c r="B78" s="67"/>
      <c r="C78" s="79"/>
      <c r="D78" s="7"/>
      <c r="E78" s="9">
        <v>74</v>
      </c>
      <c r="F78" s="68"/>
      <c r="G78" s="78"/>
      <c r="H78" s="9"/>
      <c r="I78" s="12">
        <v>74</v>
      </c>
      <c r="J78" s="69"/>
      <c r="K78" s="80"/>
      <c r="L78" s="12"/>
      <c r="M78" s="28">
        <v>74</v>
      </c>
      <c r="N78" s="71"/>
      <c r="O78" s="29"/>
      <c r="P78" s="28"/>
      <c r="Q78" s="30">
        <v>74</v>
      </c>
      <c r="R78" s="72"/>
      <c r="S78" s="31"/>
      <c r="T78" s="30"/>
      <c r="U78" s="23">
        <v>74</v>
      </c>
      <c r="V78" s="73"/>
      <c r="W78" s="24"/>
      <c r="X78" s="23"/>
      <c r="Y78" s="15">
        <v>74</v>
      </c>
      <c r="Z78" s="74"/>
      <c r="AA78" s="16"/>
      <c r="AB78" s="15"/>
      <c r="AC78" s="3">
        <v>74</v>
      </c>
      <c r="AD78" s="75"/>
      <c r="AE78" s="4"/>
      <c r="AF78" s="3"/>
      <c r="AG78" s="19">
        <v>74</v>
      </c>
      <c r="AH78" s="76"/>
      <c r="AI78" s="20"/>
      <c r="AJ78" s="19"/>
      <c r="AK78" s="37">
        <v>74</v>
      </c>
      <c r="AL78" s="77"/>
      <c r="AM78" s="38"/>
      <c r="AN78" s="37"/>
    </row>
    <row r="79" spans="1:40" ht="19.8" x14ac:dyDescent="0.3">
      <c r="A79" s="7">
        <v>75</v>
      </c>
      <c r="B79" s="67"/>
      <c r="C79" s="79"/>
      <c r="D79" s="7"/>
      <c r="E79" s="9">
        <v>75</v>
      </c>
      <c r="F79" s="68"/>
      <c r="G79" s="78"/>
      <c r="H79" s="9"/>
      <c r="I79" s="12">
        <v>75</v>
      </c>
      <c r="J79" s="69"/>
      <c r="K79" s="80"/>
      <c r="L79" s="12"/>
      <c r="M79" s="28">
        <v>75</v>
      </c>
      <c r="N79" s="71"/>
      <c r="O79" s="29"/>
      <c r="P79" s="28"/>
      <c r="Q79" s="30">
        <v>75</v>
      </c>
      <c r="R79" s="72"/>
      <c r="S79" s="31"/>
      <c r="T79" s="30"/>
      <c r="U79" s="23">
        <v>75</v>
      </c>
      <c r="V79" s="73"/>
      <c r="W79" s="24"/>
      <c r="X79" s="23"/>
      <c r="Y79" s="15">
        <v>75</v>
      </c>
      <c r="Z79" s="74"/>
      <c r="AA79" s="16"/>
      <c r="AB79" s="15"/>
      <c r="AC79" s="3">
        <v>75</v>
      </c>
      <c r="AD79" s="75"/>
      <c r="AE79" s="4"/>
      <c r="AF79" s="3"/>
      <c r="AG79" s="19">
        <v>75</v>
      </c>
      <c r="AH79" s="76"/>
      <c r="AI79" s="20"/>
      <c r="AJ79" s="19"/>
      <c r="AK79" s="37">
        <v>75</v>
      </c>
      <c r="AL79" s="77"/>
      <c r="AM79" s="38"/>
      <c r="AN79" s="37"/>
    </row>
    <row r="80" spans="1:40" ht="19.8" x14ac:dyDescent="0.3">
      <c r="A80" s="7">
        <v>76</v>
      </c>
      <c r="B80" s="67"/>
      <c r="C80" s="79"/>
      <c r="D80" s="7"/>
      <c r="E80" s="9">
        <v>76</v>
      </c>
      <c r="F80" s="68"/>
      <c r="G80" s="78"/>
      <c r="H80" s="9"/>
      <c r="I80" s="12">
        <v>76</v>
      </c>
      <c r="J80" s="69"/>
      <c r="K80" s="80"/>
      <c r="L80" s="12"/>
      <c r="M80" s="28">
        <v>76</v>
      </c>
      <c r="N80" s="71"/>
      <c r="O80" s="29"/>
      <c r="P80" s="28"/>
      <c r="Q80" s="30">
        <v>76</v>
      </c>
      <c r="R80" s="72"/>
      <c r="S80" s="31"/>
      <c r="T80" s="30"/>
      <c r="U80" s="23">
        <v>76</v>
      </c>
      <c r="V80" s="73"/>
      <c r="W80" s="24"/>
      <c r="X80" s="23"/>
      <c r="Y80" s="15">
        <v>76</v>
      </c>
      <c r="Z80" s="74"/>
      <c r="AA80" s="16"/>
      <c r="AB80" s="15"/>
      <c r="AC80" s="3">
        <v>76</v>
      </c>
      <c r="AD80" s="75"/>
      <c r="AE80" s="4"/>
      <c r="AF80" s="3"/>
      <c r="AG80" s="19">
        <v>76</v>
      </c>
      <c r="AH80" s="76"/>
      <c r="AI80" s="20"/>
      <c r="AJ80" s="19"/>
      <c r="AK80" s="37">
        <v>76</v>
      </c>
      <c r="AL80" s="77"/>
      <c r="AM80" s="38"/>
      <c r="AN80" s="37"/>
    </row>
    <row r="81" spans="1:40" ht="19.8" x14ac:dyDescent="0.3">
      <c r="A81" s="7">
        <v>77</v>
      </c>
      <c r="B81" s="67"/>
      <c r="C81" s="79"/>
      <c r="D81" s="7"/>
      <c r="E81" s="9">
        <v>77</v>
      </c>
      <c r="F81" s="68"/>
      <c r="G81" s="78"/>
      <c r="H81" s="9"/>
      <c r="I81" s="12">
        <v>77</v>
      </c>
      <c r="J81" s="69"/>
      <c r="K81" s="80"/>
      <c r="L81" s="12"/>
      <c r="M81" s="28">
        <v>77</v>
      </c>
      <c r="N81" s="71"/>
      <c r="O81" s="29"/>
      <c r="P81" s="28"/>
      <c r="Q81" s="30">
        <v>77</v>
      </c>
      <c r="R81" s="72"/>
      <c r="S81" s="31"/>
      <c r="T81" s="30"/>
      <c r="U81" s="23">
        <v>77</v>
      </c>
      <c r="V81" s="73"/>
      <c r="W81" s="24"/>
      <c r="X81" s="23"/>
      <c r="Y81" s="15">
        <v>77</v>
      </c>
      <c r="Z81" s="74"/>
      <c r="AA81" s="16"/>
      <c r="AB81" s="15"/>
      <c r="AC81" s="3">
        <v>77</v>
      </c>
      <c r="AD81" s="75"/>
      <c r="AE81" s="4"/>
      <c r="AF81" s="3"/>
      <c r="AG81" s="19">
        <v>77</v>
      </c>
      <c r="AH81" s="76"/>
      <c r="AI81" s="20"/>
      <c r="AJ81" s="19"/>
      <c r="AK81" s="37">
        <v>77</v>
      </c>
      <c r="AL81" s="77"/>
      <c r="AM81" s="38"/>
      <c r="AN81" s="37"/>
    </row>
    <row r="82" spans="1:40" ht="19.8" x14ac:dyDescent="0.3">
      <c r="A82" s="7">
        <v>78</v>
      </c>
      <c r="B82" s="67"/>
      <c r="C82" s="79"/>
      <c r="D82" s="7"/>
      <c r="E82" s="9">
        <v>78</v>
      </c>
      <c r="F82" s="68"/>
      <c r="G82" s="78"/>
      <c r="H82" s="9"/>
      <c r="I82" s="12">
        <v>78</v>
      </c>
      <c r="J82" s="69"/>
      <c r="K82" s="80"/>
      <c r="L82" s="12"/>
      <c r="M82" s="28">
        <v>78</v>
      </c>
      <c r="N82" s="71"/>
      <c r="O82" s="29"/>
      <c r="P82" s="28"/>
      <c r="Q82" s="30">
        <v>78</v>
      </c>
      <c r="R82" s="72"/>
      <c r="S82" s="31"/>
      <c r="T82" s="30"/>
      <c r="U82" s="23">
        <v>78</v>
      </c>
      <c r="V82" s="73"/>
      <c r="W82" s="24"/>
      <c r="X82" s="23"/>
      <c r="Y82" s="15">
        <v>78</v>
      </c>
      <c r="Z82" s="74"/>
      <c r="AA82" s="16"/>
      <c r="AB82" s="15"/>
      <c r="AC82" s="3">
        <v>78</v>
      </c>
      <c r="AD82" s="75"/>
      <c r="AE82" s="4"/>
      <c r="AF82" s="3"/>
      <c r="AG82" s="19">
        <v>78</v>
      </c>
      <c r="AH82" s="76"/>
      <c r="AI82" s="20"/>
      <c r="AJ82" s="19"/>
      <c r="AK82" s="37">
        <v>78</v>
      </c>
      <c r="AL82" s="77"/>
      <c r="AM82" s="38"/>
      <c r="AN82" s="37"/>
    </row>
    <row r="83" spans="1:40" ht="19.8" x14ac:dyDescent="0.3">
      <c r="A83" s="7">
        <v>79</v>
      </c>
      <c r="B83" s="67"/>
      <c r="C83" s="79"/>
      <c r="D83" s="7"/>
      <c r="E83" s="9">
        <v>79</v>
      </c>
      <c r="F83" s="68"/>
      <c r="G83" s="78"/>
      <c r="H83" s="9"/>
      <c r="I83" s="12">
        <v>79</v>
      </c>
      <c r="J83" s="69"/>
      <c r="K83" s="80"/>
      <c r="L83" s="12"/>
      <c r="M83" s="28">
        <v>79</v>
      </c>
      <c r="N83" s="71"/>
      <c r="O83" s="29"/>
      <c r="P83" s="28"/>
      <c r="Q83" s="30">
        <v>79</v>
      </c>
      <c r="R83" s="72"/>
      <c r="S83" s="31"/>
      <c r="T83" s="30"/>
      <c r="U83" s="23">
        <v>79</v>
      </c>
      <c r="V83" s="73"/>
      <c r="W83" s="24"/>
      <c r="X83" s="23"/>
      <c r="Y83" s="15">
        <v>79</v>
      </c>
      <c r="Z83" s="74"/>
      <c r="AA83" s="16"/>
      <c r="AB83" s="15"/>
      <c r="AC83" s="3">
        <v>79</v>
      </c>
      <c r="AD83" s="75"/>
      <c r="AE83" s="4"/>
      <c r="AF83" s="3"/>
      <c r="AG83" s="19">
        <v>79</v>
      </c>
      <c r="AH83" s="76"/>
      <c r="AI83" s="20"/>
      <c r="AJ83" s="19"/>
      <c r="AK83" s="37">
        <v>79</v>
      </c>
      <c r="AL83" s="77"/>
      <c r="AM83" s="38"/>
      <c r="AN83" s="37"/>
    </row>
    <row r="84" spans="1:40" ht="19.8" x14ac:dyDescent="0.3">
      <c r="A84" s="7">
        <v>80</v>
      </c>
      <c r="B84" s="67"/>
      <c r="C84" s="79"/>
      <c r="D84" s="7"/>
      <c r="E84" s="9">
        <v>80</v>
      </c>
      <c r="F84" s="68"/>
      <c r="G84" s="78"/>
      <c r="H84" s="9"/>
      <c r="I84" s="12">
        <v>80</v>
      </c>
      <c r="J84" s="69"/>
      <c r="K84" s="80"/>
      <c r="L84" s="12"/>
      <c r="M84" s="28">
        <v>80</v>
      </c>
      <c r="N84" s="71"/>
      <c r="O84" s="29"/>
      <c r="P84" s="28"/>
      <c r="Q84" s="30">
        <v>80</v>
      </c>
      <c r="R84" s="72"/>
      <c r="S84" s="31"/>
      <c r="T84" s="30"/>
      <c r="U84" s="23">
        <v>80</v>
      </c>
      <c r="V84" s="73"/>
      <c r="W84" s="24"/>
      <c r="X84" s="23"/>
      <c r="Y84" s="15">
        <v>80</v>
      </c>
      <c r="Z84" s="74"/>
      <c r="AA84" s="16"/>
      <c r="AB84" s="15"/>
      <c r="AC84" s="3">
        <v>80</v>
      </c>
      <c r="AD84" s="75"/>
      <c r="AE84" s="4"/>
      <c r="AF84" s="3"/>
      <c r="AG84" s="19">
        <v>80</v>
      </c>
      <c r="AH84" s="76"/>
      <c r="AI84" s="20"/>
      <c r="AJ84" s="19"/>
      <c r="AK84" s="37">
        <v>80</v>
      </c>
      <c r="AL84" s="77"/>
      <c r="AM84" s="38"/>
      <c r="AN84" s="37"/>
    </row>
    <row r="85" spans="1:40" ht="19.8" x14ac:dyDescent="0.3">
      <c r="A85" s="7">
        <v>81</v>
      </c>
      <c r="B85" s="67"/>
      <c r="C85" s="79"/>
      <c r="D85" s="7"/>
      <c r="E85" s="9">
        <v>81</v>
      </c>
      <c r="F85" s="68"/>
      <c r="G85" s="78"/>
      <c r="H85" s="9"/>
      <c r="I85" s="12">
        <v>81</v>
      </c>
      <c r="J85" s="69"/>
      <c r="K85" s="80"/>
      <c r="L85" s="12"/>
      <c r="M85" s="28">
        <v>81</v>
      </c>
      <c r="N85" s="71"/>
      <c r="O85" s="29"/>
      <c r="P85" s="28"/>
      <c r="Q85" s="30">
        <v>81</v>
      </c>
      <c r="R85" s="72"/>
      <c r="S85" s="31"/>
      <c r="T85" s="30"/>
      <c r="U85" s="23">
        <v>81</v>
      </c>
      <c r="V85" s="73"/>
      <c r="W85" s="24"/>
      <c r="X85" s="23"/>
      <c r="Y85" s="15">
        <v>81</v>
      </c>
      <c r="Z85" s="74"/>
      <c r="AA85" s="16"/>
      <c r="AB85" s="15"/>
      <c r="AC85" s="3">
        <v>81</v>
      </c>
      <c r="AD85" s="75"/>
      <c r="AE85" s="4"/>
      <c r="AF85" s="3"/>
      <c r="AG85" s="19">
        <v>81</v>
      </c>
      <c r="AH85" s="76"/>
      <c r="AI85" s="20"/>
      <c r="AJ85" s="19"/>
      <c r="AK85" s="37">
        <v>81</v>
      </c>
      <c r="AL85" s="77"/>
      <c r="AM85" s="38"/>
      <c r="AN85" s="37"/>
    </row>
    <row r="86" spans="1:40" ht="19.8" x14ac:dyDescent="0.3">
      <c r="A86" s="7">
        <v>82</v>
      </c>
      <c r="B86" s="67"/>
      <c r="C86" s="79"/>
      <c r="D86" s="7"/>
      <c r="E86" s="9">
        <v>82</v>
      </c>
      <c r="F86" s="68"/>
      <c r="G86" s="78"/>
      <c r="H86" s="9"/>
      <c r="I86" s="12">
        <v>82</v>
      </c>
      <c r="J86" s="69"/>
      <c r="K86" s="80"/>
      <c r="L86" s="12"/>
      <c r="M86" s="28">
        <v>82</v>
      </c>
      <c r="N86" s="71"/>
      <c r="O86" s="29"/>
      <c r="P86" s="28"/>
      <c r="Q86" s="30">
        <v>82</v>
      </c>
      <c r="R86" s="72"/>
      <c r="S86" s="31"/>
      <c r="T86" s="30"/>
      <c r="U86" s="23">
        <v>82</v>
      </c>
      <c r="V86" s="73"/>
      <c r="W86" s="24"/>
      <c r="X86" s="23"/>
      <c r="Y86" s="15">
        <v>82</v>
      </c>
      <c r="Z86" s="74"/>
      <c r="AA86" s="16"/>
      <c r="AB86" s="15"/>
      <c r="AC86" s="3">
        <v>82</v>
      </c>
      <c r="AD86" s="75"/>
      <c r="AE86" s="4"/>
      <c r="AF86" s="3"/>
      <c r="AG86" s="19">
        <v>82</v>
      </c>
      <c r="AH86" s="76"/>
      <c r="AI86" s="20"/>
      <c r="AJ86" s="19"/>
      <c r="AK86" s="37">
        <v>82</v>
      </c>
      <c r="AL86" s="77"/>
      <c r="AM86" s="38"/>
      <c r="AN86" s="37"/>
    </row>
    <row r="87" spans="1:40" ht="19.8" x14ac:dyDescent="0.3">
      <c r="A87" s="7">
        <v>83</v>
      </c>
      <c r="B87" s="67"/>
      <c r="C87" s="79"/>
      <c r="D87" s="7"/>
      <c r="E87" s="9">
        <v>83</v>
      </c>
      <c r="F87" s="68"/>
      <c r="G87" s="78"/>
      <c r="H87" s="9"/>
      <c r="I87" s="12">
        <v>83</v>
      </c>
      <c r="J87" s="69"/>
      <c r="K87" s="80">
        <v>0</v>
      </c>
      <c r="L87" s="12"/>
      <c r="M87" s="28">
        <v>83</v>
      </c>
      <c r="N87" s="71"/>
      <c r="O87" s="29"/>
      <c r="P87" s="28"/>
      <c r="Q87" s="30">
        <v>83</v>
      </c>
      <c r="R87" s="72"/>
      <c r="S87" s="31"/>
      <c r="T87" s="30"/>
      <c r="U87" s="23">
        <v>83</v>
      </c>
      <c r="V87" s="73"/>
      <c r="W87" s="24"/>
      <c r="X87" s="23"/>
      <c r="Y87" s="15">
        <v>83</v>
      </c>
      <c r="Z87" s="74"/>
      <c r="AA87" s="16"/>
      <c r="AB87" s="15"/>
      <c r="AC87" s="3">
        <v>83</v>
      </c>
      <c r="AD87" s="75"/>
      <c r="AE87" s="4"/>
      <c r="AF87" s="3"/>
      <c r="AG87" s="19">
        <v>83</v>
      </c>
      <c r="AH87" s="76"/>
      <c r="AI87" s="20"/>
      <c r="AJ87" s="19"/>
      <c r="AK87" s="37">
        <v>83</v>
      </c>
      <c r="AL87" s="77"/>
      <c r="AM87" s="38"/>
      <c r="AN87" s="37"/>
    </row>
    <row r="88" spans="1:40" ht="58.95" customHeight="1" x14ac:dyDescent="0.3">
      <c r="A88" s="106" t="s">
        <v>12</v>
      </c>
      <c r="B88" s="106"/>
      <c r="C88" s="42">
        <f>SUM(C5:C87)</f>
        <v>7289.1549999999988</v>
      </c>
      <c r="D88" s="7"/>
      <c r="E88" s="107" t="s">
        <v>13</v>
      </c>
      <c r="F88" s="107"/>
      <c r="G88" s="10">
        <f>SUM(G5:G87)</f>
        <v>389.58499999999998</v>
      </c>
      <c r="H88" s="9"/>
      <c r="I88" s="108" t="s">
        <v>14</v>
      </c>
      <c r="J88" s="108"/>
      <c r="K88" s="13">
        <f>SUM(K5:K87)</f>
        <v>501.25599999999997</v>
      </c>
      <c r="L88" s="12"/>
      <c r="M88" s="109" t="s">
        <v>15</v>
      </c>
      <c r="N88" s="109"/>
      <c r="O88" s="32">
        <f>SUM(O5:O87)</f>
        <v>27.504999999999999</v>
      </c>
      <c r="P88" s="28"/>
      <c r="Q88" s="110" t="s">
        <v>16</v>
      </c>
      <c r="R88" s="110"/>
      <c r="S88" s="33">
        <f>SUM(S5:S87)</f>
        <v>253.55</v>
      </c>
      <c r="T88" s="30"/>
      <c r="U88" s="111" t="s">
        <v>17</v>
      </c>
      <c r="V88" s="111"/>
      <c r="W88" s="25">
        <f>SUM(W5:W87)</f>
        <v>3.15</v>
      </c>
      <c r="X88" s="23"/>
      <c r="Y88" s="112" t="s">
        <v>46</v>
      </c>
      <c r="Z88" s="112"/>
      <c r="AA88" s="17">
        <f>SUM(AA5:AA87)</f>
        <v>2.6549999999999998</v>
      </c>
      <c r="AB88" s="15"/>
      <c r="AC88" s="113" t="s">
        <v>18</v>
      </c>
      <c r="AD88" s="113"/>
      <c r="AE88" s="5">
        <f>SUM(AE5:AE87)</f>
        <v>0</v>
      </c>
      <c r="AF88" s="3"/>
      <c r="AG88" s="91" t="s">
        <v>38</v>
      </c>
      <c r="AH88" s="91"/>
      <c r="AI88" s="21">
        <f>SUM(AI5:AI87)</f>
        <v>2</v>
      </c>
      <c r="AJ88" s="19"/>
      <c r="AK88" s="117" t="s">
        <v>38</v>
      </c>
      <c r="AL88" s="117"/>
      <c r="AM88" s="39">
        <f>SUM(AM5:AM87)</f>
        <v>10</v>
      </c>
      <c r="AN88" s="37"/>
    </row>
    <row r="89" spans="1:40" ht="86.4" customHeight="1" x14ac:dyDescent="0.3">
      <c r="A89" s="94" t="s">
        <v>20</v>
      </c>
      <c r="B89" s="95"/>
      <c r="C89" s="95"/>
      <c r="D89" s="95"/>
      <c r="E89" s="96"/>
      <c r="F89" s="92">
        <f>SUM(C88:G88:K88:O88:S88:W88:AA88:AE88:AM88)</f>
        <v>8478.8559999999979</v>
      </c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</row>
    <row r="90" spans="1:40" ht="69.599999999999994" customHeight="1" x14ac:dyDescent="0.3">
      <c r="A90" s="35"/>
      <c r="B90" s="86" t="s">
        <v>34</v>
      </c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35"/>
      <c r="AH90" s="35"/>
      <c r="AI90" s="35"/>
      <c r="AJ90" s="35"/>
      <c r="AK90" s="35"/>
      <c r="AL90" s="35"/>
      <c r="AM90" s="35"/>
      <c r="AN90" s="35"/>
    </row>
    <row r="91" spans="1:40" ht="19.5" hidden="1" x14ac:dyDescent="0.25">
      <c r="A91" s="40">
        <v>1</v>
      </c>
      <c r="B91" s="41" t="s">
        <v>33</v>
      </c>
      <c r="C91" s="41">
        <v>0</v>
      </c>
      <c r="D91" s="40"/>
      <c r="E91" s="40">
        <v>1</v>
      </c>
      <c r="F91" s="41" t="s">
        <v>33</v>
      </c>
      <c r="G91" s="41">
        <v>0</v>
      </c>
      <c r="H91" s="40"/>
      <c r="I91" s="40">
        <v>1</v>
      </c>
      <c r="J91" s="41" t="s">
        <v>33</v>
      </c>
      <c r="K91" s="41">
        <v>0</v>
      </c>
      <c r="L91" s="40"/>
      <c r="M91" s="40">
        <v>1</v>
      </c>
      <c r="N91" s="41" t="s">
        <v>33</v>
      </c>
      <c r="O91" s="41">
        <v>0</v>
      </c>
      <c r="P91" s="40"/>
      <c r="Q91" s="40">
        <v>1</v>
      </c>
      <c r="R91" s="41" t="s">
        <v>33</v>
      </c>
      <c r="S91" s="41">
        <v>0</v>
      </c>
      <c r="T91" s="40"/>
      <c r="U91" s="40">
        <v>1</v>
      </c>
      <c r="V91" s="41" t="s">
        <v>33</v>
      </c>
      <c r="W91" s="41">
        <v>0</v>
      </c>
      <c r="X91" s="40"/>
      <c r="Y91" s="40">
        <v>1</v>
      </c>
      <c r="Z91" s="41" t="s">
        <v>33</v>
      </c>
      <c r="AA91" s="41">
        <v>0</v>
      </c>
      <c r="AB91" s="40"/>
      <c r="AC91" s="40">
        <v>1</v>
      </c>
      <c r="AD91" s="41" t="s">
        <v>33</v>
      </c>
      <c r="AE91" s="41">
        <v>0</v>
      </c>
      <c r="AF91" s="40"/>
      <c r="AG91" s="40">
        <v>1</v>
      </c>
      <c r="AH91" s="41" t="s">
        <v>33</v>
      </c>
      <c r="AI91" s="41">
        <v>0</v>
      </c>
      <c r="AJ91" s="40"/>
      <c r="AK91" s="40">
        <v>1</v>
      </c>
      <c r="AL91" s="41" t="s">
        <v>33</v>
      </c>
      <c r="AM91" s="41">
        <v>0</v>
      </c>
      <c r="AN91" s="40"/>
    </row>
    <row r="92" spans="1:40" ht="19.5" hidden="1" x14ac:dyDescent="0.25">
      <c r="A92" s="40">
        <v>2</v>
      </c>
      <c r="B92" s="41" t="s">
        <v>22</v>
      </c>
      <c r="C92" s="43">
        <f>C5</f>
        <v>15</v>
      </c>
      <c r="D92" s="40"/>
      <c r="E92" s="40">
        <v>2</v>
      </c>
      <c r="F92" s="41" t="s">
        <v>22</v>
      </c>
      <c r="G92" s="43">
        <f>G5</f>
        <v>7.5</v>
      </c>
      <c r="H92" s="40"/>
      <c r="I92" s="40">
        <v>2</v>
      </c>
      <c r="J92" s="41" t="s">
        <v>22</v>
      </c>
      <c r="K92" s="43">
        <f>K5</f>
        <v>16.91</v>
      </c>
      <c r="L92" s="40"/>
      <c r="M92" s="40">
        <v>2</v>
      </c>
      <c r="N92" s="41" t="s">
        <v>22</v>
      </c>
      <c r="O92" s="43">
        <f>O5</f>
        <v>3.34</v>
      </c>
      <c r="P92" s="40"/>
      <c r="Q92" s="40">
        <v>2</v>
      </c>
      <c r="R92" s="41" t="s">
        <v>22</v>
      </c>
      <c r="S92" s="43">
        <f>S5</f>
        <v>2.5499999999999998</v>
      </c>
      <c r="T92" s="40"/>
      <c r="U92" s="40">
        <v>2</v>
      </c>
      <c r="V92" s="41" t="s">
        <v>22</v>
      </c>
      <c r="W92" s="43">
        <f>W5</f>
        <v>1.1499999999999999</v>
      </c>
      <c r="X92" s="40"/>
      <c r="Y92" s="40">
        <v>2</v>
      </c>
      <c r="Z92" s="41" t="s">
        <v>22</v>
      </c>
      <c r="AA92" s="43">
        <f>AA5</f>
        <v>2.6549999999999998</v>
      </c>
      <c r="AB92" s="40"/>
      <c r="AC92" s="40">
        <v>2</v>
      </c>
      <c r="AD92" s="41" t="s">
        <v>22</v>
      </c>
      <c r="AE92" s="43">
        <f>AE5</f>
        <v>0</v>
      </c>
      <c r="AF92" s="40"/>
      <c r="AG92" s="40">
        <v>2</v>
      </c>
      <c r="AH92" s="41" t="s">
        <v>22</v>
      </c>
      <c r="AI92" s="43">
        <f>AI5</f>
        <v>2</v>
      </c>
      <c r="AJ92" s="40"/>
      <c r="AK92" s="40">
        <v>2</v>
      </c>
      <c r="AL92" s="41" t="s">
        <v>22</v>
      </c>
      <c r="AM92" s="43">
        <f>AM5</f>
        <v>10</v>
      </c>
      <c r="AN92" s="40"/>
    </row>
    <row r="93" spans="1:40" ht="19.5" hidden="1" x14ac:dyDescent="0.25">
      <c r="A93" s="40">
        <v>3</v>
      </c>
      <c r="B93" s="41" t="s">
        <v>23</v>
      </c>
      <c r="C93" s="43">
        <f>SUM(C6:C14)</f>
        <v>147.37</v>
      </c>
      <c r="D93" s="40"/>
      <c r="E93" s="40">
        <v>3</v>
      </c>
      <c r="F93" s="41" t="s">
        <v>23</v>
      </c>
      <c r="G93" s="43">
        <f>SUM(G6:G14)</f>
        <v>56.974999999999994</v>
      </c>
      <c r="H93" s="40"/>
      <c r="I93" s="40">
        <v>3</v>
      </c>
      <c r="J93" s="41" t="s">
        <v>23</v>
      </c>
      <c r="K93" s="43">
        <f>SUM(K6:K14)</f>
        <v>91.65</v>
      </c>
      <c r="L93" s="40"/>
      <c r="M93" s="40">
        <v>3</v>
      </c>
      <c r="N93" s="41" t="s">
        <v>23</v>
      </c>
      <c r="O93" s="43">
        <f>SUM(O6:O14)</f>
        <v>24.164999999999999</v>
      </c>
      <c r="P93" s="40"/>
      <c r="Q93" s="40">
        <v>3</v>
      </c>
      <c r="R93" s="41" t="s">
        <v>23</v>
      </c>
      <c r="S93" s="43">
        <f>SUM(S6:S14)</f>
        <v>35.5</v>
      </c>
      <c r="T93" s="40"/>
      <c r="U93" s="40">
        <v>3</v>
      </c>
      <c r="V93" s="41" t="s">
        <v>23</v>
      </c>
      <c r="W93" s="43">
        <f>SUM(W6:W14)</f>
        <v>2</v>
      </c>
      <c r="X93" s="40"/>
      <c r="Y93" s="40">
        <v>3</v>
      </c>
      <c r="Z93" s="41" t="s">
        <v>23</v>
      </c>
      <c r="AA93" s="43">
        <f>SUM(AA6:AA14)</f>
        <v>0</v>
      </c>
      <c r="AB93" s="40"/>
      <c r="AC93" s="40">
        <v>3</v>
      </c>
      <c r="AD93" s="41" t="s">
        <v>23</v>
      </c>
      <c r="AE93" s="43">
        <f>SUM(AE6:AE14)</f>
        <v>0</v>
      </c>
      <c r="AF93" s="40"/>
      <c r="AG93" s="40">
        <v>3</v>
      </c>
      <c r="AH93" s="41" t="s">
        <v>23</v>
      </c>
      <c r="AI93" s="43">
        <f>SUM(AI6:AI14)</f>
        <v>0</v>
      </c>
      <c r="AJ93" s="40"/>
      <c r="AK93" s="40">
        <v>3</v>
      </c>
      <c r="AL93" s="41" t="s">
        <v>23</v>
      </c>
      <c r="AM93" s="43">
        <f>SUM(AM6:AM14)</f>
        <v>0</v>
      </c>
      <c r="AN93" s="40"/>
    </row>
    <row r="94" spans="1:40" ht="19.5" hidden="1" x14ac:dyDescent="0.25">
      <c r="A94" s="40">
        <v>4</v>
      </c>
      <c r="B94" s="41" t="s">
        <v>24</v>
      </c>
      <c r="C94" s="43">
        <f>SUM(C15:C22)</f>
        <v>102.6</v>
      </c>
      <c r="D94" s="40"/>
      <c r="E94" s="40">
        <v>4</v>
      </c>
      <c r="F94" s="41" t="s">
        <v>24</v>
      </c>
      <c r="G94" s="43">
        <f>SUM(G15:G22)</f>
        <v>30.28</v>
      </c>
      <c r="H94" s="40"/>
      <c r="I94" s="40">
        <v>4</v>
      </c>
      <c r="J94" s="41" t="s">
        <v>24</v>
      </c>
      <c r="K94" s="43">
        <f>SUM(K10:K22)</f>
        <v>164.10500000000002</v>
      </c>
      <c r="L94" s="40"/>
      <c r="M94" s="40">
        <v>4</v>
      </c>
      <c r="N94" s="41" t="s">
        <v>24</v>
      </c>
      <c r="O94" s="43">
        <f>(O5)</f>
        <v>3.34</v>
      </c>
      <c r="P94" s="40"/>
      <c r="Q94" s="40">
        <v>4</v>
      </c>
      <c r="R94" s="41" t="s">
        <v>24</v>
      </c>
      <c r="S94" s="43">
        <f>SUM(S11:S22)</f>
        <v>106.63500000000001</v>
      </c>
      <c r="T94" s="40"/>
      <c r="U94" s="40">
        <v>4</v>
      </c>
      <c r="V94" s="41" t="s">
        <v>24</v>
      </c>
      <c r="W94" s="43">
        <f>SUM(W15:W22)</f>
        <v>0</v>
      </c>
      <c r="X94" s="40"/>
      <c r="Y94" s="40">
        <v>4</v>
      </c>
      <c r="Z94" s="41" t="s">
        <v>24</v>
      </c>
      <c r="AA94" s="43">
        <f>SUM(AA15:AA22)</f>
        <v>0</v>
      </c>
      <c r="AB94" s="40"/>
      <c r="AC94" s="40">
        <v>4</v>
      </c>
      <c r="AD94" s="41" t="s">
        <v>24</v>
      </c>
      <c r="AE94" s="43">
        <f>SUM(AE15:AE22)</f>
        <v>0</v>
      </c>
      <c r="AF94" s="40"/>
      <c r="AG94" s="40">
        <v>4</v>
      </c>
      <c r="AH94" s="41" t="s">
        <v>24</v>
      </c>
      <c r="AI94" s="43">
        <f>SUM(AI15:AI22)</f>
        <v>0</v>
      </c>
      <c r="AJ94" s="40"/>
      <c r="AK94" s="40">
        <v>4</v>
      </c>
      <c r="AL94" s="41" t="s">
        <v>24</v>
      </c>
      <c r="AM94" s="43">
        <f>SUM(AM15:AM22)</f>
        <v>0</v>
      </c>
      <c r="AN94" s="40"/>
    </row>
    <row r="95" spans="1:40" ht="19.5" hidden="1" x14ac:dyDescent="0.25">
      <c r="A95" s="40">
        <v>5</v>
      </c>
      <c r="B95" s="41" t="s">
        <v>25</v>
      </c>
      <c r="C95" s="43">
        <f>SUM(C23:C30)</f>
        <v>241.26500000000001</v>
      </c>
      <c r="D95" s="40"/>
      <c r="E95" s="40">
        <v>5</v>
      </c>
      <c r="F95" s="41" t="s">
        <v>25</v>
      </c>
      <c r="G95" s="43">
        <f>SUM(G23:G30)</f>
        <v>96.460000000000008</v>
      </c>
      <c r="H95" s="40"/>
      <c r="I95" s="40">
        <v>5</v>
      </c>
      <c r="J95" s="41" t="s">
        <v>25</v>
      </c>
      <c r="K95" s="43">
        <f>SUM(K23:K30)</f>
        <v>152.98599999999999</v>
      </c>
      <c r="L95" s="40"/>
      <c r="M95" s="40">
        <v>5</v>
      </c>
      <c r="N95" s="41" t="s">
        <v>25</v>
      </c>
      <c r="O95" s="43">
        <f>SUM(O23:O30)</f>
        <v>0</v>
      </c>
      <c r="P95" s="40"/>
      <c r="Q95" s="40">
        <v>5</v>
      </c>
      <c r="R95" s="41" t="s">
        <v>25</v>
      </c>
      <c r="S95" s="43">
        <f>SUM(S23:S30)</f>
        <v>83</v>
      </c>
      <c r="T95" s="40"/>
      <c r="U95" s="40">
        <v>5</v>
      </c>
      <c r="V95" s="41" t="s">
        <v>25</v>
      </c>
      <c r="W95" s="43">
        <f>SUM(W23:W30)</f>
        <v>0</v>
      </c>
      <c r="X95" s="40"/>
      <c r="Y95" s="40">
        <v>5</v>
      </c>
      <c r="Z95" s="41" t="s">
        <v>25</v>
      </c>
      <c r="AA95" s="43">
        <f>SUM(AA23:AA30)</f>
        <v>0</v>
      </c>
      <c r="AB95" s="40"/>
      <c r="AC95" s="40">
        <v>5</v>
      </c>
      <c r="AD95" s="41" t="s">
        <v>25</v>
      </c>
      <c r="AE95" s="43">
        <f>SUM(AE23:AE30)</f>
        <v>0</v>
      </c>
      <c r="AF95" s="40"/>
      <c r="AG95" s="40">
        <v>5</v>
      </c>
      <c r="AH95" s="41" t="s">
        <v>25</v>
      </c>
      <c r="AI95" s="43">
        <f>SUM(AI23:AI30)</f>
        <v>0</v>
      </c>
      <c r="AJ95" s="40"/>
      <c r="AK95" s="40">
        <v>5</v>
      </c>
      <c r="AL95" s="41" t="s">
        <v>25</v>
      </c>
      <c r="AM95" s="43">
        <f>SUM(AM23:AM30)</f>
        <v>0</v>
      </c>
      <c r="AN95" s="40"/>
    </row>
    <row r="96" spans="1:40" ht="19.5" hidden="1" x14ac:dyDescent="0.25">
      <c r="A96" s="40">
        <v>6</v>
      </c>
      <c r="B96" s="41" t="s">
        <v>26</v>
      </c>
      <c r="C96" s="43">
        <f>SUM(C31:C38)</f>
        <v>182.26</v>
      </c>
      <c r="D96" s="40"/>
      <c r="E96" s="40">
        <v>6</v>
      </c>
      <c r="F96" s="41" t="s">
        <v>26</v>
      </c>
      <c r="G96" s="43">
        <f>SUM(G31:G38)</f>
        <v>98.94</v>
      </c>
      <c r="H96" s="40"/>
      <c r="I96" s="40">
        <v>6</v>
      </c>
      <c r="J96" s="41" t="s">
        <v>26</v>
      </c>
      <c r="K96" s="43">
        <f>SUM(K31:K38)</f>
        <v>118.69000000000001</v>
      </c>
      <c r="L96" s="40"/>
      <c r="M96" s="40">
        <v>6</v>
      </c>
      <c r="N96" s="41" t="s">
        <v>26</v>
      </c>
      <c r="O96" s="43">
        <f>SUM(O31:O38)</f>
        <v>0</v>
      </c>
      <c r="P96" s="40"/>
      <c r="Q96" s="40">
        <v>6</v>
      </c>
      <c r="R96" s="41" t="s">
        <v>26</v>
      </c>
      <c r="S96" s="43">
        <f>SUM(S31:S38)</f>
        <v>46</v>
      </c>
      <c r="T96" s="40"/>
      <c r="U96" s="40">
        <v>6</v>
      </c>
      <c r="V96" s="41" t="s">
        <v>26</v>
      </c>
      <c r="W96" s="43">
        <f>SUM(W31:W38)</f>
        <v>0</v>
      </c>
      <c r="X96" s="40"/>
      <c r="Y96" s="40">
        <v>6</v>
      </c>
      <c r="Z96" s="41" t="s">
        <v>26</v>
      </c>
      <c r="AA96" s="43">
        <f>SUM(AA31:AA38)</f>
        <v>0</v>
      </c>
      <c r="AB96" s="40"/>
      <c r="AC96" s="40">
        <v>6</v>
      </c>
      <c r="AD96" s="41" t="s">
        <v>26</v>
      </c>
      <c r="AE96" s="43">
        <f>SUM(AE31:AE38)</f>
        <v>0</v>
      </c>
      <c r="AF96" s="40"/>
      <c r="AG96" s="40">
        <v>6</v>
      </c>
      <c r="AH96" s="41" t="s">
        <v>26</v>
      </c>
      <c r="AI96" s="43">
        <f>SUM(AI31:AI38)</f>
        <v>0</v>
      </c>
      <c r="AJ96" s="40"/>
      <c r="AK96" s="40">
        <v>6</v>
      </c>
      <c r="AL96" s="41" t="s">
        <v>26</v>
      </c>
      <c r="AM96" s="43">
        <f>SUM(AM31:AM38)</f>
        <v>0</v>
      </c>
      <c r="AN96" s="40"/>
    </row>
    <row r="97" spans="1:40" ht="19.5" hidden="1" x14ac:dyDescent="0.25">
      <c r="A97" s="40">
        <v>7</v>
      </c>
      <c r="B97" s="41" t="s">
        <v>27</v>
      </c>
      <c r="C97" s="43">
        <f>SUM(C39:C46)</f>
        <v>189.6</v>
      </c>
      <c r="D97" s="40"/>
      <c r="E97" s="40">
        <v>7</v>
      </c>
      <c r="F97" s="41" t="s">
        <v>27</v>
      </c>
      <c r="G97" s="43">
        <f>SUM(G39:G46)</f>
        <v>74.930000000000007</v>
      </c>
      <c r="H97" s="40"/>
      <c r="I97" s="40">
        <v>7</v>
      </c>
      <c r="J97" s="41" t="s">
        <v>27</v>
      </c>
      <c r="K97" s="43">
        <f>SUM(K39:K46)</f>
        <v>10.5</v>
      </c>
      <c r="L97" s="40"/>
      <c r="M97" s="40">
        <v>7</v>
      </c>
      <c r="N97" s="41" t="s">
        <v>27</v>
      </c>
      <c r="O97" s="43">
        <f>SUM(O39:O46)</f>
        <v>0</v>
      </c>
      <c r="P97" s="40"/>
      <c r="Q97" s="40">
        <v>7</v>
      </c>
      <c r="R97" s="41" t="s">
        <v>27</v>
      </c>
      <c r="S97" s="43">
        <f>SUM(S39:S46)</f>
        <v>0</v>
      </c>
      <c r="T97" s="40"/>
      <c r="U97" s="40">
        <v>7</v>
      </c>
      <c r="V97" s="41" t="s">
        <v>27</v>
      </c>
      <c r="W97" s="43">
        <f>SUM(W39:W46)</f>
        <v>0</v>
      </c>
      <c r="X97" s="40"/>
      <c r="Y97" s="40">
        <v>7</v>
      </c>
      <c r="Z97" s="41" t="s">
        <v>27</v>
      </c>
      <c r="AA97" s="43">
        <f>SUM(AA39:AA46)</f>
        <v>0</v>
      </c>
      <c r="AB97" s="40"/>
      <c r="AC97" s="40">
        <v>7</v>
      </c>
      <c r="AD97" s="41" t="s">
        <v>27</v>
      </c>
      <c r="AE97" s="43">
        <f>SUM(AE39:AE46)</f>
        <v>0</v>
      </c>
      <c r="AF97" s="40"/>
      <c r="AG97" s="40">
        <v>7</v>
      </c>
      <c r="AH97" s="41" t="s">
        <v>27</v>
      </c>
      <c r="AI97" s="43">
        <f>SUM(AI39:AI46)</f>
        <v>0</v>
      </c>
      <c r="AJ97" s="40"/>
      <c r="AK97" s="40">
        <v>7</v>
      </c>
      <c r="AL97" s="41" t="s">
        <v>27</v>
      </c>
      <c r="AM97" s="43">
        <f>SUM(AM39:AM46)</f>
        <v>0</v>
      </c>
      <c r="AN97" s="40"/>
    </row>
    <row r="98" spans="1:40" ht="18.600000000000001" hidden="1" customHeight="1" x14ac:dyDescent="0.25">
      <c r="A98" s="40">
        <v>8</v>
      </c>
      <c r="B98" s="41" t="s">
        <v>28</v>
      </c>
      <c r="C98" s="43">
        <f>SUM(C47:C54)</f>
        <v>6411.0599999999995</v>
      </c>
      <c r="D98" s="40"/>
      <c r="E98" s="40">
        <v>8</v>
      </c>
      <c r="F98" s="41" t="s">
        <v>28</v>
      </c>
      <c r="G98" s="43">
        <f>SUM(G47:G54)</f>
        <v>24.5</v>
      </c>
      <c r="H98" s="40"/>
      <c r="I98" s="40">
        <v>8</v>
      </c>
      <c r="J98" s="41" t="s">
        <v>28</v>
      </c>
      <c r="K98" s="43">
        <f>SUM(K47:K54)</f>
        <v>0</v>
      </c>
      <c r="L98" s="40"/>
      <c r="M98" s="40">
        <v>8</v>
      </c>
      <c r="N98" s="41" t="s">
        <v>28</v>
      </c>
      <c r="O98" s="43">
        <f>SUM(O47:O54)</f>
        <v>0</v>
      </c>
      <c r="P98" s="40"/>
      <c r="Q98" s="40">
        <v>8</v>
      </c>
      <c r="R98" s="41" t="s">
        <v>28</v>
      </c>
      <c r="S98" s="43">
        <f>SUM(S47:S54)</f>
        <v>0</v>
      </c>
      <c r="T98" s="40"/>
      <c r="U98" s="40">
        <v>8</v>
      </c>
      <c r="V98" s="41" t="s">
        <v>28</v>
      </c>
      <c r="W98" s="43">
        <f>SUM(W47:W54)</f>
        <v>0</v>
      </c>
      <c r="X98" s="40"/>
      <c r="Y98" s="40">
        <v>8</v>
      </c>
      <c r="Z98" s="41" t="s">
        <v>28</v>
      </c>
      <c r="AA98" s="43">
        <f>SUM(AA47:AA54)</f>
        <v>0</v>
      </c>
      <c r="AB98" s="40"/>
      <c r="AC98" s="40">
        <v>8</v>
      </c>
      <c r="AD98" s="41" t="s">
        <v>28</v>
      </c>
      <c r="AE98" s="43">
        <f>SUM(AE47:AE54)</f>
        <v>0</v>
      </c>
      <c r="AF98" s="40"/>
      <c r="AG98" s="40">
        <v>8</v>
      </c>
      <c r="AH98" s="41" t="s">
        <v>28</v>
      </c>
      <c r="AI98" s="43">
        <f>SUM(AI47:AI54)</f>
        <v>0</v>
      </c>
      <c r="AJ98" s="40"/>
      <c r="AK98" s="40">
        <v>8</v>
      </c>
      <c r="AL98" s="41" t="s">
        <v>28</v>
      </c>
      <c r="AM98" s="43">
        <f>SUM(AM47:AM54)</f>
        <v>0</v>
      </c>
      <c r="AN98" s="40"/>
    </row>
    <row r="99" spans="1:40" ht="19.5" hidden="1" x14ac:dyDescent="0.25">
      <c r="A99" s="40">
        <v>9</v>
      </c>
      <c r="B99" s="41" t="s">
        <v>29</v>
      </c>
      <c r="C99" s="43">
        <f>SUM(C55:C62)</f>
        <v>0</v>
      </c>
      <c r="D99" s="40"/>
      <c r="E99" s="40">
        <v>9</v>
      </c>
      <c r="F99" s="41" t="s">
        <v>29</v>
      </c>
      <c r="G99" s="43">
        <f>SUM(G55:G62)</f>
        <v>0</v>
      </c>
      <c r="H99" s="40"/>
      <c r="I99" s="40">
        <v>9</v>
      </c>
      <c r="J99" s="41" t="s">
        <v>29</v>
      </c>
      <c r="K99" s="43">
        <f>SUM(K55:K62)</f>
        <v>0</v>
      </c>
      <c r="L99" s="40"/>
      <c r="M99" s="40">
        <v>9</v>
      </c>
      <c r="N99" s="41" t="s">
        <v>29</v>
      </c>
      <c r="O99" s="43">
        <f>SUM(O55:O62)</f>
        <v>0</v>
      </c>
      <c r="P99" s="40"/>
      <c r="Q99" s="40">
        <v>9</v>
      </c>
      <c r="R99" s="41" t="s">
        <v>29</v>
      </c>
      <c r="S99" s="43">
        <f>SUM(S55:S62)</f>
        <v>0</v>
      </c>
      <c r="T99" s="40"/>
      <c r="U99" s="40">
        <v>9</v>
      </c>
      <c r="V99" s="41" t="s">
        <v>29</v>
      </c>
      <c r="W99" s="43">
        <f>SUM(W55:W62)</f>
        <v>0</v>
      </c>
      <c r="X99" s="40"/>
      <c r="Y99" s="40">
        <v>9</v>
      </c>
      <c r="Z99" s="41" t="s">
        <v>29</v>
      </c>
      <c r="AA99" s="43">
        <f>SUM(AA55:AA62)</f>
        <v>0</v>
      </c>
      <c r="AB99" s="40"/>
      <c r="AC99" s="40">
        <v>9</v>
      </c>
      <c r="AD99" s="41" t="s">
        <v>29</v>
      </c>
      <c r="AE99" s="43">
        <f>SUM(AE55:AE62)</f>
        <v>0</v>
      </c>
      <c r="AF99" s="40"/>
      <c r="AG99" s="40">
        <v>9</v>
      </c>
      <c r="AH99" s="41" t="s">
        <v>29</v>
      </c>
      <c r="AI99" s="43">
        <f>SUM(AI55:AI62)</f>
        <v>0</v>
      </c>
      <c r="AJ99" s="40"/>
      <c r="AK99" s="40">
        <v>9</v>
      </c>
      <c r="AL99" s="41" t="s">
        <v>29</v>
      </c>
      <c r="AM99" s="43">
        <f>SUM(AM55:AM62)</f>
        <v>0</v>
      </c>
      <c r="AN99" s="40"/>
    </row>
    <row r="100" spans="1:40" ht="19.5" hidden="1" x14ac:dyDescent="0.25">
      <c r="A100" s="40">
        <v>10</v>
      </c>
      <c r="B100" s="41" t="s">
        <v>30</v>
      </c>
      <c r="C100" s="43">
        <f>SUM(C63:C70)</f>
        <v>0</v>
      </c>
      <c r="D100" s="40"/>
      <c r="E100" s="40">
        <v>10</v>
      </c>
      <c r="F100" s="41" t="s">
        <v>30</v>
      </c>
      <c r="G100" s="43">
        <f>SUM(G63:G70)</f>
        <v>0</v>
      </c>
      <c r="H100" s="40"/>
      <c r="I100" s="40">
        <v>10</v>
      </c>
      <c r="J100" s="41" t="s">
        <v>30</v>
      </c>
      <c r="K100" s="43">
        <f>SUM(K63:K70)</f>
        <v>0</v>
      </c>
      <c r="L100" s="40"/>
      <c r="M100" s="40">
        <v>10</v>
      </c>
      <c r="N100" s="41" t="s">
        <v>30</v>
      </c>
      <c r="O100" s="43">
        <f>SUM(O63:O70)</f>
        <v>0</v>
      </c>
      <c r="P100" s="40"/>
      <c r="Q100" s="40">
        <v>10</v>
      </c>
      <c r="R100" s="41" t="s">
        <v>30</v>
      </c>
      <c r="S100" s="43">
        <f>SUM(S63:S70)</f>
        <v>0</v>
      </c>
      <c r="T100" s="40"/>
      <c r="U100" s="40">
        <v>10</v>
      </c>
      <c r="V100" s="41" t="s">
        <v>30</v>
      </c>
      <c r="W100" s="43">
        <f>SUM(W63:W70)</f>
        <v>0</v>
      </c>
      <c r="X100" s="40"/>
      <c r="Y100" s="40">
        <v>10</v>
      </c>
      <c r="Z100" s="41" t="s">
        <v>30</v>
      </c>
      <c r="AA100" s="43">
        <f>SUM(AA63:AA70)</f>
        <v>0</v>
      </c>
      <c r="AB100" s="40"/>
      <c r="AC100" s="40">
        <v>10</v>
      </c>
      <c r="AD100" s="41" t="s">
        <v>30</v>
      </c>
      <c r="AE100" s="43">
        <f>SUM(AE63:AE70)</f>
        <v>0</v>
      </c>
      <c r="AF100" s="40"/>
      <c r="AG100" s="40">
        <v>10</v>
      </c>
      <c r="AH100" s="41" t="s">
        <v>30</v>
      </c>
      <c r="AI100" s="43">
        <f>SUM(AI63:AI70)</f>
        <v>0</v>
      </c>
      <c r="AJ100" s="40"/>
      <c r="AK100" s="40">
        <v>10</v>
      </c>
      <c r="AL100" s="41" t="s">
        <v>30</v>
      </c>
      <c r="AM100" s="43">
        <f>SUM(AM63:AM70)</f>
        <v>0</v>
      </c>
      <c r="AN100" s="40"/>
    </row>
    <row r="101" spans="1:40" ht="19.5" hidden="1" x14ac:dyDescent="0.25">
      <c r="A101" s="40">
        <v>11</v>
      </c>
      <c r="B101" s="41" t="s">
        <v>31</v>
      </c>
      <c r="C101" s="43">
        <f>SUM(C71:C78)</f>
        <v>0</v>
      </c>
      <c r="D101" s="40"/>
      <c r="E101" s="40">
        <v>11</v>
      </c>
      <c r="F101" s="41" t="s">
        <v>31</v>
      </c>
      <c r="G101" s="43">
        <f>SUM(G71:G78)</f>
        <v>0</v>
      </c>
      <c r="H101" s="40"/>
      <c r="I101" s="40">
        <v>11</v>
      </c>
      <c r="J101" s="41" t="s">
        <v>31</v>
      </c>
      <c r="K101" s="43">
        <f>SUM(K71:K78)</f>
        <v>0</v>
      </c>
      <c r="L101" s="40"/>
      <c r="M101" s="40">
        <v>11</v>
      </c>
      <c r="N101" s="41" t="s">
        <v>31</v>
      </c>
      <c r="O101" s="43">
        <f>SUM(O71:O78)</f>
        <v>0</v>
      </c>
      <c r="P101" s="40"/>
      <c r="Q101" s="40">
        <v>11</v>
      </c>
      <c r="R101" s="41" t="s">
        <v>31</v>
      </c>
      <c r="S101" s="43">
        <f>SUM(S71:S78)</f>
        <v>0</v>
      </c>
      <c r="T101" s="40"/>
      <c r="U101" s="40">
        <v>11</v>
      </c>
      <c r="V101" s="41" t="s">
        <v>31</v>
      </c>
      <c r="W101" s="43">
        <f>SUM(W71:W78)</f>
        <v>0</v>
      </c>
      <c r="X101" s="40"/>
      <c r="Y101" s="40">
        <v>11</v>
      </c>
      <c r="Z101" s="41" t="s">
        <v>31</v>
      </c>
      <c r="AA101" s="43">
        <f>SUM(AA71:AA78)</f>
        <v>0</v>
      </c>
      <c r="AB101" s="40"/>
      <c r="AC101" s="40">
        <v>11</v>
      </c>
      <c r="AD101" s="41" t="s">
        <v>31</v>
      </c>
      <c r="AE101" s="43">
        <f>SUM(AE71:AE78)</f>
        <v>0</v>
      </c>
      <c r="AF101" s="40"/>
      <c r="AG101" s="40">
        <v>11</v>
      </c>
      <c r="AH101" s="41" t="s">
        <v>31</v>
      </c>
      <c r="AI101" s="43">
        <f>SUM(AI71:AI78)</f>
        <v>0</v>
      </c>
      <c r="AJ101" s="40"/>
      <c r="AK101" s="40">
        <v>11</v>
      </c>
      <c r="AL101" s="41" t="s">
        <v>31</v>
      </c>
      <c r="AM101" s="43">
        <f>SUM(AM71:AM78)</f>
        <v>0</v>
      </c>
      <c r="AN101" s="40"/>
    </row>
    <row r="102" spans="1:40" ht="18.600000000000001" hidden="1" customHeight="1" x14ac:dyDescent="0.25">
      <c r="A102" s="40">
        <v>12</v>
      </c>
      <c r="B102" s="41" t="s">
        <v>32</v>
      </c>
      <c r="C102" s="43">
        <f>SUM(C79:C86)</f>
        <v>0</v>
      </c>
      <c r="D102" s="40"/>
      <c r="E102" s="40">
        <v>12</v>
      </c>
      <c r="F102" s="41" t="s">
        <v>32</v>
      </c>
      <c r="G102" s="43">
        <f>SUM(G79:G86)</f>
        <v>0</v>
      </c>
      <c r="H102" s="40"/>
      <c r="I102" s="40">
        <v>12</v>
      </c>
      <c r="J102" s="41" t="s">
        <v>32</v>
      </c>
      <c r="K102" s="43">
        <f>SUM(K79:K86)</f>
        <v>0</v>
      </c>
      <c r="L102" s="40"/>
      <c r="M102" s="40">
        <v>12</v>
      </c>
      <c r="N102" s="41" t="s">
        <v>32</v>
      </c>
      <c r="O102" s="43">
        <f>SUM(O79:O86)</f>
        <v>0</v>
      </c>
      <c r="P102" s="40"/>
      <c r="Q102" s="40">
        <v>12</v>
      </c>
      <c r="R102" s="41" t="s">
        <v>32</v>
      </c>
      <c r="S102" s="43">
        <f>SUM(S79:S86)</f>
        <v>0</v>
      </c>
      <c r="T102" s="40"/>
      <c r="U102" s="40">
        <v>12</v>
      </c>
      <c r="V102" s="41" t="s">
        <v>32</v>
      </c>
      <c r="W102" s="43">
        <f>SUM(W79:W86)</f>
        <v>0</v>
      </c>
      <c r="X102" s="40"/>
      <c r="Y102" s="40">
        <v>12</v>
      </c>
      <c r="Z102" s="41" t="s">
        <v>32</v>
      </c>
      <c r="AA102" s="43">
        <f>SUM(AA79:AA86)</f>
        <v>0</v>
      </c>
      <c r="AB102" s="40"/>
      <c r="AC102" s="40">
        <v>12</v>
      </c>
      <c r="AD102" s="41" t="s">
        <v>32</v>
      </c>
      <c r="AE102" s="43">
        <f>SUM(AE79:AE86)</f>
        <v>0</v>
      </c>
      <c r="AF102" s="40"/>
      <c r="AG102" s="40">
        <v>12</v>
      </c>
      <c r="AH102" s="41" t="s">
        <v>32</v>
      </c>
      <c r="AI102" s="43">
        <f>SUM(AI79:AI86)</f>
        <v>0</v>
      </c>
      <c r="AJ102" s="40"/>
      <c r="AK102" s="40">
        <v>12</v>
      </c>
      <c r="AL102" s="41" t="s">
        <v>32</v>
      </c>
      <c r="AM102" s="43">
        <f>SUM(AM79:AM86)</f>
        <v>0</v>
      </c>
      <c r="AN102" s="40"/>
    </row>
  </sheetData>
  <customSheetViews>
    <customSheetView guid="{FE1ECDFA-9258-41C3-BA54-F399BD6E5652}" scale="65" fitToPage="1">
      <selection activeCell="O10" sqref="O10"/>
      <pageMargins left="0.70866141732283472" right="0.70866141732283472" top="0.74803149606299213" bottom="0.74803149606299213" header="0.31496062992125984" footer="0.31496062992125984"/>
      <pageSetup paperSize="9" scale="32" orientation="landscape" r:id="rId1"/>
    </customSheetView>
  </customSheetViews>
  <mergeCells count="25">
    <mergeCell ref="AK3:AN3"/>
    <mergeCell ref="AK88:AL88"/>
    <mergeCell ref="A1:AN1"/>
    <mergeCell ref="AJ2:AN2"/>
    <mergeCell ref="M3:P3"/>
    <mergeCell ref="Q3:T3"/>
    <mergeCell ref="A3:D3"/>
    <mergeCell ref="E3:H3"/>
    <mergeCell ref="I3:L3"/>
    <mergeCell ref="B90:AF90"/>
    <mergeCell ref="AG3:AJ3"/>
    <mergeCell ref="AG88:AH88"/>
    <mergeCell ref="F89:AN89"/>
    <mergeCell ref="A89:E89"/>
    <mergeCell ref="U3:X3"/>
    <mergeCell ref="Y3:AB3"/>
    <mergeCell ref="AC3:AF3"/>
    <mergeCell ref="A88:B88"/>
    <mergeCell ref="E88:F88"/>
    <mergeCell ref="I88:J88"/>
    <mergeCell ref="M88:N88"/>
    <mergeCell ref="Q88:R88"/>
    <mergeCell ref="U88:V88"/>
    <mergeCell ref="Y88:Z88"/>
    <mergeCell ref="AC88:AD88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7" orientation="landscape" r:id="rId2"/>
  <ignoredErrors>
    <ignoredError sqref="G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W10"/>
  <sheetViews>
    <sheetView zoomScale="95" zoomScaleNormal="95" workbookViewId="0">
      <selection activeCell="E12" sqref="E12"/>
    </sheetView>
  </sheetViews>
  <sheetFormatPr defaultRowHeight="14.4" x14ac:dyDescent="0.3"/>
  <cols>
    <col min="2" max="2" width="19.88671875" customWidth="1"/>
    <col min="3" max="14" width="18.6640625" customWidth="1"/>
    <col min="15" max="15" width="6.33203125" customWidth="1"/>
    <col min="16" max="18" width="8.88671875" hidden="1" customWidth="1"/>
    <col min="19" max="19" width="4.33203125" customWidth="1"/>
    <col min="20" max="22" width="8.88671875" hidden="1" customWidth="1"/>
  </cols>
  <sheetData>
    <row r="3" spans="1:23" x14ac:dyDescent="0.3">
      <c r="A3" s="136" t="s">
        <v>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48"/>
      <c r="N3" s="48"/>
      <c r="O3" s="48"/>
      <c r="P3" s="48"/>
    </row>
    <row r="4" spans="1:23" ht="30" customHeight="1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8"/>
      <c r="N4" s="48"/>
      <c r="O4" s="48"/>
      <c r="P4" s="48"/>
    </row>
    <row r="5" spans="1:23" ht="30.6" customHeight="1" x14ac:dyDescent="0.3">
      <c r="A5" s="137"/>
      <c r="B5" s="137"/>
      <c r="C5" s="61" t="s">
        <v>0</v>
      </c>
      <c r="D5" s="49" t="s">
        <v>1</v>
      </c>
      <c r="E5" s="50" t="s">
        <v>2</v>
      </c>
      <c r="F5" s="51" t="s">
        <v>3</v>
      </c>
      <c r="G5" s="52" t="s">
        <v>4</v>
      </c>
      <c r="H5" s="53" t="s">
        <v>9</v>
      </c>
      <c r="I5" s="54" t="s">
        <v>10</v>
      </c>
      <c r="J5" s="55" t="s">
        <v>11</v>
      </c>
      <c r="K5" s="56" t="s">
        <v>41</v>
      </c>
      <c r="L5" s="57" t="s">
        <v>42</v>
      </c>
      <c r="M5" s="45"/>
      <c r="N5" s="45"/>
      <c r="O5" s="44"/>
      <c r="P5" s="44"/>
      <c r="Q5" s="44"/>
      <c r="R5" s="44"/>
      <c r="S5" s="44"/>
      <c r="T5" s="44"/>
      <c r="U5" s="44"/>
      <c r="V5" s="44"/>
      <c r="W5" s="44"/>
    </row>
    <row r="6" spans="1:23" ht="19.95" customHeight="1" x14ac:dyDescent="0.3">
      <c r="A6" s="138" t="s">
        <v>40</v>
      </c>
      <c r="B6" s="138"/>
      <c r="C6" s="47">
        <f>MUĞLA!C88</f>
        <v>7289.1549999999988</v>
      </c>
      <c r="D6" s="47">
        <f>MUĞLA!G88</f>
        <v>389.58499999999998</v>
      </c>
      <c r="E6" s="47">
        <f>MUĞLA!K88</f>
        <v>501.25599999999997</v>
      </c>
      <c r="F6" s="47">
        <f>MUĞLA!O88</f>
        <v>27.504999999999999</v>
      </c>
      <c r="G6" s="47">
        <f>MUĞLA!S88</f>
        <v>253.55</v>
      </c>
      <c r="H6" s="47">
        <f>MUĞLA!W88</f>
        <v>3.15</v>
      </c>
      <c r="I6" s="47">
        <f>MUĞLA!AA88</f>
        <v>2.6549999999999998</v>
      </c>
      <c r="J6" s="47">
        <f>MUĞLA!AE88</f>
        <v>0</v>
      </c>
      <c r="K6" s="47">
        <f>MUĞLA!AI88</f>
        <v>2</v>
      </c>
      <c r="L6" s="47">
        <f>MUĞLA!AM88</f>
        <v>10</v>
      </c>
    </row>
    <row r="7" spans="1:23" ht="30" customHeight="1" x14ac:dyDescent="0.25">
      <c r="A7" s="58"/>
      <c r="B7" s="62" t="s">
        <v>44</v>
      </c>
      <c r="C7" s="64">
        <f t="shared" ref="C7:L7" si="0">SUM(C6:C6)</f>
        <v>7289.1549999999988</v>
      </c>
      <c r="D7" s="64">
        <f t="shared" si="0"/>
        <v>389.58499999999998</v>
      </c>
      <c r="E7" s="64">
        <f t="shared" si="0"/>
        <v>501.25599999999997</v>
      </c>
      <c r="F7" s="64">
        <f t="shared" si="0"/>
        <v>27.504999999999999</v>
      </c>
      <c r="G7" s="64">
        <f t="shared" si="0"/>
        <v>253.55</v>
      </c>
      <c r="H7" s="64">
        <f t="shared" si="0"/>
        <v>3.15</v>
      </c>
      <c r="I7" s="64">
        <f t="shared" si="0"/>
        <v>2.6549999999999998</v>
      </c>
      <c r="J7" s="64">
        <f t="shared" si="0"/>
        <v>0</v>
      </c>
      <c r="K7" s="64">
        <f t="shared" si="0"/>
        <v>2</v>
      </c>
      <c r="L7" s="64">
        <f t="shared" si="0"/>
        <v>10</v>
      </c>
    </row>
    <row r="8" spans="1:23" ht="32.4" customHeight="1" x14ac:dyDescent="0.25">
      <c r="A8" s="58"/>
      <c r="B8" s="60" t="s">
        <v>45</v>
      </c>
      <c r="C8" s="63">
        <f>SUM(C7:D7:E7:F7:G7:H7:I7:J7:K7:L7)</f>
        <v>8478.8559999999979</v>
      </c>
      <c r="D8" s="59"/>
      <c r="E8" s="59"/>
      <c r="F8" s="59"/>
      <c r="G8" s="59"/>
      <c r="H8" s="59"/>
      <c r="I8" s="59"/>
      <c r="J8" s="59"/>
      <c r="K8" s="59"/>
      <c r="L8" s="59"/>
    </row>
    <row r="9" spans="1:23" ht="15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23" ht="15" x14ac:dyDescent="0.25">
      <c r="F10" s="46"/>
    </row>
  </sheetData>
  <mergeCells count="3">
    <mergeCell ref="A3:L4"/>
    <mergeCell ref="A5:B5"/>
    <mergeCell ref="A6:B6"/>
  </mergeCells>
  <printOptions horizontalCentered="1"/>
  <pageMargins left="0" right="0.51181102362204722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17</vt:i4>
      </vt:variant>
    </vt:vector>
  </HeadingPairs>
  <TitlesOfParts>
    <vt:vector size="19" baseType="lpstr">
      <vt:lpstr>MUĞLA</vt:lpstr>
      <vt:lpstr>CSB</vt:lpstr>
      <vt:lpstr>cam_mart</vt:lpstr>
      <vt:lpstr>kağıt_ağostos</vt:lpstr>
      <vt:lpstr>kağıt_aralık</vt:lpstr>
      <vt:lpstr>kağıt_ekim</vt:lpstr>
      <vt:lpstr>kağıt_eylül</vt:lpstr>
      <vt:lpstr>kağıt_haziran</vt:lpstr>
      <vt:lpstr>kağıt_kasım</vt:lpstr>
      <vt:lpstr>KAĞIT_MART</vt:lpstr>
      <vt:lpstr>kağıt_mayıs</vt:lpstr>
      <vt:lpstr>KAĞIT_NİSAN</vt:lpstr>
      <vt:lpstr>KAĞIT_ŞUBAT</vt:lpstr>
      <vt:lpstr>kağıt_temmuz</vt:lpstr>
      <vt:lpstr>org_mart</vt:lpstr>
      <vt:lpstr>ORG_NİSAN</vt:lpstr>
      <vt:lpstr>plastik_mart</vt:lpstr>
      <vt:lpstr>plastik_nisan</vt:lpstr>
      <vt:lpstr>MUĞLA!Yazdırma_Alanı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 AKAR</dc:creator>
  <cp:lastModifiedBy>Mehmet Ali AKAR</cp:lastModifiedBy>
  <cp:lastPrinted>2018-04-03T12:14:03Z</cp:lastPrinted>
  <dcterms:created xsi:type="dcterms:W3CDTF">2018-03-02T07:04:09Z</dcterms:created>
  <dcterms:modified xsi:type="dcterms:W3CDTF">2018-10-19T10:31:19Z</dcterms:modified>
</cp:coreProperties>
</file>