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1" l="1"/>
  <c r="E30" i="1"/>
  <c r="F30" i="1" s="1"/>
  <c r="E29" i="1"/>
  <c r="F29" i="1" s="1"/>
  <c r="E28" i="1"/>
  <c r="F28" i="1" s="1"/>
  <c r="E26" i="1"/>
  <c r="F26" i="1" s="1"/>
  <c r="E25" i="1"/>
  <c r="F25" i="1" s="1"/>
  <c r="F24" i="1"/>
  <c r="E24" i="1"/>
  <c r="F23" i="1"/>
  <c r="E23" i="1"/>
  <c r="F22" i="1"/>
  <c r="E22" i="1"/>
  <c r="E21" i="1"/>
  <c r="F21" i="1" s="1"/>
  <c r="E20" i="1"/>
  <c r="F20" i="1" s="1"/>
  <c r="E19" i="1"/>
  <c r="F19" i="1" s="1"/>
  <c r="E18" i="1"/>
  <c r="F18" i="1" s="1"/>
  <c r="G16" i="1"/>
  <c r="E16" i="1" s="1"/>
  <c r="F16" i="1" s="1"/>
  <c r="G15" i="1"/>
  <c r="E15" i="1"/>
  <c r="F15" i="1" s="1"/>
  <c r="G14" i="1"/>
  <c r="E14" i="1" s="1"/>
  <c r="F14" i="1" s="1"/>
  <c r="G12" i="1"/>
  <c r="E12" i="1"/>
  <c r="F12" i="1" s="1"/>
  <c r="G11" i="1"/>
  <c r="E11" i="1" s="1"/>
  <c r="F11" i="1" s="1"/>
  <c r="G10" i="1"/>
  <c r="E10" i="1"/>
  <c r="F10" i="1" s="1"/>
  <c r="G9" i="1"/>
  <c r="E9" i="1" s="1"/>
  <c r="F9" i="1" s="1"/>
  <c r="G8" i="1"/>
  <c r="E8" i="1"/>
  <c r="F8" i="1" s="1"/>
  <c r="G7" i="1"/>
  <c r="E7" i="1" s="1"/>
  <c r="F7" i="1" s="1"/>
  <c r="G6" i="1"/>
  <c r="E6" i="1"/>
  <c r="F6" i="1" s="1"/>
  <c r="G5" i="1"/>
  <c r="E5" i="1" s="1"/>
  <c r="F5" i="1" s="1"/>
  <c r="A5" i="1"/>
  <c r="A6" i="1" s="1"/>
  <c r="A7" i="1" s="1"/>
  <c r="A8" i="1" s="1"/>
  <c r="A9" i="1" s="1"/>
  <c r="A10" i="1" s="1"/>
  <c r="A11" i="1" s="1"/>
  <c r="A12" i="1" s="1"/>
  <c r="A14" i="1" s="1"/>
  <c r="A15" i="1" s="1"/>
  <c r="A16" i="1" s="1"/>
  <c r="A18" i="1" s="1"/>
  <c r="A19" i="1" s="1"/>
  <c r="A20" i="1" s="1"/>
  <c r="A21" i="1" s="1"/>
  <c r="A22" i="1" s="1"/>
  <c r="A23" i="1" s="1"/>
  <c r="A24" i="1" s="1"/>
  <c r="A25" i="1" s="1"/>
  <c r="A26" i="1" s="1"/>
  <c r="A29" i="1" s="1"/>
  <c r="A30" i="1" s="1"/>
  <c r="G4" i="1"/>
  <c r="E4" i="1"/>
  <c r="F4" i="1" s="1"/>
</calcChain>
</file>

<file path=xl/sharedStrings.xml><?xml version="1.0" encoding="utf-8"?>
<sst xmlns="http://schemas.openxmlformats.org/spreadsheetml/2006/main" count="83" uniqueCount="26">
  <si>
    <t>Müzik Yayın İzni Başvuru Ücreti</t>
  </si>
  <si>
    <t>HYD YENİ EKLENEN</t>
  </si>
  <si>
    <t xml:space="preserve">1.Sınıf otel </t>
  </si>
  <si>
    <t>Gerçek/Tüzel Kişi</t>
  </si>
  <si>
    <t xml:space="preserve">Öngörülen resmi bir süre yoktur. </t>
  </si>
  <si>
    <t xml:space="preserve">2.Sınıf otel </t>
  </si>
  <si>
    <t>3. Sınıf otel</t>
  </si>
  <si>
    <t>Diskotek</t>
  </si>
  <si>
    <t xml:space="preserve">Barlar ve Gazinolar vb. İşyerleri                                                            </t>
  </si>
  <si>
    <t>Düğün Salonları</t>
  </si>
  <si>
    <t>Restoranlar</t>
  </si>
  <si>
    <t xml:space="preserve">Kafeterya ve Diğer İş Yerleri </t>
  </si>
  <si>
    <t>Tema Park, Aqua Park, Luna Park</t>
  </si>
  <si>
    <t>Deniz Araçları</t>
  </si>
  <si>
    <t>Kruvaziyer Gemi</t>
  </si>
  <si>
    <t>Öngörülen resmi bir süre yoktur.</t>
  </si>
  <si>
    <t>Günübirlik Gezi Teknesi</t>
  </si>
  <si>
    <t>Diğer Deniz Araçları</t>
  </si>
  <si>
    <t>Müzik Yayın İzin Belgesi Ücreti</t>
  </si>
  <si>
    <t>Belge süresi 3 yıldır.</t>
  </si>
  <si>
    <t xml:space="preserve">MÜZİK YAYIN İZİN BELGESİ </t>
  </si>
  <si>
    <t>Gelir KOD Numarası</t>
  </si>
  <si>
    <t>2023 birim fiyat KDV Hariç</t>
  </si>
  <si>
    <t>KDV</t>
  </si>
  <si>
    <t>KDV Dahil</t>
  </si>
  <si>
    <t>Hizmet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</si>
</sst>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4"/>
      <color theme="1"/>
      <name val="Calibri"/>
      <family val="2"/>
      <scheme val="minor"/>
    </font>
    <font>
      <sz val="14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rgb="FFFF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left" wrapText="1"/>
    </xf>
    <xf numFmtId="0" fontId="4" fillId="0" borderId="0" xfId="0" applyFont="1"/>
    <xf numFmtId="0" fontId="3" fillId="0" borderId="4" xfId="0" applyFont="1" applyBorder="1" applyAlignment="1">
      <alignment horizontal="center" wrapText="1"/>
    </xf>
    <xf numFmtId="4" fontId="5" fillId="2" borderId="4" xfId="1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>
      <selection activeCell="K13" sqref="K13"/>
    </sheetView>
  </sheetViews>
  <sheetFormatPr defaultRowHeight="18.75" x14ac:dyDescent="0.3"/>
  <cols>
    <col min="1" max="1" width="9.28515625" style="3" bestFit="1" customWidth="1"/>
    <col min="2" max="2" width="9.140625" style="3"/>
    <col min="3" max="3" width="14.42578125" style="3" customWidth="1"/>
    <col min="4" max="4" width="45.42578125" style="3" customWidth="1"/>
    <col min="5" max="5" width="21.28515625" style="3" customWidth="1"/>
    <col min="6" max="6" width="16.85546875" style="3" customWidth="1"/>
    <col min="7" max="7" width="26" style="3" customWidth="1"/>
    <col min="8" max="8" width="22.42578125" style="3" customWidth="1"/>
    <col min="9" max="9" width="47.7109375" style="3" customWidth="1"/>
    <col min="10" max="16384" width="9.140625" style="3"/>
  </cols>
  <sheetData>
    <row r="1" spans="1:9" ht="20.25" x14ac:dyDescent="0.3">
      <c r="A1" s="6" t="s">
        <v>20</v>
      </c>
      <c r="B1" s="7"/>
      <c r="C1" s="7"/>
      <c r="D1" s="7"/>
      <c r="E1" s="7"/>
      <c r="F1" s="7"/>
      <c r="G1" s="8"/>
      <c r="H1" s="1"/>
      <c r="I1" s="2"/>
    </row>
    <row r="2" spans="1:9" x14ac:dyDescent="0.3">
      <c r="A2" s="9" t="s">
        <v>0</v>
      </c>
      <c r="B2" s="10" t="s">
        <v>1</v>
      </c>
      <c r="C2" s="10"/>
      <c r="D2" s="10"/>
      <c r="E2" s="10"/>
      <c r="F2" s="10"/>
      <c r="G2" s="11"/>
      <c r="H2" s="1"/>
      <c r="I2" s="2"/>
    </row>
    <row r="3" spans="1:9" ht="37.5" x14ac:dyDescent="0.3">
      <c r="A3" s="17"/>
      <c r="B3" s="18"/>
      <c r="C3" s="18" t="s">
        <v>21</v>
      </c>
      <c r="D3" s="18" t="s">
        <v>25</v>
      </c>
      <c r="E3" s="18" t="s">
        <v>22</v>
      </c>
      <c r="F3" s="18" t="s">
        <v>23</v>
      </c>
      <c r="G3" s="19" t="s">
        <v>24</v>
      </c>
      <c r="H3" s="1"/>
      <c r="I3" s="2"/>
    </row>
    <row r="4" spans="1:9" x14ac:dyDescent="0.3">
      <c r="A4" s="4">
        <v>534</v>
      </c>
      <c r="B4" s="1"/>
      <c r="C4" s="4">
        <v>130</v>
      </c>
      <c r="D4" s="2" t="s">
        <v>2</v>
      </c>
      <c r="E4" s="5">
        <f>G4*100/118</f>
        <v>3813.5593220338983</v>
      </c>
      <c r="F4" s="5">
        <f>E4*0.18</f>
        <v>686.4406779661017</v>
      </c>
      <c r="G4" s="5">
        <f>G18*10/100</f>
        <v>4500</v>
      </c>
      <c r="H4" s="1" t="s">
        <v>3</v>
      </c>
      <c r="I4" s="2" t="s">
        <v>4</v>
      </c>
    </row>
    <row r="5" spans="1:9" ht="15.6" customHeight="1" x14ac:dyDescent="0.3">
      <c r="A5" s="4">
        <f>A4+1</f>
        <v>535</v>
      </c>
      <c r="B5" s="1"/>
      <c r="C5" s="4">
        <v>130</v>
      </c>
      <c r="D5" s="2" t="s">
        <v>5</v>
      </c>
      <c r="E5" s="5">
        <f t="shared" ref="E5:E16" si="0">G5*100/118</f>
        <v>2169.4915254237289</v>
      </c>
      <c r="F5" s="5">
        <f t="shared" ref="F5:F16" si="1">E5*0.18</f>
        <v>390.50847457627117</v>
      </c>
      <c r="G5" s="5">
        <f t="shared" ref="G5:G12" si="2">G19*10/100</f>
        <v>2560</v>
      </c>
      <c r="H5" s="1" t="s">
        <v>3</v>
      </c>
      <c r="I5" s="2" t="s">
        <v>4</v>
      </c>
    </row>
    <row r="6" spans="1:9" ht="15.6" customHeight="1" x14ac:dyDescent="0.3">
      <c r="A6" s="4">
        <f t="shared" ref="A6:A16" si="3">A5+1</f>
        <v>536</v>
      </c>
      <c r="B6" s="1"/>
      <c r="C6" s="4">
        <v>130</v>
      </c>
      <c r="D6" s="2" t="s">
        <v>6</v>
      </c>
      <c r="E6" s="5">
        <f t="shared" si="0"/>
        <v>1525.4237288135594</v>
      </c>
      <c r="F6" s="5">
        <f t="shared" si="1"/>
        <v>274.57627118644069</v>
      </c>
      <c r="G6" s="5">
        <f t="shared" si="2"/>
        <v>1800</v>
      </c>
      <c r="H6" s="1" t="s">
        <v>3</v>
      </c>
      <c r="I6" s="2" t="s">
        <v>4</v>
      </c>
    </row>
    <row r="7" spans="1:9" x14ac:dyDescent="0.3">
      <c r="A7" s="4">
        <f t="shared" si="3"/>
        <v>537</v>
      </c>
      <c r="B7" s="1"/>
      <c r="C7" s="4">
        <v>130</v>
      </c>
      <c r="D7" s="2" t="s">
        <v>7</v>
      </c>
      <c r="E7" s="5">
        <f t="shared" si="0"/>
        <v>3050.8474576271187</v>
      </c>
      <c r="F7" s="5">
        <f t="shared" si="1"/>
        <v>549.15254237288138</v>
      </c>
      <c r="G7" s="5">
        <f t="shared" si="2"/>
        <v>3600</v>
      </c>
      <c r="H7" s="1" t="s">
        <v>3</v>
      </c>
      <c r="I7" s="2" t="s">
        <v>4</v>
      </c>
    </row>
    <row r="8" spans="1:9" x14ac:dyDescent="0.3">
      <c r="A8" s="4">
        <f t="shared" si="3"/>
        <v>538</v>
      </c>
      <c r="B8" s="1"/>
      <c r="C8" s="4">
        <v>130</v>
      </c>
      <c r="D8" s="2" t="s">
        <v>8</v>
      </c>
      <c r="E8" s="5">
        <f t="shared" si="0"/>
        <v>1694.9152542372881</v>
      </c>
      <c r="F8" s="5">
        <f t="shared" si="1"/>
        <v>305.08474576271186</v>
      </c>
      <c r="G8" s="5">
        <f t="shared" si="2"/>
        <v>2000</v>
      </c>
      <c r="H8" s="1" t="s">
        <v>3</v>
      </c>
      <c r="I8" s="2" t="s">
        <v>4</v>
      </c>
    </row>
    <row r="9" spans="1:9" x14ac:dyDescent="0.3">
      <c r="A9" s="4">
        <f t="shared" si="3"/>
        <v>539</v>
      </c>
      <c r="B9" s="1"/>
      <c r="C9" s="4">
        <v>130</v>
      </c>
      <c r="D9" s="2" t="s">
        <v>9</v>
      </c>
      <c r="E9" s="5">
        <f t="shared" si="0"/>
        <v>1525.4237288135594</v>
      </c>
      <c r="F9" s="5">
        <f t="shared" si="1"/>
        <v>274.57627118644069</v>
      </c>
      <c r="G9" s="5">
        <f t="shared" si="2"/>
        <v>1800</v>
      </c>
      <c r="H9" s="1" t="s">
        <v>3</v>
      </c>
      <c r="I9" s="2" t="s">
        <v>4</v>
      </c>
    </row>
    <row r="10" spans="1:9" ht="15.6" customHeight="1" x14ac:dyDescent="0.3">
      <c r="A10" s="4">
        <f t="shared" si="3"/>
        <v>540</v>
      </c>
      <c r="B10" s="1"/>
      <c r="C10" s="4">
        <v>130</v>
      </c>
      <c r="D10" s="2" t="s">
        <v>10</v>
      </c>
      <c r="E10" s="5">
        <f t="shared" si="0"/>
        <v>1220.3389830508474</v>
      </c>
      <c r="F10" s="5">
        <f t="shared" si="1"/>
        <v>219.66101694915253</v>
      </c>
      <c r="G10" s="5">
        <f t="shared" si="2"/>
        <v>1440</v>
      </c>
      <c r="H10" s="1" t="s">
        <v>3</v>
      </c>
      <c r="I10" s="2" t="s">
        <v>4</v>
      </c>
    </row>
    <row r="11" spans="1:9" x14ac:dyDescent="0.3">
      <c r="A11" s="4">
        <f t="shared" si="3"/>
        <v>541</v>
      </c>
      <c r="B11" s="1"/>
      <c r="C11" s="4">
        <v>130</v>
      </c>
      <c r="D11" s="2" t="s">
        <v>11</v>
      </c>
      <c r="E11" s="5">
        <f t="shared" si="0"/>
        <v>915.25423728813564</v>
      </c>
      <c r="F11" s="5">
        <f t="shared" si="1"/>
        <v>164.74576271186442</v>
      </c>
      <c r="G11" s="5">
        <f t="shared" si="2"/>
        <v>1080</v>
      </c>
      <c r="H11" s="1" t="s">
        <v>3</v>
      </c>
      <c r="I11" s="2" t="s">
        <v>4</v>
      </c>
    </row>
    <row r="12" spans="1:9" x14ac:dyDescent="0.3">
      <c r="A12" s="4">
        <f t="shared" si="3"/>
        <v>542</v>
      </c>
      <c r="B12" s="1"/>
      <c r="C12" s="4">
        <v>130</v>
      </c>
      <c r="D12" s="2" t="s">
        <v>12</v>
      </c>
      <c r="E12" s="5">
        <f t="shared" si="0"/>
        <v>3050.8474576271187</v>
      </c>
      <c r="F12" s="5">
        <f t="shared" si="1"/>
        <v>549.15254237288138</v>
      </c>
      <c r="G12" s="5">
        <f t="shared" si="2"/>
        <v>3600</v>
      </c>
      <c r="H12" s="1" t="s">
        <v>3</v>
      </c>
      <c r="I12" s="2" t="s">
        <v>4</v>
      </c>
    </row>
    <row r="13" spans="1:9" x14ac:dyDescent="0.3">
      <c r="A13" s="4"/>
      <c r="B13" s="1"/>
      <c r="C13" s="15" t="s">
        <v>13</v>
      </c>
      <c r="D13" s="16"/>
      <c r="E13" s="5"/>
      <c r="F13" s="5"/>
      <c r="G13" s="5"/>
      <c r="H13" s="1"/>
      <c r="I13" s="2"/>
    </row>
    <row r="14" spans="1:9" x14ac:dyDescent="0.3">
      <c r="A14" s="4">
        <f>A12+1</f>
        <v>543</v>
      </c>
      <c r="B14" s="1"/>
      <c r="C14" s="4">
        <v>130</v>
      </c>
      <c r="D14" s="2" t="s">
        <v>14</v>
      </c>
      <c r="E14" s="5">
        <f t="shared" si="0"/>
        <v>3813.5593220338983</v>
      </c>
      <c r="F14" s="5">
        <f t="shared" si="1"/>
        <v>686.4406779661017</v>
      </c>
      <c r="G14" s="5">
        <f>G18*10/100</f>
        <v>4500</v>
      </c>
      <c r="H14" s="1" t="s">
        <v>3</v>
      </c>
      <c r="I14" s="2" t="s">
        <v>15</v>
      </c>
    </row>
    <row r="15" spans="1:9" ht="15.6" customHeight="1" x14ac:dyDescent="0.3">
      <c r="A15" s="4">
        <f t="shared" si="3"/>
        <v>544</v>
      </c>
      <c r="B15" s="1"/>
      <c r="C15" s="4">
        <v>130</v>
      </c>
      <c r="D15" s="2" t="s">
        <v>16</v>
      </c>
      <c r="E15" s="5">
        <f t="shared" si="0"/>
        <v>1525.4237288135594</v>
      </c>
      <c r="F15" s="5">
        <f t="shared" si="1"/>
        <v>274.57627118644069</v>
      </c>
      <c r="G15" s="5">
        <f>G29*10/100</f>
        <v>1800</v>
      </c>
      <c r="H15" s="1" t="s">
        <v>3</v>
      </c>
      <c r="I15" s="2" t="s">
        <v>15</v>
      </c>
    </row>
    <row r="16" spans="1:9" x14ac:dyDescent="0.3">
      <c r="A16" s="4">
        <f t="shared" si="3"/>
        <v>545</v>
      </c>
      <c r="B16" s="1"/>
      <c r="C16" s="4">
        <v>130</v>
      </c>
      <c r="D16" s="2" t="s">
        <v>17</v>
      </c>
      <c r="E16" s="5">
        <f t="shared" si="0"/>
        <v>915.25423728813564</v>
      </c>
      <c r="F16" s="5">
        <f t="shared" si="1"/>
        <v>164.74576271186442</v>
      </c>
      <c r="G16" s="5">
        <f>G30*10/100</f>
        <v>1080</v>
      </c>
      <c r="H16" s="1" t="s">
        <v>3</v>
      </c>
      <c r="I16" s="2" t="s">
        <v>15</v>
      </c>
    </row>
    <row r="17" spans="1:9" x14ac:dyDescent="0.3">
      <c r="A17" s="12" t="s">
        <v>18</v>
      </c>
      <c r="B17" s="13"/>
      <c r="C17" s="13"/>
      <c r="D17" s="13"/>
      <c r="E17" s="13"/>
      <c r="F17" s="13"/>
      <c r="G17" s="14"/>
      <c r="H17" s="1"/>
      <c r="I17" s="2"/>
    </row>
    <row r="18" spans="1:9" ht="15.6" customHeight="1" x14ac:dyDescent="0.3">
      <c r="A18" s="4">
        <f>A16+1</f>
        <v>546</v>
      </c>
      <c r="B18" s="1"/>
      <c r="C18" s="4">
        <v>130</v>
      </c>
      <c r="D18" s="2" t="s">
        <v>2</v>
      </c>
      <c r="E18" s="5">
        <f>G18*100/118</f>
        <v>38135.593220338982</v>
      </c>
      <c r="F18" s="5">
        <f>E18*0.18</f>
        <v>6864.4067796610161</v>
      </c>
      <c r="G18" s="5">
        <v>45000</v>
      </c>
      <c r="H18" s="1" t="s">
        <v>3</v>
      </c>
      <c r="I18" s="2" t="s">
        <v>19</v>
      </c>
    </row>
    <row r="19" spans="1:9" x14ac:dyDescent="0.3">
      <c r="A19" s="4">
        <f t="shared" ref="A19:A26" si="4">A18+1</f>
        <v>547</v>
      </c>
      <c r="B19" s="1"/>
      <c r="C19" s="4">
        <v>130</v>
      </c>
      <c r="D19" s="2" t="s">
        <v>5</v>
      </c>
      <c r="E19" s="5">
        <f t="shared" ref="E19:E26" si="5">G19*100/118</f>
        <v>21694.915254237287</v>
      </c>
      <c r="F19" s="5">
        <f t="shared" ref="F19:F26" si="6">E19*0.18</f>
        <v>3905.0847457627115</v>
      </c>
      <c r="G19" s="5">
        <v>25600</v>
      </c>
      <c r="H19" s="1" t="s">
        <v>3</v>
      </c>
      <c r="I19" s="2" t="s">
        <v>19</v>
      </c>
    </row>
    <row r="20" spans="1:9" x14ac:dyDescent="0.3">
      <c r="A20" s="4">
        <f t="shared" si="4"/>
        <v>548</v>
      </c>
      <c r="B20" s="1"/>
      <c r="C20" s="4">
        <v>130</v>
      </c>
      <c r="D20" s="2" t="s">
        <v>6</v>
      </c>
      <c r="E20" s="5">
        <f t="shared" si="5"/>
        <v>15254.237288135593</v>
      </c>
      <c r="F20" s="5">
        <f t="shared" si="6"/>
        <v>2745.7627118644068</v>
      </c>
      <c r="G20" s="5">
        <v>18000</v>
      </c>
      <c r="H20" s="1" t="s">
        <v>3</v>
      </c>
      <c r="I20" s="2" t="s">
        <v>19</v>
      </c>
    </row>
    <row r="21" spans="1:9" ht="15.6" customHeight="1" x14ac:dyDescent="0.3">
      <c r="A21" s="4">
        <f t="shared" si="4"/>
        <v>549</v>
      </c>
      <c r="B21" s="1"/>
      <c r="C21" s="4">
        <v>130</v>
      </c>
      <c r="D21" s="2" t="s">
        <v>7</v>
      </c>
      <c r="E21" s="5">
        <f t="shared" si="5"/>
        <v>30508.474576271186</v>
      </c>
      <c r="F21" s="5">
        <f t="shared" si="6"/>
        <v>5491.5254237288136</v>
      </c>
      <c r="G21" s="5">
        <v>36000</v>
      </c>
      <c r="H21" s="1" t="s">
        <v>3</v>
      </c>
      <c r="I21" s="2" t="s">
        <v>19</v>
      </c>
    </row>
    <row r="22" spans="1:9" x14ac:dyDescent="0.3">
      <c r="A22" s="4">
        <f t="shared" si="4"/>
        <v>550</v>
      </c>
      <c r="B22" s="1"/>
      <c r="C22" s="4">
        <v>130</v>
      </c>
      <c r="D22" s="2" t="s">
        <v>8</v>
      </c>
      <c r="E22" s="5">
        <f t="shared" si="5"/>
        <v>16949.152542372882</v>
      </c>
      <c r="F22" s="5">
        <f t="shared" si="6"/>
        <v>3050.8474576271187</v>
      </c>
      <c r="G22" s="5">
        <v>20000</v>
      </c>
      <c r="H22" s="1" t="s">
        <v>3</v>
      </c>
      <c r="I22" s="2" t="s">
        <v>19</v>
      </c>
    </row>
    <row r="23" spans="1:9" x14ac:dyDescent="0.3">
      <c r="A23" s="4">
        <f t="shared" si="4"/>
        <v>551</v>
      </c>
      <c r="B23" s="1"/>
      <c r="C23" s="4">
        <v>130</v>
      </c>
      <c r="D23" s="2" t="s">
        <v>9</v>
      </c>
      <c r="E23" s="5">
        <f t="shared" si="5"/>
        <v>15254.237288135593</v>
      </c>
      <c r="F23" s="5">
        <f t="shared" si="6"/>
        <v>2745.7627118644068</v>
      </c>
      <c r="G23" s="5">
        <v>18000</v>
      </c>
      <c r="H23" s="1" t="s">
        <v>3</v>
      </c>
      <c r="I23" s="2" t="s">
        <v>19</v>
      </c>
    </row>
    <row r="24" spans="1:9" x14ac:dyDescent="0.3">
      <c r="A24" s="4">
        <f t="shared" si="4"/>
        <v>552</v>
      </c>
      <c r="B24" s="1"/>
      <c r="C24" s="4">
        <v>130</v>
      </c>
      <c r="D24" s="2" t="s">
        <v>10</v>
      </c>
      <c r="E24" s="5">
        <f t="shared" si="5"/>
        <v>12203.389830508475</v>
      </c>
      <c r="F24" s="5">
        <f t="shared" si="6"/>
        <v>2196.6101694915255</v>
      </c>
      <c r="G24" s="5">
        <v>14400</v>
      </c>
      <c r="H24" s="1" t="s">
        <v>3</v>
      </c>
      <c r="I24" s="2" t="s">
        <v>19</v>
      </c>
    </row>
    <row r="25" spans="1:9" x14ac:dyDescent="0.3">
      <c r="A25" s="4">
        <f t="shared" si="4"/>
        <v>553</v>
      </c>
      <c r="B25" s="1"/>
      <c r="C25" s="4">
        <v>130</v>
      </c>
      <c r="D25" s="2" t="s">
        <v>11</v>
      </c>
      <c r="E25" s="5">
        <f t="shared" si="5"/>
        <v>9152.5423728813566</v>
      </c>
      <c r="F25" s="5">
        <f t="shared" si="6"/>
        <v>1647.457627118644</v>
      </c>
      <c r="G25" s="5">
        <v>10800</v>
      </c>
      <c r="H25" s="1" t="s">
        <v>3</v>
      </c>
      <c r="I25" s="2" t="s">
        <v>19</v>
      </c>
    </row>
    <row r="26" spans="1:9" ht="37.5" x14ac:dyDescent="0.3">
      <c r="A26" s="4">
        <f t="shared" si="4"/>
        <v>554</v>
      </c>
      <c r="B26" s="1"/>
      <c r="C26" s="4">
        <v>130</v>
      </c>
      <c r="D26" s="2" t="s">
        <v>12</v>
      </c>
      <c r="E26" s="5">
        <f t="shared" si="5"/>
        <v>30508.474576271186</v>
      </c>
      <c r="F26" s="5">
        <f t="shared" si="6"/>
        <v>5491.5254237288136</v>
      </c>
      <c r="G26" s="5">
        <v>36000</v>
      </c>
      <c r="H26" s="1" t="s">
        <v>3</v>
      </c>
      <c r="I26" s="2" t="s">
        <v>19</v>
      </c>
    </row>
    <row r="27" spans="1:9" x14ac:dyDescent="0.3">
      <c r="A27" s="4"/>
      <c r="B27" s="1"/>
      <c r="C27" s="15" t="s">
        <v>13</v>
      </c>
      <c r="D27" s="16"/>
      <c r="E27" s="5"/>
      <c r="F27" s="5"/>
      <c r="G27" s="5"/>
      <c r="H27" s="1"/>
      <c r="I27" s="2"/>
    </row>
    <row r="28" spans="1:9" x14ac:dyDescent="0.3">
      <c r="A28" s="4">
        <f>A26+1</f>
        <v>555</v>
      </c>
      <c r="B28" s="1"/>
      <c r="C28" s="4">
        <v>130</v>
      </c>
      <c r="D28" s="2" t="s">
        <v>14</v>
      </c>
      <c r="E28" s="5">
        <f>G28*100/118</f>
        <v>38135.593220338982</v>
      </c>
      <c r="F28" s="5">
        <f>E28*0.18</f>
        <v>6864.4067796610161</v>
      </c>
      <c r="G28" s="5">
        <v>45000</v>
      </c>
      <c r="H28" s="1" t="s">
        <v>3</v>
      </c>
      <c r="I28" s="2" t="s">
        <v>19</v>
      </c>
    </row>
    <row r="29" spans="1:9" x14ac:dyDescent="0.3">
      <c r="A29" s="4">
        <f t="shared" ref="A29:A30" si="7">A28+1</f>
        <v>556</v>
      </c>
      <c r="B29" s="1"/>
      <c r="C29" s="4">
        <v>130</v>
      </c>
      <c r="D29" s="2" t="s">
        <v>16</v>
      </c>
      <c r="E29" s="5">
        <f t="shared" ref="E29:E30" si="8">G29*100/118</f>
        <v>15254.237288135593</v>
      </c>
      <c r="F29" s="5">
        <f t="shared" ref="F29:F30" si="9">E29*0.18</f>
        <v>2745.7627118644068</v>
      </c>
      <c r="G29" s="5">
        <v>18000</v>
      </c>
      <c r="H29" s="1" t="s">
        <v>3</v>
      </c>
      <c r="I29" s="2" t="s">
        <v>19</v>
      </c>
    </row>
    <row r="30" spans="1:9" x14ac:dyDescent="0.3">
      <c r="A30" s="4">
        <f t="shared" si="7"/>
        <v>557</v>
      </c>
      <c r="B30" s="1"/>
      <c r="C30" s="4">
        <v>130</v>
      </c>
      <c r="D30" s="2" t="s">
        <v>17</v>
      </c>
      <c r="E30" s="5">
        <f t="shared" si="8"/>
        <v>9152.5423728813566</v>
      </c>
      <c r="F30" s="5">
        <f t="shared" si="9"/>
        <v>1647.457627118644</v>
      </c>
      <c r="G30" s="5">
        <v>10800</v>
      </c>
      <c r="H30" s="1" t="s">
        <v>3</v>
      </c>
      <c r="I30" s="2" t="s">
        <v>19</v>
      </c>
    </row>
  </sheetData>
  <mergeCells count="5">
    <mergeCell ref="C27:D27"/>
    <mergeCell ref="A1:G1"/>
    <mergeCell ref="A2:G2"/>
    <mergeCell ref="C13:D13"/>
    <mergeCell ref="A17:G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2023-01-12T11:42:20Z</dcterms:modified>
</cp:coreProperties>
</file>