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225" windowWidth="14805" windowHeight="7890" firstSheet="1" activeTab="1"/>
  </bookViews>
  <sheets>
    <sheet name="RİSK KONTROL MATRİSİ" sheetId="1" r:id="rId1"/>
    <sheet name="AÇIKLAMALI BOŞ MATRİS" sheetId="2" r:id="rId2"/>
    <sheet name="ÖRNEK DOLDURULMUŞ MATRİS" sheetId="3" r:id="rId3"/>
  </sheets>
  <definedNames>
    <definedName name="_xlnm.Print_Area" localSheetId="1">'AÇIKLAMALI BOŞ MATRİS'!$B$2:$L$24</definedName>
    <definedName name="_xlnm.Print_Area" localSheetId="2">'ÖRNEK DOLDURULMUŞ MATRİS'!$B$2:$L$20</definedName>
    <definedName name="_xlnm.Print_Area" localSheetId="0">'RİSK KONTROL MATRİSİ'!$B$2:$L$24</definedName>
  </definedNames>
  <calcPr calcId="145621"/>
</workbook>
</file>

<file path=xl/calcChain.xml><?xml version="1.0" encoding="utf-8"?>
<calcChain xmlns="http://schemas.openxmlformats.org/spreadsheetml/2006/main">
  <c r="J20" i="2" l="1"/>
  <c r="G20" i="2"/>
  <c r="F20" i="2"/>
  <c r="G16" i="2"/>
  <c r="F16" i="2"/>
  <c r="G12" i="2"/>
  <c r="F12" i="2"/>
  <c r="G8" i="2"/>
  <c r="F8" i="2"/>
  <c r="G16" i="3" l="1"/>
  <c r="F16" i="3"/>
  <c r="G12" i="3"/>
  <c r="F12" i="3"/>
  <c r="H12" i="3" s="1"/>
  <c r="L12" i="3" s="1"/>
  <c r="G8" i="3"/>
  <c r="F8" i="3"/>
  <c r="H15" i="3"/>
  <c r="H14" i="3"/>
  <c r="H13" i="3"/>
  <c r="H11" i="3"/>
  <c r="H10" i="3"/>
  <c r="H9" i="3"/>
  <c r="H7" i="3"/>
  <c r="H6" i="3"/>
  <c r="H5" i="3"/>
  <c r="H20" i="2"/>
  <c r="I20" i="2" s="1"/>
  <c r="H19" i="2"/>
  <c r="H18" i="2"/>
  <c r="H17" i="2"/>
  <c r="H16" i="2"/>
  <c r="H15" i="2"/>
  <c r="H14" i="2"/>
  <c r="H13" i="2"/>
  <c r="H12" i="2"/>
  <c r="H11" i="2"/>
  <c r="H10" i="2"/>
  <c r="H9" i="2"/>
  <c r="H8" i="2"/>
  <c r="H7" i="2"/>
  <c r="H6" i="2"/>
  <c r="I8" i="2" l="1"/>
  <c r="J8" i="2"/>
  <c r="I16" i="2"/>
  <c r="J16" i="2"/>
  <c r="I12" i="2"/>
  <c r="J12" i="2"/>
  <c r="H8" i="3"/>
  <c r="L8" i="3" s="1"/>
  <c r="H16" i="3"/>
  <c r="L16" i="3" s="1"/>
  <c r="H5" i="2"/>
  <c r="H9" i="1" l="1"/>
  <c r="H10" i="1"/>
  <c r="H11" i="1"/>
  <c r="H6" i="1"/>
  <c r="H7" i="1"/>
  <c r="H13" i="1"/>
  <c r="H14" i="1"/>
  <c r="H15" i="1"/>
  <c r="H17" i="1"/>
  <c r="H18" i="1"/>
  <c r="H19" i="1"/>
  <c r="H5" i="1"/>
  <c r="H8" i="1" l="1"/>
  <c r="H16" i="1"/>
  <c r="H20" i="1"/>
  <c r="H12" i="1"/>
</calcChain>
</file>

<file path=xl/comments1.xml><?xml version="1.0" encoding="utf-8"?>
<comments xmlns="http://schemas.openxmlformats.org/spreadsheetml/2006/main">
  <authors>
    <author>Yazar</author>
  </authors>
  <commentList>
    <comment ref="B2" authorId="0">
      <text>
        <r>
          <rPr>
            <b/>
            <sz val="9"/>
            <color indexed="81"/>
            <rFont val="Tahoma"/>
            <charset val="1"/>
          </rPr>
          <t>-Her süreç için ayrı doldurulacaktır.
- Şube Müdürlüğünün ismi yazacaktır.</t>
        </r>
      </text>
    </comment>
    <comment ref="I2" authorId="0">
      <text>
        <r>
          <rPr>
            <b/>
            <sz val="9"/>
            <color indexed="81"/>
            <rFont val="Tahoma"/>
            <charset val="1"/>
          </rPr>
          <t>-Burası Bakanlık Kalite Koordinatörlüğünce doldurulacaktır.
-Şube sadece formun sol alt kısmındaki numarayı yazacaktır.</t>
        </r>
      </text>
    </comment>
    <comment ref="B3" authorId="0">
      <text>
        <r>
          <rPr>
            <b/>
            <sz val="9"/>
            <color indexed="81"/>
            <rFont val="Tahoma"/>
            <charset val="1"/>
          </rPr>
          <t>Süreç Kartında yer verilen isim yazılacaktır.</t>
        </r>
      </text>
    </comment>
    <comment ref="C4" authorId="0">
      <text>
        <r>
          <rPr>
            <b/>
            <sz val="9"/>
            <color indexed="81"/>
            <rFont val="Tahoma"/>
            <charset val="1"/>
          </rPr>
          <t xml:space="preserve">- Süreç Kartında yer alan riskler tek tek girilecektir.
- Kısa, öz ve tek cümle olmalıdır 
- Mesi,ması şeklinde bitmelidir.
- "Yönetim planlarının eksik ve hatalı oluşturulması","Doğal ortam tahribatının artması" gibi. </t>
        </r>
      </text>
    </comment>
    <comment ref="D4" authorId="0">
      <text>
        <r>
          <rPr>
            <b/>
            <sz val="9"/>
            <color indexed="81"/>
            <rFont val="Tahoma"/>
            <charset val="1"/>
          </rPr>
          <t>- Mevcutta uygulanan tedbirler yazılacaktır. Henüz birimce kullanılmayan kontroller yazılmayacaktır.
-Kontrol cümlesinin sonu "ır,ir" veya "maktadır, mektedir" şeklinde yazılmalıdır.
-Kesinlikle gelecek zaman eki olan "ecek,acak" kullanılmamalıdır. Yapılacak, edilecek gibi ifadelere Risk Envanter Formundaki "Eylem/Strateji" kısmında uygunsa yer verilmelidir. 
- Somut bir çıktısı, delili gösterilebilir kontroller yazılacaktır.
- Muğlak, İspatlanamaz cümlelere yer verilmemelidir. Örneğin, "Evrak kontrolü titizlikle yapılır, özen gösterilir" veya "Mevzuata uygun işlem tesis edilir" gibi ifadelere yer verilmemelidir. Bunun yerine somut, ölçülebilir şekilde; "Dosya en az iki mühendis tarafından incelenir" gibi ispatlanabilir kontroller yazılacaktır.</t>
        </r>
      </text>
    </comment>
    <comment ref="E4" authorId="0">
      <text>
        <r>
          <rPr>
            <b/>
            <sz val="9"/>
            <color indexed="81"/>
            <rFont val="Tahoma"/>
            <charset val="1"/>
          </rPr>
          <t>-Risk sahibi(Süreç sahibi Şube Müdürü) ve belirleyeceği ek iki kişi ile birlikte toplam üç kişi puanlama yapacaktır.
- Puanlayan personelin ad ve soyadı bu kısma yazılacaktır. Örneğin "Arif AKSOY"</t>
        </r>
      </text>
    </comment>
    <comment ref="F4" authorId="0">
      <text>
        <r>
          <rPr>
            <b/>
            <sz val="9"/>
            <color indexed="81"/>
            <rFont val="Tahoma"/>
            <family val="2"/>
            <charset val="162"/>
          </rPr>
          <t>- Riskin ortaya çıkma ihtimalidir.
- Yanda derecelerine de yer verilen 1 den 5 e kadar yanıtlar kullanılmalıdır.
-Riskimize kontrolleri uyguladığımızı varsayarak puanlama yapacağız.
- Örneğin, Riskimize kontrolleri uyguladık ama hala riskimizin olasılığını mümkün diye düşünüyorsak "3" cevabını yazacağız. Diğer personelimiz "2" nadir olarak değerlendirebilir. Üç personelde riskin ortaya çıkma olasılığını ayrı ayrı değerlendirerek kendi kararları doğrultusunda buraya yazacaklardır.</t>
        </r>
      </text>
    </comment>
    <comment ref="G4" authorId="0">
      <text>
        <r>
          <rPr>
            <b/>
            <sz val="9"/>
            <color indexed="81"/>
            <rFont val="Tahoma"/>
            <family val="2"/>
            <charset val="162"/>
          </rPr>
          <t>- Etki, riskin ortaya çıkması durumunda yaşatacağı zorluklar olarak ifade edebilir.
- Yanda derecelerine de yer verilen 1 den 5 e kadar yanıtlar kullanılmalıdır.
-Riskimize kontrolleri uyguladığımızı varsayarak puanlama yapacağız.
- Örneğin, Riskimize kontrolleri uyguladık ama hala riskimizin etkisini büyük diye düşünüyorsak "4" cevabını yazacağız. Diğer personelimiz "2" küçük olarak değerlendirebilir. Üç personelde riskin meydana çıkaracağı etkiyi ayrı ayrı değerlendirerek kendi kararları doğrultusunda buraya yazacaklardır.</t>
        </r>
      </text>
    </comment>
    <comment ref="H4" authorId="0">
      <text>
        <r>
          <rPr>
            <b/>
            <sz val="9"/>
            <color indexed="81"/>
            <rFont val="Tahoma"/>
            <family val="2"/>
            <charset val="162"/>
          </rPr>
          <t xml:space="preserve">- EtkixOlasılıktan risk skorunu elde ederiz.
- Üç personel için ayrı ayrı yazılacaktır. Altta yer alan "Ortalama skor" kısmına ortalamaları alınarak virgülden sonra iki sayı gelecek şekilde yazılmalıdır. 6,47 gibi.
- “İmar Planlarının Hatalı Onaylanması” riskinin etkisi ne olabilir? İki kontrolümüzle bu etkiyi azaltabiliyor muyuz? Azaltıyorsak ne kadar bir azaltma mümkün? Cevabımızın “3 Orta” olduğunu öngörelim. 
“İmar Planlarının Hatalı Onaylanması” riskinin gerçekleşme olasılığı ne olabilir? İki kontrolümüz bu riskimizin ortaya çıkma ihtimalini indirdi mi? İndirdiyse ne kadar düşürdü? Cevabımızın “2 Nadir”  olduğunu söyleyebiliriz. Etki x Olasılık= 3 x 2= 6 bulalım. Bu bize etki ve olasılık ile risk skorunu verecektir.
</t>
        </r>
      </text>
    </comment>
    <comment ref="I4" authorId="0">
      <text>
        <r>
          <rPr>
            <b/>
            <sz val="9"/>
            <color indexed="81"/>
            <rFont val="Tahoma"/>
            <family val="2"/>
            <charset val="162"/>
          </rPr>
          <t>-Tablonun altındarisk skor matrisinde yer alan 4 tür vardır. 1- Kabul edilebilir risk 2- Maliyetsiz tedbir alınabilecek risk 3- tedbir riski 4- Kabul edilemez risk.
- Risk skoru sonucunda buraya sadece üç personelin ortalamasının sonucu yazılacaktır. Her personel için ayrı ayrı yazılmayacaktır.</t>
        </r>
      </text>
    </comment>
    <comment ref="J4" authorId="0">
      <text>
        <r>
          <rPr>
            <b/>
            <sz val="9"/>
            <color indexed="81"/>
            <rFont val="Tahoma"/>
            <charset val="1"/>
          </rPr>
          <t>Risk skoru 4'ün üstünde olan tüm riskler için eylem öngörülecektir. 
- "Evet" veya "Hayır" seçileçektir.</t>
        </r>
      </text>
    </comment>
    <comment ref="K4" authorId="0">
      <text>
        <r>
          <rPr>
            <b/>
            <sz val="9"/>
            <color indexed="81"/>
            <rFont val="Tahoma"/>
            <charset val="1"/>
          </rPr>
          <t>- Geçmiş yıl risk skoru virgülden sonra son iki hanesi yazılacak şekilde doldurulacaktır.
- Geçmiş yıl Riski Yok ise "YOKTUR" yazılacaktır.</t>
        </r>
      </text>
    </comment>
    <comment ref="L4" authorId="0">
      <text>
        <r>
          <rPr>
            <b/>
            <sz val="9"/>
            <color indexed="81"/>
            <rFont val="Tahoma"/>
            <family val="2"/>
            <charset val="162"/>
          </rPr>
          <t>Geçmiş yıl yapılan puan ile mevcut yıl arasındaki fark alınarak hesaplanır.
- Örneğin geçmiş yıl risk skoru 10, bu sene 4'e düştüyse buraya 10-4=6 şeklinde 6 yazılacaktır. +6 puanlık olumlu katkı olmuştur.
- Tam tersi 5 puanlık risk 7 ye çıktıysa       5-7=-2 şeklinde -2 puanlık olumsuz bir riskte artış yaşanmıştır.</t>
        </r>
      </text>
    </comment>
    <comment ref="C5" authorId="0">
      <text>
        <r>
          <rPr>
            <b/>
            <sz val="9"/>
            <color indexed="81"/>
            <rFont val="Tahoma"/>
            <charset val="1"/>
          </rPr>
          <t xml:space="preserve">- Süreç Kartında yer alan riskler tek tek girilecektir.
- Kısa, öz ve tek cümle olmalıdır 
- Mesi,ması şeklinde bitmelidir.
- Yönetim planlarının eksik ve hatalı oluşturulması,Doğal ortam tahribatının artması gibi. </t>
        </r>
      </text>
    </comment>
    <comment ref="D5" authorId="0">
      <text>
        <r>
          <rPr>
            <b/>
            <sz val="9"/>
            <color indexed="81"/>
            <rFont val="Tahoma"/>
            <charset val="1"/>
          </rPr>
          <t>- Mevcutta uygulanan tedbirler yazılacaktır. Henüz birimce kullanılmayan kontroller yazılmayacaktır.
-Kontrol cümlesinin sonu "ır,ir" veya "maktadır, mektedir" şeklinde yazılmalıdır.
-Kesinlikle gelecek zaman eki olan "ecek,acak" kullanılmamalıdır. Yapılacak, edilecek gibi ifadelere Risk Envanter Formundaki "Eylem/Strateji" kısmında uygunsa yer verilmelidir. 
- Somut bir çıktısı, delili gösterilebilir kontroller yazılacaktır.
- Muğlak, İspatlanamaz cümlelere yer verilmemelidir. Örneğin, "Evrak kontrolü titizlikle yapılır, özen gösterilir" veya "Mevzuata uygun işlem tesis edilir" gibi ifadelere yer verilmemelidir. Bunun yerine somut, ölçülebilir şekilde; "Dosya en az iki mühendis tarafından incelenir" gibi ispatlanabilir kontroller yazılacaktır.</t>
        </r>
      </text>
    </comment>
    <comment ref="E5" authorId="0">
      <text>
        <r>
          <rPr>
            <b/>
            <sz val="9"/>
            <color indexed="81"/>
            <rFont val="Tahoma"/>
            <family val="2"/>
            <charset val="162"/>
          </rPr>
          <t>-Risk sahibi(Süreç sahibi Şube Müdürü) ve belirleyeceği ek iki kişi ile birlikte toplam üç kişi puanlama yapacaktır.
- Puanlayan personelin ad ve soyadı bu kısma yazılacaktır. Örneğin "Arif AKSOY"</t>
        </r>
      </text>
    </comment>
    <comment ref="H5" authorId="0">
      <text>
        <r>
          <rPr>
            <b/>
            <sz val="9"/>
            <color indexed="81"/>
            <rFont val="Tahoma"/>
            <charset val="1"/>
          </rPr>
          <t xml:space="preserve">- Sonu virgülden sonraki binler basamağı 0 ile 4 arasında ise 0, 5 ile 9 arasında ise onlar basamağı bir arttırılmak suretiyle yazılacaktır. 
Örneğin;
- 4,474 =4,47
- 2,8614= 2,86
- 10,126=10,13
-10,215=10,22
- 6,459= 6,46 </t>
        </r>
      </text>
    </comment>
    <comment ref="E6" authorId="0">
      <text>
        <r>
          <rPr>
            <b/>
            <sz val="9"/>
            <color indexed="81"/>
            <rFont val="Tahoma"/>
            <family val="2"/>
            <charset val="162"/>
          </rPr>
          <t>-Risk sahibi(Süreç sahibi Şube Müdürü) ve belirleyeceği ek iki kişi ile birlikte toplam üç kişi puanlama yapacaktır.
- Puanlayan personelin ad ve soyadı bu kısma yazılacaktır. Örneğin "Arif AKSOY"</t>
        </r>
      </text>
    </comment>
    <comment ref="H6" authorId="0">
      <text>
        <r>
          <rPr>
            <b/>
            <sz val="9"/>
            <color indexed="81"/>
            <rFont val="Tahoma"/>
            <charset val="1"/>
          </rPr>
          <t xml:space="preserve">- Sonu virgülden sonraki binler basamağı 0 ile 4 arasında ise 0, 5 ile 9 arasında ise onlar basamağı bir arttırılmak suretiyle yazılacaktır. 
Örneğin;
- 4,474 =4,47
- 2,8614= 2,86
- 10,126=10,13
-10,215=10,22
- 6,459= 6,46 </t>
        </r>
      </text>
    </comment>
    <comment ref="E7" authorId="0">
      <text>
        <r>
          <rPr>
            <b/>
            <sz val="9"/>
            <color indexed="81"/>
            <rFont val="Tahoma"/>
            <family val="2"/>
            <charset val="162"/>
          </rPr>
          <t>-Risk sahibi(Süreç sahibi Şube Müdürü) ve belirleyeceği ek iki kişi ile birlikte toplam üç kişi puanlama yapacaktır.
- Puanlayan personelin ad ve soyadı bu kısma yazılacaktır. Örneğin "Arif AKSOY"</t>
        </r>
      </text>
    </comment>
    <comment ref="H7" authorId="0">
      <text>
        <r>
          <rPr>
            <b/>
            <sz val="9"/>
            <color indexed="81"/>
            <rFont val="Tahoma"/>
            <charset val="1"/>
          </rPr>
          <t xml:space="preserve">- Sonu virgülden sonraki binler basamağı 0 ile 4 arasında ise 0, 5 ile 9 arasında ise onlar basamağı bir arttırılmak suretiyle yazılacaktır. 
Örneğin;
- 4,474 =4,47
- 2,8614= 2,86
- 10,126=10,13
-10,215=10,22
- 6,459= 6,46 </t>
        </r>
      </text>
    </comment>
    <comment ref="E8" authorId="0">
      <text>
        <r>
          <rPr>
            <b/>
            <sz val="9"/>
            <color indexed="81"/>
            <rFont val="Tahoma"/>
            <charset val="1"/>
          </rPr>
          <t xml:space="preserve">- Yukarıdaki üç personelin puan ortalaması yazılacaktır.      - Sonu virgülden sonraki binler basamağı 0 ile 4 arasında ise 0, 5 ile 9 arasında ise onlar basamağı bir arttırılmak suretiyle yazılacaktır. 
Örneğin;
- 4,474 =4,47
- 2,8614= 2,86
- 10,126=10,13
-10,215=10,22
- 6,459= 6,46 </t>
        </r>
      </text>
    </comment>
    <comment ref="H8" authorId="0">
      <text>
        <r>
          <rPr>
            <b/>
            <sz val="9"/>
            <color indexed="81"/>
            <rFont val="Tahoma"/>
            <charset val="1"/>
          </rPr>
          <t xml:space="preserve">- Sonu virgülden sonraki binler basamağı 0 ile 4 arasında ise 0, 5 ile 9 arasında ise onlar basamağı bir arttırılmak suretiyle yazılacaktır. 
Örneğin;
- 4,474 =4,47
- 2,8614= 2,86
- 10,126=10,13
-10,215=10,22
- 6,459= 6,46 </t>
        </r>
      </text>
    </comment>
    <comment ref="K8" authorId="0">
      <text>
        <r>
          <rPr>
            <b/>
            <sz val="9"/>
            <color indexed="81"/>
            <rFont val="Tahoma"/>
            <family val="2"/>
            <charset val="162"/>
          </rPr>
          <t>- Geçmiş yıl risk skoru virgülden sonra son iki hanesi yazılacak şekilde doldurulacaktır.
- Geçmiş yıl Riski Yok ise "YOKTUR" yazılacaktır.</t>
        </r>
      </text>
    </comment>
    <comment ref="L8" authorId="0">
      <text>
        <r>
          <rPr>
            <b/>
            <sz val="9"/>
            <color indexed="81"/>
            <rFont val="Tahoma"/>
            <family val="2"/>
            <charset val="162"/>
          </rPr>
          <t>Geçmiş yıl yapılan puan ile mevcut yıl arasındaki fark alınarak hesaplanır.
- Örneğin geçmiş yıl risk skoru 10, bu sene 4'e düştüyse buraya 10-4=6 şeklinde 6 yazılacaktır. +6 puanlık olumlu katkı olmuştur.
- Tam tersi 5 puanlık risk 7 ye çıktıysa       5-7=-2 şeklinde -2 puanlık olumsuz bir riskte artış yaşanmıştır.</t>
        </r>
      </text>
    </comment>
    <comment ref="D9" authorId="0">
      <text>
        <r>
          <rPr>
            <b/>
            <sz val="9"/>
            <color indexed="81"/>
            <rFont val="Tahoma"/>
            <family val="2"/>
            <charset val="162"/>
          </rPr>
          <t>- Mevcutta uygulanan tedbirler yazılacaktır. Henüz birimce kullanılmayan kontroller yazılmayacaktır.
-Kontrol cümlesinin sonu "ır,ir" veya "maktadır, mektedir" şeklinde yazılmalıdır.
-Kesinlikle gelecek zaman eki olan "ecek,acak" kullanılmamalıdır. Yapılacak, edilecek gibi ifadelere Risk Envanter Formundaki "Eylem/Strateji" kısmında uygunsa yer verilmelidir. 
- Somut bir çıktısı, delili gösterilebilir kontroller yazılacaktır.
- Muğlak, İspatlanamaz cümlelere yer verilmemelidir. Örneğin, "Evrak kontrolü titizlikle yapılır, özen gösterilir" veya "Mevzuata uygun işlem tesis edilir" gibi ifadelere yer verilmemelidir. Bunun yerine somut, ölçülebilir şekilde; "Dosya en az iki mühendis tarafından incelenir" gibi ispatlanabilir kontroller yazılacaktır.</t>
        </r>
      </text>
    </comment>
    <comment ref="E9" authorId="0">
      <text>
        <r>
          <rPr>
            <b/>
            <sz val="9"/>
            <color indexed="81"/>
            <rFont val="Tahoma"/>
            <family val="2"/>
            <charset val="162"/>
          </rPr>
          <t>-Risk sahibi(Süreç sahibi Şube Müdürü) ve belirleyeceği ek iki kişi ile birlikte toplam üç kişi puanlama yapacaktır.
- Puanlayan personelin ad ve soyadı bu kısma yazılacaktır. Örneğin "Arif AKSOY"</t>
        </r>
      </text>
    </comment>
    <comment ref="H9" authorId="0">
      <text>
        <r>
          <rPr>
            <b/>
            <sz val="9"/>
            <color indexed="81"/>
            <rFont val="Tahoma"/>
            <charset val="1"/>
          </rPr>
          <t xml:space="preserve">- Sonu virgülden sonraki binler basamağı 0 ile 4 arasında ise 0, 5 ile 9 arasında ise onlar basamağı bir arttırılmak suretiyle yazılacaktır. 
Örneğin;
- 4,474 =4,47
- 2,8614= 2,86
- 10,126=10,13
-10,215=10,22
- 6,459= 6,46 </t>
        </r>
      </text>
    </comment>
    <comment ref="E10" authorId="0">
      <text>
        <r>
          <rPr>
            <b/>
            <sz val="9"/>
            <color indexed="81"/>
            <rFont val="Tahoma"/>
            <family val="2"/>
            <charset val="162"/>
          </rPr>
          <t>-Risk sahibi(Süreç sahibi Şube Müdürü) ve belirleyeceği ek iki kişi ile birlikte toplam üç kişi puanlama yapacaktır.
- Puanlayan personelin ad ve soyadı bu kısma yazılacaktır. Örneğin "Arif AKSOY"</t>
        </r>
      </text>
    </comment>
    <comment ref="H10" authorId="0">
      <text>
        <r>
          <rPr>
            <b/>
            <sz val="9"/>
            <color indexed="81"/>
            <rFont val="Tahoma"/>
            <charset val="1"/>
          </rPr>
          <t xml:space="preserve">- Sonu virgülden sonraki binler basamağı 0 ile 4 arasında ise 0, 5 ile 9 arasında ise onlar basamağı bir arttırılmak suretiyle yazılacaktır. 
Örneğin;
- 4,474 =4,47
- 2,8614= 2,86
- 10,126=10,13
-10,215=10,22
- 6,459= 6,46 </t>
        </r>
      </text>
    </comment>
    <comment ref="E11" authorId="0">
      <text>
        <r>
          <rPr>
            <b/>
            <sz val="9"/>
            <color indexed="81"/>
            <rFont val="Tahoma"/>
            <family val="2"/>
            <charset val="162"/>
          </rPr>
          <t>-Risk sahibi(Süreç sahibi Şube Müdürü) ve belirleyeceği ek iki kişi ile birlikte toplam üç kişi puanlama yapacaktır.
- Puanlayan personelin ad ve soyadı bu kısma yazılacaktır. Örneğin "Arif AKSOY"</t>
        </r>
      </text>
    </comment>
    <comment ref="H11" authorId="0">
      <text>
        <r>
          <rPr>
            <b/>
            <sz val="9"/>
            <color indexed="81"/>
            <rFont val="Tahoma"/>
            <charset val="1"/>
          </rPr>
          <t xml:space="preserve">- Sonu virgülden sonraki binler basamağı 0 ile 4 arasında ise 0, 5 ile 9 arasında ise onlar basamağı bir arttırılmak suretiyle yazılacaktır. 
Örneğin;
- 4,474 =4,47
- 2,8614= 2,86
- 10,126=10,13
-10,215=10,22
- 6,459= 6,46 </t>
        </r>
      </text>
    </comment>
    <comment ref="E12" authorId="0">
      <text>
        <r>
          <rPr>
            <b/>
            <sz val="9"/>
            <color indexed="81"/>
            <rFont val="Tahoma"/>
            <charset val="1"/>
          </rPr>
          <t xml:space="preserve">- Yukarıdaki üç personelin puan ortalaması yazılacaktır.      - Sonu virgülden sonraki binler basamağı 0 ile 4 arasında ise 0, 5 ile 9 arasında ise onlar basamağı bir arttırılmak suretiyle yazılacaktır. 
Örneğin;
- 4,474 =4,47
- 2,8614= 2,86
- 10,126=10,13
-10,215=10,22
- 6,459= 6,46 </t>
        </r>
      </text>
    </comment>
    <comment ref="H12" authorId="0">
      <text>
        <r>
          <rPr>
            <b/>
            <sz val="9"/>
            <color indexed="81"/>
            <rFont val="Tahoma"/>
            <charset val="1"/>
          </rPr>
          <t xml:space="preserve">- Sonu virgülden sonraki binler basamağı 0 ile 4 arasında ise 0, 5 ile 9 arasında ise onlar basamağı bir arttırılmak suretiyle yazılacaktır. 
Örneğin;
- 4,474 =4,47
- 2,8614= 2,86
- 10,126=10,13
-10,215=10,22
- 6,459= 6,46 </t>
        </r>
      </text>
    </comment>
    <comment ref="K12" authorId="0">
      <text>
        <r>
          <rPr>
            <b/>
            <sz val="9"/>
            <color indexed="81"/>
            <rFont val="Tahoma"/>
            <family val="2"/>
            <charset val="162"/>
          </rPr>
          <t>- Geçmiş yıl risk skoru virgülden sonra son iki hanesi yazılacak şekilde doldurulacaktır.
- Geçmiş yıl Riski Yok ise "YOKTUR" yazılacaktır.</t>
        </r>
      </text>
    </comment>
    <comment ref="L12" authorId="0">
      <text>
        <r>
          <rPr>
            <b/>
            <sz val="9"/>
            <color indexed="81"/>
            <rFont val="Tahoma"/>
            <family val="2"/>
            <charset val="162"/>
          </rPr>
          <t>Geçmiş yıl yapılan puan ile mevcut yıl arasındaki fark alınarak hesaplanır.
- Örneğin geçmiş yıl risk skoru 10, bu sene 4'e düştüyse buraya 10-4=6 şeklinde 6 yazılacaktır. +6 puanlık olumlu katkı olmuştur.
- Tam tersi 5 puanlık risk 7 ye çıktıysa       5-7=-2 şeklinde -2 puanlık olumsuz bir riskte artış yaşanmıştır.</t>
        </r>
      </text>
    </comment>
    <comment ref="D13" authorId="0">
      <text>
        <r>
          <rPr>
            <b/>
            <sz val="9"/>
            <color indexed="81"/>
            <rFont val="Tahoma"/>
            <family val="2"/>
            <charset val="162"/>
          </rPr>
          <t>- Mevcutta uygulanan tedbirler yazılacaktır. Henüz birimce kullanılmayan kontroller yazılmayacaktır.
-Kontrol cümlesinin sonu "ır,ir" veya "maktadır, mektedir" şeklinde yazılmalıdır.
-Kesinlikle gelecek zaman eki olan "ecek,acak" kullanılmamalıdır. Yapılacak, edilecek gibi ifadelere Risk Envanter Formundaki "Eylem/Strateji" kısmında uygunsa yer verilmelidir. 
- Somut bir çıktısı, delili gösterilebilir kontroller yazılacaktır.
- Muğlak, İspatlanamaz cümlelere yer verilmemelidir. Örneğin, "Evrak kontrolü titizlikle yapılır, özen gösterilir" veya "Mevzuata uygun işlem tesis edilir" gibi ifadelere yer verilmemelidir. Bunun yerine somut, ölçülebilir şekilde; "Dosya en az iki mühendis tarafından incelenir" gibi ispatlanabilir kontroller yazılacaktır.</t>
        </r>
      </text>
    </comment>
    <comment ref="E13" authorId="0">
      <text>
        <r>
          <rPr>
            <b/>
            <sz val="9"/>
            <color indexed="81"/>
            <rFont val="Tahoma"/>
            <family val="2"/>
            <charset val="162"/>
          </rPr>
          <t>-Risk sahibi(Süreç sahibi Şube Müdürü) ve belirleyeceği ek iki kişi ile birlikte toplam üç kişi puanlama yapacaktır.
- Puanlayan personelin ad ve soyadı bu kısma yazılacaktır. Örneğin "Arif AKSOY"</t>
        </r>
      </text>
    </comment>
    <comment ref="H13" authorId="0">
      <text>
        <r>
          <rPr>
            <b/>
            <sz val="9"/>
            <color indexed="81"/>
            <rFont val="Tahoma"/>
            <charset val="1"/>
          </rPr>
          <t xml:space="preserve">- Sonu virgülden sonraki binler basamağı 0 ile 4 arasında ise 0, 5 ile 9 arasında ise onlar basamağı bir arttırılmak suretiyle yazılacaktır. 
Örneğin;
- 4,474 =4,47
- 2,8614= 2,86
- 10,126=10,13
-10,215=10,22
- 6,459= 6,46 </t>
        </r>
      </text>
    </comment>
    <comment ref="O13" authorId="0">
      <text>
        <r>
          <rPr>
            <b/>
            <sz val="9"/>
            <color indexed="81"/>
            <rFont val="Tahoma"/>
            <family val="2"/>
            <charset val="162"/>
          </rPr>
          <t xml:space="preserve">Yazar:
</t>
        </r>
      </text>
    </comment>
    <comment ref="E14" authorId="0">
      <text>
        <r>
          <rPr>
            <b/>
            <sz val="9"/>
            <color indexed="81"/>
            <rFont val="Tahoma"/>
            <family val="2"/>
            <charset val="162"/>
          </rPr>
          <t>-Risk sahibi(Süreç sahibi Şube Müdürü) ve belirleyeceği ek iki kişi ile birlikte toplam üç kişi puanlama yapacaktır.
- Puanlayan personelin ad ve soyadı bu kısma yazılacaktır. Örneğin "Arif AKSOY"</t>
        </r>
      </text>
    </comment>
    <comment ref="H14" authorId="0">
      <text>
        <r>
          <rPr>
            <b/>
            <sz val="9"/>
            <color indexed="81"/>
            <rFont val="Tahoma"/>
            <charset val="1"/>
          </rPr>
          <t xml:space="preserve">- Sonu virgülden sonraki binler basamağı 0 ile 4 arasında ise 0, 5 ile 9 arasında ise onlar basamağı bir arttırılmak suretiyle yazılacaktır. 
Örneğin;
- 4,474 =4,47
- 2,8614= 2,86
- 10,126=10,13
-10,215=10,22
- 6,459= 6,46 </t>
        </r>
      </text>
    </comment>
    <comment ref="E15" authorId="0">
      <text>
        <r>
          <rPr>
            <b/>
            <sz val="9"/>
            <color indexed="81"/>
            <rFont val="Tahoma"/>
            <family val="2"/>
            <charset val="162"/>
          </rPr>
          <t>-Risk sahibi(Süreç sahibi Şube Müdürü) ve belirleyeceği ek iki kişi ile birlikte toplam üç kişi puanlama yapacaktır.
- Puanlayan personelin ad ve soyadı bu kısma yazılacaktır. Örneğin "Arif AKSOY"</t>
        </r>
      </text>
    </comment>
    <comment ref="H15" authorId="0">
      <text>
        <r>
          <rPr>
            <b/>
            <sz val="9"/>
            <color indexed="81"/>
            <rFont val="Tahoma"/>
            <charset val="1"/>
          </rPr>
          <t xml:space="preserve">- Sonu virgülden sonraki binler basamağı 0 ile 4 arasında ise 0, 5 ile 9 arasında ise onlar basamağı bir arttırılmak suretiyle yazılacaktır. 
Örneğin;
- 4,474 =4,47
- 2,8614= 2,86
- 10,126=10,13
-10,215=10,22
- 6,459= 6,46 </t>
        </r>
      </text>
    </comment>
    <comment ref="E16" authorId="0">
      <text>
        <r>
          <rPr>
            <b/>
            <sz val="9"/>
            <color indexed="81"/>
            <rFont val="Tahoma"/>
            <charset val="1"/>
          </rPr>
          <t xml:space="preserve">- Yukarıdaki üç personelin puan ortalaması yazılacaktır.      - Sonu virgülden sonraki binler basamağı 0 ile 4 arasında ise 0, 5 ile 9 arasında ise onlar basamağı bir arttırılmak suretiyle yazılacaktır. 
Örneğin;
- 4,474 =4,47
- 2,8614= 2,86
- 10,126=10,13
-10,215=10,22
- 6,459= 6,46 </t>
        </r>
      </text>
    </comment>
    <comment ref="H16" authorId="0">
      <text>
        <r>
          <rPr>
            <b/>
            <sz val="9"/>
            <color indexed="81"/>
            <rFont val="Tahoma"/>
            <charset val="1"/>
          </rPr>
          <t xml:space="preserve">- Sonu virgülden sonraki binler basamağı 0 ile 4 arasında ise 0, 5 ile 9 arasında ise onlar basamağı bir arttırılmak suretiyle yazılacaktır. 
Örneğin;
- 4,474 =4,47
- 2,8614= 2,86
- 10,126=10,13
-10,215=10,22
- 6,459= 6,46 </t>
        </r>
      </text>
    </comment>
    <comment ref="K16" authorId="0">
      <text>
        <r>
          <rPr>
            <b/>
            <sz val="9"/>
            <color indexed="81"/>
            <rFont val="Tahoma"/>
            <family val="2"/>
            <charset val="162"/>
          </rPr>
          <t>- Geçmiş yıl risk skoru virgülden sonra son iki hanesi yazılacak şekilde doldurulacaktır.
- Geçmiş yıl Riski Yok ise "YOKTUR" yazılacaktır.</t>
        </r>
      </text>
    </comment>
    <comment ref="L16" authorId="0">
      <text>
        <r>
          <rPr>
            <b/>
            <sz val="9"/>
            <color indexed="81"/>
            <rFont val="Tahoma"/>
            <family val="2"/>
            <charset val="162"/>
          </rPr>
          <t>Geçmiş yıl yapılan puan ile mevcut yıl arasındaki fark alınarak hesaplanır.
- Örneğin geçmiş yıl risk skoru 10, bu sene 4'e düştüyse buraya 10-4=6 şeklinde 6 yazılacaktır. +6 puanlık olumlu katkı olmuştur.
- Tam tersi 5 puanlık risk 7 ye çıktıysa       5-7=-2 şeklinde -2 puanlık olumsuz bir riskte artış yaşanmıştır.</t>
        </r>
      </text>
    </comment>
    <comment ref="D17" authorId="0">
      <text>
        <r>
          <rPr>
            <b/>
            <sz val="9"/>
            <color indexed="81"/>
            <rFont val="Tahoma"/>
            <family val="2"/>
            <charset val="162"/>
          </rPr>
          <t>- Mevcutta uygulanan tedbirler yazılacaktır. Henüz birimce kullanılmayan kontroller yazılmayacaktır.
-Kontrol cümlesinin sonu "ır,ir" veya "maktadır, mektedir" şeklinde yazılmalıdır.
-Kesinlikle gelecek zaman eki olan "ecek,acak" kullanılmamalıdır. Yapılacak, edilecek gibi ifadelere Risk Envanter Formundaki "Eylem/Strateji" kısmında uygunsa yer verilmelidir. 
- Somut bir çıktısı, delili gösterilebilir kontroller yazılacaktır.
- Muğlak, İspatlanamaz cümlelere yer verilmemelidir. Örneğin, "Evrak kontrolü titizlikle yapılır, özen gösterilir" veya "Mevzuata uygun işlem tesis edilir" gibi ifadelere yer verilmemelidir. Bunun yerine somut, ölçülebilir şekilde; "Dosya en az iki mühendis tarafından incelenir" gibi ispatlanabilir kontroller yazılacaktır.</t>
        </r>
      </text>
    </comment>
    <comment ref="E17" authorId="0">
      <text>
        <r>
          <rPr>
            <b/>
            <sz val="9"/>
            <color indexed="81"/>
            <rFont val="Tahoma"/>
            <family val="2"/>
            <charset val="162"/>
          </rPr>
          <t>-Risk sahibi(Süreç sahibi Şube Müdürü) ve belirleyeceği ek iki kişi ile birlikte toplam üç kişi puanlama yapacaktır.
- Puanlayan personelin ad ve soyadı bu kısma yazılacaktır. Örneğin "Arif AKSOY"</t>
        </r>
      </text>
    </comment>
    <comment ref="H17" authorId="0">
      <text>
        <r>
          <rPr>
            <b/>
            <sz val="9"/>
            <color indexed="81"/>
            <rFont val="Tahoma"/>
            <charset val="1"/>
          </rPr>
          <t xml:space="preserve">- Sonu virgülden sonraki binler basamağı 0 ile 4 arasında ise 0, 5 ile 9 arasında ise onlar basamağı bir arttırılmak suretiyle yazılacaktır. 
Örneğin;
- 4,474 =4,47
- 2,8614= 2,86
- 10,126=10,13
-10,215=10,22
- 6,459= 6,46 </t>
        </r>
      </text>
    </comment>
    <comment ref="E18" authorId="0">
      <text>
        <r>
          <rPr>
            <b/>
            <sz val="9"/>
            <color indexed="81"/>
            <rFont val="Tahoma"/>
            <family val="2"/>
            <charset val="162"/>
          </rPr>
          <t>-Risk sahibi(Süreç sahibi Şube Müdürü) ve belirleyeceği ek iki kişi ile birlikte toplam üç kişi puanlama yapacaktır.
- Puanlayan personelin ad ve soyadı bu kısma yazılacaktır. Örneğin "Arif AKSOY"</t>
        </r>
      </text>
    </comment>
    <comment ref="H18" authorId="0">
      <text>
        <r>
          <rPr>
            <b/>
            <sz val="9"/>
            <color indexed="81"/>
            <rFont val="Tahoma"/>
            <charset val="1"/>
          </rPr>
          <t xml:space="preserve">- Sonu virgülden sonraki binler basamağı 0 ile 4 arasında ise 0, 5 ile 9 arasında ise onlar basamağı bir arttırılmak suretiyle yazılacaktır. 
Örneğin;
- 4,474 =4,47
- 2,8614= 2,86
- 10,126=10,13
-10,215=10,22
- 6,459= 6,46 </t>
        </r>
      </text>
    </comment>
    <comment ref="E19" authorId="0">
      <text>
        <r>
          <rPr>
            <b/>
            <sz val="9"/>
            <color indexed="81"/>
            <rFont val="Tahoma"/>
            <family val="2"/>
            <charset val="162"/>
          </rPr>
          <t>-Risk sahibi(Süreç sahibi Şube Müdürü) ve belirleyeceği ek iki kişi ile birlikte toplam üç kişi puanlama yapacaktır.
- Puanlayan personelin ad ve soyadı bu kısma yazılacaktır. Örneğin "Arif AKSOY"</t>
        </r>
      </text>
    </comment>
    <comment ref="H19" authorId="0">
      <text>
        <r>
          <rPr>
            <b/>
            <sz val="9"/>
            <color indexed="81"/>
            <rFont val="Tahoma"/>
            <charset val="1"/>
          </rPr>
          <t xml:space="preserve">- Sonu virgülden sonraki binler basamağı 0 ile 4 arasında ise 0, 5 ile 9 arasında ise onlar basamağı bir arttırılmak suretiyle yazılacaktır. 
Örneğin;
- 4,474 =4,47
- 2,8614= 2,86
- 10,126=10,13
-10,215=10,22
- 6,459= 6,46 </t>
        </r>
      </text>
    </comment>
    <comment ref="E20" authorId="0">
      <text>
        <r>
          <rPr>
            <b/>
            <sz val="9"/>
            <color indexed="81"/>
            <rFont val="Tahoma"/>
            <charset val="1"/>
          </rPr>
          <t xml:space="preserve">- Yukarıdaki üç personelin puan ortalaması yazılacaktır.      - Sonu virgülden sonraki binler basamağı 0 ile 4 arasında ise 0, 5 ile 9 arasında ise onlar basamağı bir arttırılmak suretiyle yazılacaktır. 
Örneğin;
- 4,474 =4,47
- 2,8614= 2,86
- 10,126=10,13
-10,215=10,22
- 6,459= 6,46 </t>
        </r>
      </text>
    </comment>
    <comment ref="H20" authorId="0">
      <text>
        <r>
          <rPr>
            <b/>
            <sz val="9"/>
            <color indexed="81"/>
            <rFont val="Tahoma"/>
            <charset val="1"/>
          </rPr>
          <t xml:space="preserve">- Sonu virgülden sonraki binler basamağı 0 ile 4 arasında ise 0, 5 ile 9 arasında ise onlar basamağı bir arttırılmak suretiyle yazılacaktır. 
Örneğin;
- 4,474 =4,47
- 2,8614= 2,86
- 10,126=10,13
-10,215=10,22
- 6,459= 6,46 </t>
        </r>
      </text>
    </comment>
    <comment ref="K20" authorId="0">
      <text>
        <r>
          <rPr>
            <b/>
            <sz val="9"/>
            <color indexed="81"/>
            <rFont val="Tahoma"/>
            <family val="2"/>
            <charset val="162"/>
          </rPr>
          <t>- Geçmiş yıl risk skoru virgülden sonra son iki hanesi yazılacak şekilde doldurulacaktır.
- Geçmiş yıl Riski Yok ise "YOKTUR" yazılacaktır.</t>
        </r>
      </text>
    </comment>
    <comment ref="L20" authorId="0">
      <text>
        <r>
          <rPr>
            <b/>
            <sz val="9"/>
            <color indexed="81"/>
            <rFont val="Tahoma"/>
            <family val="2"/>
            <charset val="162"/>
          </rPr>
          <t>Geçmiş yıl yapılan puan ile mevcut yıl arasındaki fark alınarak hesaplanır.
- Örneğin geçmiş yıl risk skoru 10, bu sene 4'e düştüyse buraya 10-4=6 şeklinde 6 yazılacaktır. +6 puanlık olumlu katkı olmuştur.
- Tam tersi 5 puanlık risk 7 ye çıktıysa       5-7=-2 şeklinde -2 puanlık olumsuz bir riskte artış yaşanmıştır.</t>
        </r>
      </text>
    </comment>
    <comment ref="E28" authorId="0">
      <text>
        <r>
          <rPr>
            <b/>
            <sz val="9"/>
            <color indexed="81"/>
            <rFont val="Tahoma"/>
            <family val="2"/>
            <charset val="162"/>
          </rPr>
          <t xml:space="preserve">Yazar:
</t>
        </r>
      </text>
    </comment>
  </commentList>
</comments>
</file>

<file path=xl/comments2.xml><?xml version="1.0" encoding="utf-8"?>
<comments xmlns="http://schemas.openxmlformats.org/spreadsheetml/2006/main">
  <authors>
    <author>Yazar</author>
  </authors>
  <commentList>
    <comment ref="B2" authorId="0">
      <text>
        <r>
          <rPr>
            <b/>
            <sz val="9"/>
            <color indexed="81"/>
            <rFont val="Tahoma"/>
            <charset val="1"/>
          </rPr>
          <t>-Her süreç için ayrı doldurulacaktır.
- Şube Müdürlüğünün ismi yazacaktır.</t>
        </r>
      </text>
    </comment>
    <comment ref="I2" authorId="0">
      <text>
        <r>
          <rPr>
            <b/>
            <sz val="9"/>
            <color indexed="81"/>
            <rFont val="Tahoma"/>
            <charset val="1"/>
          </rPr>
          <t>-Burası Bakanlık Kalite Koordinatörlüğünce doldurulacaktır.
-Şube sadece formun sol alt kısmındaki numarayı yazacaktır.</t>
        </r>
      </text>
    </comment>
    <comment ref="B3" authorId="0">
      <text>
        <r>
          <rPr>
            <b/>
            <sz val="9"/>
            <color indexed="81"/>
            <rFont val="Tahoma"/>
            <charset val="1"/>
          </rPr>
          <t>Süreç Kartında yer verilen isim yazılacaktır.</t>
        </r>
      </text>
    </comment>
    <comment ref="C4" authorId="0">
      <text>
        <r>
          <rPr>
            <b/>
            <sz val="9"/>
            <color indexed="81"/>
            <rFont val="Tahoma"/>
            <charset val="1"/>
          </rPr>
          <t xml:space="preserve">- Süreç Kartında yer alan riskler tek tek girilecektir.
- Kısa, öz ve tek cümle olmalıdır 
- Mesi,ması şeklinde bitmelidir.
- "Yönetim planlarının eksik ve hatalı oluşturulması","Doğal ortam tahribatının artması" gibi. </t>
        </r>
      </text>
    </comment>
    <comment ref="D4" authorId="0">
      <text>
        <r>
          <rPr>
            <b/>
            <sz val="9"/>
            <color indexed="81"/>
            <rFont val="Tahoma"/>
            <charset val="1"/>
          </rPr>
          <t>- Mevcutta uygulanan tedbirler yazılacaktır. Henüz birimce kullanılmayan kontroller yazılmayacaktır.
-Kontrol cümlesinin sonu "ır,ir" veya "maktadır, mektedir" şeklinde yazılmalıdır.
-Kesinlikle gelecek zaman eki olan "ecek,acak" kullanılmamalıdır. Yapılacak, edilecek gibi ifadelere Risk Envanter Formundaki "Eylem/Strateji" kısmında uygunsa yer verilmelidir. 
- Somut bir çıktısı, delili gösterilebilir kontroller yazılacaktır.
- Muğlak, İspatlanamaz cümlelere yer verilmemelidir. Örneğin, "Evrak kontrolü titizlikle yapılır, özen gösterilir" veya "Mevzuata uygun işlem tesis edilir" gibi ifadelere yer verilmemelidir. Bunun yerine somut, ölçülebilir şekilde; "Dosya en az iki mühendis tarafından incelenir" gibi ispatlanabilir kontroller yazılacaktır.</t>
        </r>
      </text>
    </comment>
    <comment ref="E4" authorId="0">
      <text>
        <r>
          <rPr>
            <b/>
            <sz val="9"/>
            <color indexed="81"/>
            <rFont val="Tahoma"/>
            <charset val="1"/>
          </rPr>
          <t>-Risk sahibi(Süreç sahibi Şube Müdürü) ve belirleyeceği ek iki kişi ile birlikte toplam üç kişi puanlama yapacaktır.
- Puanlayan personelin ad ve soyadı bu kısma yazılacaktır. Örneğin "Arif AKSOY"</t>
        </r>
      </text>
    </comment>
    <comment ref="F4" authorId="0">
      <text>
        <r>
          <rPr>
            <b/>
            <sz val="9"/>
            <color indexed="81"/>
            <rFont val="Tahoma"/>
            <family val="2"/>
            <charset val="162"/>
          </rPr>
          <t>- Riskin ortaya çıkma ihtimalidir.
- Yanda derecelerine de yer verilen 1 den 5 e kadar yanıtlar kullanılmalıdır.
-Riskimize kontrolleri uyguladığımızı varsayarak puanlama yapacağız.
- Örneğin, Riskimize kontrolleri uyguladık ama hala riskimizin olasılığını mümkün diye düşünüyorsak "3" cevabını yazacağız. Diğer personelimiz "2" nadir olarak değerlendirebilir. Üç personelde riskin ortaya çıkma olasılığını ayrı ayrı değerlendirerek kendi kararları doğrultusunda buraya yazacaklardır.</t>
        </r>
      </text>
    </comment>
    <comment ref="G4" authorId="0">
      <text>
        <r>
          <rPr>
            <b/>
            <sz val="9"/>
            <color indexed="81"/>
            <rFont val="Tahoma"/>
            <family val="2"/>
            <charset val="162"/>
          </rPr>
          <t>- Etki, riskin ortaya çıkması durumunda yaşatacağı zorluklar olarak ifade edebilir.
- Yanda derecelerine de yer verilen 1 den 5 e kadar yanıtlar kullanılmalıdır.
-Riskimize kontrolleri uyguladığımızı varsayarak puanlama yapacağız.
- Örneğin, Riskimize kontrolleri uyguladık ama hala riskimizin etkisini büyük diye düşünüyorsak "4" cevabını yazacağız. Diğer personelimiz "2" küçük olarak değerlendirebilir. Üç personelde riskin meydana çıkaracağı etkiyi ayrı ayrı değerlendirerek kendi kararları doğrultusunda buraya yazacaklardır.</t>
        </r>
      </text>
    </comment>
    <comment ref="H4" authorId="0">
      <text>
        <r>
          <rPr>
            <b/>
            <sz val="9"/>
            <color indexed="81"/>
            <rFont val="Tahoma"/>
            <family val="2"/>
            <charset val="162"/>
          </rPr>
          <t xml:space="preserve">- EtkixOlasılıktan risk skorunu elde ederiz.
- Üç personel için ayrı ayrı yazılacaktır. Altta yer alan "Ortalama skor" kısmına ortalamaları alınarak virgülden sonra iki sayı gelecek şekilde yazılmalıdır. 6,47 gibi.
- “İmar Planlarının Hatalı Onaylanması” riskinin etkisi ne olabilir? İki kontrolümüzle bu etkiyi azaltabiliyor muyuz? Azaltıyorsak ne kadar bir azaltma mümkün? Cevabımızın “3 Orta” olduğunu öngörelim. 
“İmar Planlarının Hatalı Onaylanması” riskinin gerçekleşme olasılığı ne olabilir? İki kontrolümüz bu riskimizin ortaya çıkma ihtimalini indirdi mi? İndirdiyse ne kadar düşürdü? Cevabımızın “2 Nadir”  olduğunu söyleyebiliriz. Etki x Olasılık= 3 x 2= 6 bulalım. Bu bize etki ve olasılık ile risk skorunu verecektir.
</t>
        </r>
      </text>
    </comment>
    <comment ref="I4" authorId="0">
      <text>
        <r>
          <rPr>
            <b/>
            <sz val="9"/>
            <color indexed="81"/>
            <rFont val="Tahoma"/>
            <family val="2"/>
            <charset val="162"/>
          </rPr>
          <t>-Tablonun altındarisk skor matrisinde yer alan 4 tür vardır. 1- Kabul edilebilir risk 2- Maliyetsiz tedbir alınabilecek risk 3- tedbir riski 4- Kabul edilemez risk.
- Risk skoru sonucunda buraya sadece üç personelin ortalamasının sonucu yazılacaktır. Her personel için ayrı ayrı yazılmayacaktır.</t>
        </r>
      </text>
    </comment>
    <comment ref="J4" authorId="0">
      <text>
        <r>
          <rPr>
            <b/>
            <sz val="9"/>
            <color indexed="81"/>
            <rFont val="Tahoma"/>
            <charset val="1"/>
          </rPr>
          <t>Risk skoru 4'ün üstünde olan tüm riskler için eylem öngörülecektir. 
- "Evet" veya "Hayır" seçileçektir.</t>
        </r>
      </text>
    </comment>
    <comment ref="K4" authorId="0">
      <text>
        <r>
          <rPr>
            <b/>
            <sz val="9"/>
            <color indexed="81"/>
            <rFont val="Tahoma"/>
            <charset val="1"/>
          </rPr>
          <t>- Geçmiş yıl risk skoru virgülden sonra son iki hanesi yazılacak şekilde doldurulacaktır.
- Geçmiş yıl Riski Yok ise "YOKTUR" yazılacaktır.</t>
        </r>
      </text>
    </comment>
    <comment ref="L4" authorId="0">
      <text>
        <r>
          <rPr>
            <b/>
            <sz val="9"/>
            <color indexed="81"/>
            <rFont val="Tahoma"/>
            <family val="2"/>
            <charset val="162"/>
          </rPr>
          <t>Geçmiş yıl yapılan puan ile mevcut yıl arasındaki fark alınarak hesaplanır.
- Örneğin geçmiş yıl risk skoru 10, bu sene 4'e düştüyse buraya 10-4=6 şeklinde 6 yazılacaktır. +6 puanlık olumlu katkı olmuştur.
- Tam tersi 5 puanlık risk 7 ye çıktıysa       5-7=-2 şeklinde -2 puanlık olumsuz bir riskte artış yaşanmıştır.</t>
        </r>
      </text>
    </comment>
    <comment ref="C5" authorId="0">
      <text>
        <r>
          <rPr>
            <b/>
            <sz val="9"/>
            <color indexed="81"/>
            <rFont val="Tahoma"/>
            <charset val="1"/>
          </rPr>
          <t xml:space="preserve">- Süreç Kartında yer alan riskler tek tek girilecektir.
- Kısa, öz ve tek cümle olmalıdır 
- Mesi,ması şeklinde bitmelidir.
- Yönetim planlarının eksik ve hatalı oluşturulması,Doğal ortam tahribatının artması gibi. </t>
        </r>
      </text>
    </comment>
    <comment ref="D5" authorId="0">
      <text>
        <r>
          <rPr>
            <b/>
            <sz val="9"/>
            <color indexed="81"/>
            <rFont val="Tahoma"/>
            <charset val="1"/>
          </rPr>
          <t>- Mevcutta uygulanan tedbirler yazılacaktır. Henüz birimce kullanılmayan kontroller yazılmayacaktır.
-Kontrol cümlesinin sonu "ır,ir" veya "maktadır, mektedir" şeklinde yazılmalıdır.
-Kesinlikle gelecek zaman eki olan "ecek,acak" kullanılmamalıdır. Yapılacak, edilecek gibi ifadelere Risk Envanter Formundaki "Eylem/Strateji" kısmında uygunsa yer verilmelidir. 
- Somut bir çıktısı, delili gösterilebilir kontroller yazılacaktır.
- Muğlak, İspatlanamaz cümlelere yer verilmemelidir. Örneğin, Evrak kontrolü titizlikle yapılır, özen gösterilir gibi ifadelere yer verilmemelidir. Bunun yerine somut, ölçülebilir şekilde; "Dosya en az iki mühendis tarafından incelenir" gibi ispatlanabilir kontroller yazılacaktır.</t>
        </r>
      </text>
    </comment>
    <comment ref="E5" authorId="0">
      <text>
        <r>
          <rPr>
            <b/>
            <sz val="9"/>
            <color indexed="81"/>
            <rFont val="Tahoma"/>
            <family val="2"/>
            <charset val="162"/>
          </rPr>
          <t>-Risk sahibi(Süreç sahibi Şube Müdürü) ve belirleyeceği ek iki kişi ile birlikte toplam üç kişi puanlama yapacaktır.
- Puanlayan personelin ad ve soyadı bu kısma yazılacaktır. Örneğin "Arif AKSOY"</t>
        </r>
      </text>
    </comment>
    <comment ref="H5" authorId="0">
      <text>
        <r>
          <rPr>
            <b/>
            <sz val="9"/>
            <color indexed="81"/>
            <rFont val="Tahoma"/>
            <charset val="1"/>
          </rPr>
          <t xml:space="preserve">- Sonu virgülden sonraki binler basamağı 0 ile 4 arasında ise 0, 5 ile 9 arasında ise onlar basamağı bir arttırılmak suretiyle yazılacaktır. 
Örneğin;
- 4,474 =4,47
- 2,8614= 2,86
- 10,126=10,13
-10,215=10,22
- 6,459= 6,46 </t>
        </r>
      </text>
    </comment>
    <comment ref="E6" authorId="0">
      <text>
        <r>
          <rPr>
            <b/>
            <sz val="9"/>
            <color indexed="81"/>
            <rFont val="Tahoma"/>
            <family val="2"/>
            <charset val="162"/>
          </rPr>
          <t>-Risk sahibi(Süreç sahibi Şube Müdürü) ve belirleyeceği ek iki kişi ile birlikte toplam üç kişi puanlama yapacaktır.
- Puanlayan personelin ad ve soyadı bu kısma yazılacaktır. Örneğin "Arif AKSOY"</t>
        </r>
      </text>
    </comment>
    <comment ref="H6" authorId="0">
      <text>
        <r>
          <rPr>
            <b/>
            <sz val="9"/>
            <color indexed="81"/>
            <rFont val="Tahoma"/>
            <charset val="1"/>
          </rPr>
          <t xml:space="preserve">- Sonu virgülden sonraki binler basamağı 0 ile 4 arasında ise 0, 5 ile 9 arasında ise onlar basamağı bir arttırılmak suretiyle yazılacaktır. 
Örneğin;
- 4,474 =4,47
- 2,8614= 2,86
- 10,126=10,13
-10,215=10,22
- 6,459= 6,46 </t>
        </r>
      </text>
    </comment>
    <comment ref="E7" authorId="0">
      <text>
        <r>
          <rPr>
            <b/>
            <sz val="9"/>
            <color indexed="81"/>
            <rFont val="Tahoma"/>
            <family val="2"/>
            <charset val="162"/>
          </rPr>
          <t>-Risk sahibi(Süreç sahibi Şube Müdürü) ve belirleyeceği ek iki kişi ile birlikte toplam üç kişi puanlama yapacaktır.
- Puanlayan personelin ad ve soyadı bu kısma yazılacaktır. Örneğin "Arif AKSOY"</t>
        </r>
      </text>
    </comment>
    <comment ref="H7" authorId="0">
      <text>
        <r>
          <rPr>
            <b/>
            <sz val="9"/>
            <color indexed="81"/>
            <rFont val="Tahoma"/>
            <charset val="1"/>
          </rPr>
          <t xml:space="preserve">- Sonu virgülden sonraki binler basamağı 0 ile 4 arasında ise 0, 5 ile 9 arasında ise onlar basamağı bir arttırılmak suretiyle yazılacaktır. 
Örneğin;
- 4,474 =4,47
- 2,8614= 2,86
- 10,126=10,13
-10,215=10,22
- 6,459= 6,46 </t>
        </r>
      </text>
    </comment>
    <comment ref="E8" authorId="0">
      <text>
        <r>
          <rPr>
            <b/>
            <sz val="9"/>
            <color indexed="81"/>
            <rFont val="Tahoma"/>
            <charset val="1"/>
          </rPr>
          <t xml:space="preserve">- Yukarıdaki üç personelin puan ortalaması yazılacaktır.      - Sonu virgülden sonraki binler basamağı 0 ile 4 arasında ise 0, 5 ile 9 arasında ise onlar basamağı bir arttırılmak suretiyle yazılacaktır. 
Örneğin;
- 4,474 =4,47
- 2,8614= 2,86
- 10,126=10,13
-10,215=10,22
- 6,459= 6,46 </t>
        </r>
      </text>
    </comment>
    <comment ref="H8" authorId="0">
      <text>
        <r>
          <rPr>
            <b/>
            <sz val="9"/>
            <color indexed="81"/>
            <rFont val="Tahoma"/>
            <charset val="1"/>
          </rPr>
          <t xml:space="preserve">- Sonu virgülden sonraki binler basamağı 0 ile 4 arasında ise 0, 5 ile 9 arasında ise onlar basamağı bir arttırılmak suretiyle yazılacaktır. 
Örneğin;
- 4,474 =4,47
- 2,8614= 2,86
- 10,126=10,13
-10,215=10,22
- 6,459= 6,46 </t>
        </r>
      </text>
    </comment>
    <comment ref="I8" authorId="0">
      <text>
        <r>
          <rPr>
            <b/>
            <sz val="9"/>
            <color indexed="81"/>
            <rFont val="Tahoma"/>
            <charset val="1"/>
          </rPr>
          <t>-Tablonun altındarisk skor matrisinde yer alan 4 tür vardır. 1- Kabul edilebilir risk 2- Maliyetsiz tedbir alınabilecek risk 3- tedbir riski 4- Kabul edilemez risk.
- Risk skoru sonucunda buraya sadece üç personelin ortalamasının sonucu yazılacaktır. Her personel için ayrı ayrı yazılmayacaktır.</t>
        </r>
      </text>
    </comment>
    <comment ref="J8" authorId="0">
      <text>
        <r>
          <rPr>
            <b/>
            <sz val="9"/>
            <color indexed="81"/>
            <rFont val="Tahoma"/>
            <family val="2"/>
            <charset val="162"/>
          </rPr>
          <t>Risk skoru 4'ün üstünde olan tüm riskler için eylem öngörülecektir. 
- "Evet" veya "Hayır" seçileçektir.</t>
        </r>
      </text>
    </comment>
    <comment ref="K8" authorId="0">
      <text>
        <r>
          <rPr>
            <b/>
            <sz val="9"/>
            <color indexed="81"/>
            <rFont val="Tahoma"/>
            <family val="2"/>
            <charset val="162"/>
          </rPr>
          <t>- Geçmiş yıl risk skoru virgülden sonra son iki hanesi yazılacak şekilde doldurulacaktır.
- Geçmiş yıl Riski Yok ise "YOKTUR" yazılacaktır.</t>
        </r>
      </text>
    </comment>
    <comment ref="L8" authorId="0">
      <text>
        <r>
          <rPr>
            <b/>
            <sz val="9"/>
            <color indexed="81"/>
            <rFont val="Tahoma"/>
            <family val="2"/>
            <charset val="162"/>
          </rPr>
          <t>Geçmiş yıl yapılan puan ile mevcut yıl arasındaki fark alınarak hesaplanır.
- Örneğin geçmiş yıl risk skoru 10, bu sene 4'e düştüyse buraya 10-4=6 şeklinde 6 yazılacaktır. +6 puanlık olumlu katkı olmuştur.
- Tam tersi 5 puanlık risk 7 ye çıktıysa       5-7=-2 şeklinde -2 puanlık olumsuz bir riskte artış yaşanmıştır.</t>
        </r>
      </text>
    </comment>
    <comment ref="D9" authorId="0">
      <text>
        <r>
          <rPr>
            <b/>
            <sz val="9"/>
            <color indexed="81"/>
            <rFont val="Tahoma"/>
            <family val="2"/>
            <charset val="162"/>
          </rPr>
          <t>- Mevcutta uygulanan tedbirler yazılacaktır. Henüz birimce kullanılmayan kontroller yazılmayacaktır.
-Kontrol cümlesinin sonu "ır,ir" veya "maktadır, mektedir" şeklinde yazılmalıdır.
-Kesinlikle gelecek zaman eki olan "ecek,acak" kullanılmamalıdır. Yapılacak, edilecek gibi ifadelere Risk Envanter Formundaki "Eylem/Strateji" kısmında uygunsa yer verilmelidir. 
- Somut bir çıktısı, delili gösterilebilir kontroller yazılacaktır.
- Muğlak, İspatlanamaz cümlelere yer verilmemelidir. Örneğin, "Evrak kontrolü titizlikle yapılır, özen gösterilir" veya "Mevzuata uygun işlem tesis edilir" gibi ifadelere yer verilmemelidir. Bunun yerine somut, ölçülebilir şekilde; "Dosya en az iki mühendis tarafından incelenir" gibi ispatlanabilir kontroller yazılacaktır.</t>
        </r>
      </text>
    </comment>
    <comment ref="E9" authorId="0">
      <text>
        <r>
          <rPr>
            <b/>
            <sz val="9"/>
            <color indexed="81"/>
            <rFont val="Tahoma"/>
            <family val="2"/>
            <charset val="162"/>
          </rPr>
          <t>-Risk sahibi(Süreç sahibi Şube Müdürü) ve belirleyeceği ek iki kişi ile birlikte toplam üç kişi puanlama yapacaktır.
- Puanlayan personelin ad ve soyadı bu kısma yazılacaktır. Örneğin "Arif AKSOY"</t>
        </r>
      </text>
    </comment>
    <comment ref="H9" authorId="0">
      <text>
        <r>
          <rPr>
            <b/>
            <sz val="9"/>
            <color indexed="81"/>
            <rFont val="Tahoma"/>
            <charset val="1"/>
          </rPr>
          <t xml:space="preserve">- Sonu virgülden sonraki binler basamağı 0 ile 4 arasında ise 0, 5 ile 9 arasında ise onlar basamağı bir arttırılmak suretiyle yazılacaktır. 
Örneğin;
- 4,474 =4,47
- 2,8614= 2,86
- 10,126=10,13
-10,215=10,22
- 6,459= 6,46 </t>
        </r>
      </text>
    </comment>
    <comment ref="E10" authorId="0">
      <text>
        <r>
          <rPr>
            <b/>
            <sz val="9"/>
            <color indexed="81"/>
            <rFont val="Tahoma"/>
            <family val="2"/>
            <charset val="162"/>
          </rPr>
          <t>-Risk sahibi(Süreç sahibi Şube Müdürü) ve belirleyeceği ek iki kişi ile birlikte toplam üç kişi puanlama yapacaktır.
- Puanlayan personelin ad ve soyadı bu kısma yazılacaktır. Örneğin "Arif AKSOY"</t>
        </r>
      </text>
    </comment>
    <comment ref="H10" authorId="0">
      <text>
        <r>
          <rPr>
            <b/>
            <sz val="9"/>
            <color indexed="81"/>
            <rFont val="Tahoma"/>
            <charset val="1"/>
          </rPr>
          <t xml:space="preserve">- Sonu virgülden sonraki binler basamağı 0 ile 4 arasında ise 0, 5 ile 9 arasında ise onlar basamağı bir arttırılmak suretiyle yazılacaktır. 
Örneğin;
- 4,474 =4,47
- 2,8614= 2,86
- 10,126=10,13
-10,215=10,22
- 6,459= 6,46 </t>
        </r>
      </text>
    </comment>
    <comment ref="E11" authorId="0">
      <text>
        <r>
          <rPr>
            <b/>
            <sz val="9"/>
            <color indexed="81"/>
            <rFont val="Tahoma"/>
            <family val="2"/>
            <charset val="162"/>
          </rPr>
          <t>-Risk sahibi(Süreç sahibi Şube Müdürü) ve belirleyeceği ek iki kişi ile birlikte toplam üç kişi puanlama yapacaktır.
- Puanlayan personelin ad ve soyadı bu kısma yazılacaktır. Örneğin "Arif AKSOY"</t>
        </r>
      </text>
    </comment>
    <comment ref="H11" authorId="0">
      <text>
        <r>
          <rPr>
            <b/>
            <sz val="9"/>
            <color indexed="81"/>
            <rFont val="Tahoma"/>
            <charset val="1"/>
          </rPr>
          <t xml:space="preserve">- Sonu virgülden sonraki binler basamağı 0 ile 4 arasında ise 0, 5 ile 9 arasında ise onlar basamağı bir arttırılmak suretiyle yazılacaktır. 
Örneğin;
- 4,474 =4,47
- 2,8614= 2,86
- 10,126=10,13
-10,215=10,22
- 6,459= 6,46 </t>
        </r>
      </text>
    </comment>
    <comment ref="E12" authorId="0">
      <text>
        <r>
          <rPr>
            <b/>
            <sz val="9"/>
            <color indexed="81"/>
            <rFont val="Tahoma"/>
            <charset val="1"/>
          </rPr>
          <t xml:space="preserve">- Yukarıdaki üç personelin puan ortalaması yazılacaktır.      - Sonu virgülden sonraki binler basamağı 0 ile 4 arasında ise 0, 5 ile 9 arasında ise onlar basamağı bir arttırılmak suretiyle yazılacaktır. 
Örneğin;
- 4,474 =4,47
- 2,8614= 2,86
- 10,126=10,13
-10,215=10,22
- 6,459= 6,46 </t>
        </r>
      </text>
    </comment>
    <comment ref="H12" authorId="0">
      <text>
        <r>
          <rPr>
            <b/>
            <sz val="9"/>
            <color indexed="81"/>
            <rFont val="Tahoma"/>
            <charset val="1"/>
          </rPr>
          <t xml:space="preserve">- Sonu virgülden sonraki binler basamağı 0 ile 4 arasında ise 0, 5 ile 9 arasında ise onlar basamağı bir arttırılmak suretiyle yazılacaktır. 
Örneğin;
- 4,474 =4,47
- 2,8614= 2,86
- 10,126=10,13
-10,215=10,22
- 6,459= 6,46 </t>
        </r>
      </text>
    </comment>
    <comment ref="I12" authorId="0">
      <text>
        <r>
          <rPr>
            <b/>
            <sz val="9"/>
            <color indexed="81"/>
            <rFont val="Tahoma"/>
            <charset val="1"/>
          </rPr>
          <t>-Tablonun altındarisk skor matrisinde yer alan 4 tür vardır. 1- Kabul edilebilir risk 2- Maliyetsiz tedbir alınabilecek risk 3- tedbir riski 4- Kabul edilemez risk.
- Risk skoru sonucunda buraya sadece üç personelin ortalamasının sonucu yazılacaktır. Her personel için ayrı ayrı yazılmayacaktır.</t>
        </r>
      </text>
    </comment>
    <comment ref="J12" authorId="0">
      <text>
        <r>
          <rPr>
            <b/>
            <sz val="9"/>
            <color indexed="81"/>
            <rFont val="Tahoma"/>
            <family val="2"/>
            <charset val="162"/>
          </rPr>
          <t>Risk skoru 4'ün üstünde olan tüm riskler için eylem öngörülecektir. 
- "Evet" veya "Hayır" seçileçektir.</t>
        </r>
      </text>
    </comment>
    <comment ref="K12" authorId="0">
      <text>
        <r>
          <rPr>
            <b/>
            <sz val="9"/>
            <color indexed="81"/>
            <rFont val="Tahoma"/>
            <family val="2"/>
            <charset val="162"/>
          </rPr>
          <t>- Geçmiş yıl risk skoru virgülden sonra son iki hanesi yazılacak şekilde doldurulacaktır.
- Geçmiş yıl Riski Yok ise "YOKTUR" yazılacaktır.</t>
        </r>
      </text>
    </comment>
    <comment ref="L12" authorId="0">
      <text>
        <r>
          <rPr>
            <b/>
            <sz val="9"/>
            <color indexed="81"/>
            <rFont val="Tahoma"/>
            <family val="2"/>
            <charset val="162"/>
          </rPr>
          <t>Geçmiş yıl yapılan puan ile mevcut yıl arasındaki fark alınarak hesaplanır.
- Örneğin geçmiş yıl risk skoru 10, bu sene 4'e düştüyse buraya 10-4=6 şeklinde 6 yazılacaktır. +6 puanlık olumlu katkı olmuştur.
- Tam tersi 5 puanlık risk 7 ye çıktıysa       5-7=-2 şeklinde -2 puanlık olumsuz bir riskte artış yaşanmıştır.</t>
        </r>
      </text>
    </comment>
    <comment ref="D13" authorId="0">
      <text>
        <r>
          <rPr>
            <b/>
            <sz val="9"/>
            <color indexed="81"/>
            <rFont val="Tahoma"/>
            <family val="2"/>
            <charset val="162"/>
          </rPr>
          <t>- Mevcutta uygulanan tedbirler yazılacaktır. Henüz birimce kullanılmayan kontroller yazılmayacaktır.
-Kontrol cümlesinin sonu "ır,ir" veya "maktadır, mektedir" şeklinde yazılmalıdır.
-Kesinlikle gelecek zaman eki olan "ecek,acak" kullanılmamalıdır. Yapılacak, edilecek gibi ifadelere Risk Envanter Formundaki "Eylem/Strateji" kısmında uygunsa yer verilmelidir. 
- Somut bir çıktısı, delili gösterilebilir kontroller yazılacaktır.
- Muğlak, İspatlanamaz cümlelere yer verilmemelidir. Örneğin, "Evrak kontrolü titizlikle yapılır, özen gösterilir" veya "Mevzuata uygun işlem tesis edilir" gibi ifadelere yer verilmemelidir. Bunun yerine somut, ölçülebilir şekilde; "Dosya en az iki mühendis tarafından incelenir" gibi ispatlanabilir kontroller yazılacaktır.</t>
        </r>
      </text>
    </comment>
    <comment ref="E13" authorId="0">
      <text>
        <r>
          <rPr>
            <b/>
            <sz val="9"/>
            <color indexed="81"/>
            <rFont val="Tahoma"/>
            <family val="2"/>
            <charset val="162"/>
          </rPr>
          <t>-Risk sahibi(Süreç sahibi Şube Müdürü) ve belirleyeceği ek iki kişi ile birlikte toplam üç kişi puanlama yapacaktır.
- Puanlayan personelin ad ve soyadı bu kısma yazılacaktır. Örneğin "Arif AKSOY"</t>
        </r>
      </text>
    </comment>
    <comment ref="H13" authorId="0">
      <text>
        <r>
          <rPr>
            <b/>
            <sz val="9"/>
            <color indexed="81"/>
            <rFont val="Tahoma"/>
            <charset val="1"/>
          </rPr>
          <t xml:space="preserve">- Sonu virgülden sonraki binler basamağı 0 ile 4 arasında ise 0, 5 ile 9 arasında ise onlar basamağı bir arttırılmak suretiyle yazılacaktır. 
Örneğin;
- 4,474 =4,47
- 2,8614= 2,86
- 10,126=10,13
-10,215=10,22
- 6,459= 6,46 </t>
        </r>
      </text>
    </comment>
    <comment ref="E14" authorId="0">
      <text>
        <r>
          <rPr>
            <b/>
            <sz val="9"/>
            <color indexed="81"/>
            <rFont val="Tahoma"/>
            <family val="2"/>
            <charset val="162"/>
          </rPr>
          <t>-Risk sahibi(Süreç sahibi Şube Müdürü) ve belirleyeceği ek iki kişi ile birlikte toplam üç kişi puanlama yapacaktır.
- Puanlayan personelin ad ve soyadı bu kısma yazılacaktır. Örneğin "Arif AKSOY"</t>
        </r>
      </text>
    </comment>
    <comment ref="H14" authorId="0">
      <text>
        <r>
          <rPr>
            <b/>
            <sz val="9"/>
            <color indexed="81"/>
            <rFont val="Tahoma"/>
            <charset val="1"/>
          </rPr>
          <t xml:space="preserve">- Sonu virgülden sonraki binler basamağı 0 ile 4 arasında ise 0, 5 ile 9 arasında ise onlar basamağı bir arttırılmak suretiyle yazılacaktır. 
Örneğin;
- 4,474 =4,47
- 2,8614= 2,86
- 10,126=10,13
-10,215=10,22
- 6,459= 6,46 </t>
        </r>
      </text>
    </comment>
    <comment ref="E15" authorId="0">
      <text>
        <r>
          <rPr>
            <b/>
            <sz val="9"/>
            <color indexed="81"/>
            <rFont val="Tahoma"/>
            <family val="2"/>
            <charset val="162"/>
          </rPr>
          <t>-Risk sahibi(Süreç sahibi Şube Müdürü) ve belirleyeceği ek iki kişi ile birlikte toplam üç kişi puanlama yapacaktır.
- Puanlayan personelin ad ve soyadı bu kısma yazılacaktır. Örneğin "Arif AKSOY"</t>
        </r>
      </text>
    </comment>
    <comment ref="H15" authorId="0">
      <text>
        <r>
          <rPr>
            <b/>
            <sz val="9"/>
            <color indexed="81"/>
            <rFont val="Tahoma"/>
            <charset val="1"/>
          </rPr>
          <t xml:space="preserve">- Sonu virgülden sonraki binler basamağı 0 ile 4 arasında ise 0, 5 ile 9 arasında ise onlar basamağı bir arttırılmak suretiyle yazılacaktır. 
Örneğin;
- 4,474 =4,47
- 2,8614= 2,86
- 10,126=10,13
-10,215=10,22
- 6,459= 6,46 </t>
        </r>
      </text>
    </comment>
    <comment ref="E16" authorId="0">
      <text>
        <r>
          <rPr>
            <b/>
            <sz val="9"/>
            <color indexed="81"/>
            <rFont val="Tahoma"/>
            <charset val="1"/>
          </rPr>
          <t xml:space="preserve">- Yukarıdaki üç personelin puan ortalaması yazılacaktır.      - Sonu virgülden sonraki binler basamağı 0 ile 4 arasında ise 0, 5 ile 9 arasında ise onlar basamağı bir arttırılmak suretiyle yazılacaktır. 
Örneğin;
- 4,474 =4,47
- 2,8614= 2,86
- 10,126=10,13
-10,215=10,22
- 6,459= 6,46 </t>
        </r>
      </text>
    </comment>
    <comment ref="H16" authorId="0">
      <text>
        <r>
          <rPr>
            <b/>
            <sz val="9"/>
            <color indexed="81"/>
            <rFont val="Tahoma"/>
            <charset val="1"/>
          </rPr>
          <t xml:space="preserve">- Sonu virgülden sonraki binler basamağı 0 ile 4 arasında ise 0, 5 ile 9 arasında ise onlar basamağı bir arttırılmak suretiyle yazılacaktır. 
Örneğin;
- 4,474 =4,47
- 2,8614= 2,86
- 10,126=10,13
-10,215=10,22
- 6,459= 6,46 </t>
        </r>
      </text>
    </comment>
    <comment ref="I16" authorId="0">
      <text>
        <r>
          <rPr>
            <b/>
            <sz val="9"/>
            <color indexed="81"/>
            <rFont val="Tahoma"/>
            <charset val="1"/>
          </rPr>
          <t>-Tablonun altındarisk skor matrisinde yer alan 4 tür vardır. 1- Kabul edilebilir risk 2- Maliyetsiz tedbir alınabilecek risk 3- tedbir riski 4- Kabul edilemez risk.
- Risk skoru sonucunda buraya sadece üç personelin ortalamasının sonucu yazılacaktır. Her personel için ayrı ayrı yazılmayacaktır.</t>
        </r>
      </text>
    </comment>
    <comment ref="J16" authorId="0">
      <text>
        <r>
          <rPr>
            <b/>
            <sz val="9"/>
            <color indexed="81"/>
            <rFont val="Tahoma"/>
            <family val="2"/>
            <charset val="162"/>
          </rPr>
          <t>Risk skoru 4'ün üstünde olan tüm riskler için eylem öngörülecektir. 
- "Evet" veya "Hayır" seçileçektir.</t>
        </r>
      </text>
    </comment>
    <comment ref="K16" authorId="0">
      <text>
        <r>
          <rPr>
            <b/>
            <sz val="9"/>
            <color indexed="81"/>
            <rFont val="Tahoma"/>
            <family val="2"/>
            <charset val="162"/>
          </rPr>
          <t>- Geçmiş yıl risk skoru virgülden sonra son iki hanesi yazılacak şekilde doldurulacaktır.
- Geçmiş yıl Riski Yok ise "YOKTUR" yazılacaktır.</t>
        </r>
      </text>
    </comment>
    <comment ref="L16" authorId="0">
      <text>
        <r>
          <rPr>
            <b/>
            <sz val="9"/>
            <color indexed="81"/>
            <rFont val="Tahoma"/>
            <family val="2"/>
            <charset val="162"/>
          </rPr>
          <t>Geçmiş yıl yapılan puan ile mevcut yıl arasındaki fark alınarak hesaplanır.
- Örneğin geçmiş yıl risk skoru 10, bu sene 4'e düştüyse buraya 10-4=6 şeklinde 6 yazılacaktır. +6 puanlık olumlu katkı olmuştur.
- Tam tersi 5 puanlık risk 7 ye çıktıysa       5-7=-2 şeklinde -2 puanlık olumsuz bir riskte artış yaşanmıştır.</t>
        </r>
      </text>
    </comment>
    <comment ref="E24" authorId="0">
      <text>
        <r>
          <rPr>
            <b/>
            <sz val="9"/>
            <color indexed="81"/>
            <rFont val="Tahoma"/>
            <family val="2"/>
            <charset val="162"/>
          </rPr>
          <t xml:space="preserve">Yazar:
</t>
        </r>
      </text>
    </comment>
  </commentList>
</comments>
</file>

<file path=xl/sharedStrings.xml><?xml version="1.0" encoding="utf-8"?>
<sst xmlns="http://schemas.openxmlformats.org/spreadsheetml/2006/main" count="189" uniqueCount="88">
  <si>
    <t xml:space="preserve">Olasılık </t>
  </si>
  <si>
    <t xml:space="preserve">Etki </t>
  </si>
  <si>
    <t>Tespit Edilen Risk</t>
  </si>
  <si>
    <t>Kontroller</t>
  </si>
  <si>
    <t>Önceki Yıl Risk Skoru</t>
  </si>
  <si>
    <t>Risk Skoru</t>
  </si>
  <si>
    <t>Risk Skoru Değişimi</t>
  </si>
  <si>
    <t>Riski Skorlayan Personel</t>
  </si>
  <si>
    <t>Ortalama Skor=</t>
  </si>
  <si>
    <t>Personel 1:</t>
  </si>
  <si>
    <t>Risk Sahibi:</t>
  </si>
  <si>
    <t>Personel 2:</t>
  </si>
  <si>
    <t>Risk No</t>
  </si>
  <si>
    <t>Evet</t>
  </si>
  <si>
    <t>Maliyetsiz Tedbir</t>
  </si>
  <si>
    <t>Risk Türü</t>
  </si>
  <si>
    <t>Kabul Edilebilir</t>
  </si>
  <si>
    <t>Eylem Gerekiyor mu?</t>
  </si>
  <si>
    <t>1-
2-
3-</t>
  </si>
  <si>
    <t>1-
2-
3-
4-</t>
  </si>
  <si>
    <t>1-
2-
3-
4-
5-</t>
  </si>
  <si>
    <t>1-
2-</t>
  </si>
  <si>
    <t>ONAYLAYAN 
İl Müdürü</t>
  </si>
  <si>
    <t>CSB-FRM-XXX/00</t>
  </si>
  <si>
    <t>HAZIRLAYAN
Risk Sahibi / Şube Müdürü</t>
  </si>
  <si>
    <t xml:space="preserve">  SÜREÇ ADI:</t>
  </si>
  <si>
    <t>OLASILIK</t>
  </si>
  <si>
    <t>ETKİ</t>
  </si>
  <si>
    <t>Derece</t>
  </si>
  <si>
    <t>Açıklama</t>
  </si>
  <si>
    <t>Önemsiz</t>
  </si>
  <si>
    <t>İhmal edilebilir etki</t>
  </si>
  <si>
    <t>Nadir</t>
  </si>
  <si>
    <t>Karşılaşılabilir zorluklar</t>
  </si>
  <si>
    <t>Hedeflere ulaşmakta gecikmeler</t>
  </si>
  <si>
    <t>Mümkün</t>
  </si>
  <si>
    <t>Yeniden yapılanma gerekliliği</t>
  </si>
  <si>
    <t>Kesin</t>
  </si>
  <si>
    <t>Hedeflere ulaşamama</t>
  </si>
  <si>
    <t>Muhtemelen</t>
  </si>
  <si>
    <t>Çok Düşük</t>
  </si>
  <si>
    <t>Küçük</t>
  </si>
  <si>
    <t>Orta</t>
  </si>
  <si>
    <t>Büyük</t>
  </si>
  <si>
    <t>Felaket</t>
  </si>
  <si>
    <r>
      <t>Kabul Edilebilir:</t>
    </r>
    <r>
      <rPr>
        <sz val="12"/>
        <color rgb="FF000000"/>
        <rFont val="Calibri"/>
        <family val="2"/>
        <charset val="162"/>
      </rPr>
      <t xml:space="preserve"> Riskin en düşük olduğu seviyedir. Mevcut kontrollerimiz yeterlidir. Skor aralığı 1- 4’tür. </t>
    </r>
  </si>
  <si>
    <r>
      <t>•</t>
    </r>
    <r>
      <rPr>
        <sz val="7"/>
        <color theme="1"/>
        <rFont val="Times New Roman"/>
        <family val="1"/>
        <charset val="162"/>
      </rPr>
      <t xml:space="preserve">         </t>
    </r>
    <r>
      <rPr>
        <b/>
        <sz val="12"/>
        <color rgb="FF000000"/>
        <rFont val="Calibri"/>
        <family val="2"/>
        <charset val="162"/>
      </rPr>
      <t xml:space="preserve">Maliyetsiz Tedbir: </t>
    </r>
    <r>
      <rPr>
        <sz val="12"/>
        <color rgb="FF000000"/>
        <rFont val="Calibri"/>
        <family val="2"/>
        <charset val="162"/>
      </rPr>
      <t>Küçük çaplı kontrollere ihtiyaç duyulmuştur. Ancak bu kontroller için mali bir külfet gerekmez. Skor aralığı 4,1- 8’tir.</t>
    </r>
  </si>
  <si>
    <r>
      <t>•</t>
    </r>
    <r>
      <rPr>
        <sz val="7"/>
        <color theme="1"/>
        <rFont val="Times New Roman"/>
        <family val="1"/>
        <charset val="162"/>
      </rPr>
      <t xml:space="preserve">         </t>
    </r>
    <r>
      <rPr>
        <b/>
        <sz val="12"/>
        <color rgb="FF000000"/>
        <rFont val="Calibri"/>
        <family val="2"/>
        <charset val="162"/>
      </rPr>
      <t xml:space="preserve">Tedbir: </t>
    </r>
    <r>
      <rPr>
        <sz val="12"/>
        <color rgb="FF000000"/>
        <rFont val="Calibri"/>
        <family val="2"/>
        <charset val="162"/>
      </rPr>
      <t>Artık yeni kontrol oluşturma zorunluluğu vardır. Mevcut kontrollerimiz yetersizdir. Yeni kontroller oluşturmak veya varolan kontrolleri yeniden düzenlemek gereklidir. Skor aralığı 8,1- 13’tür.</t>
    </r>
  </si>
  <si>
    <r>
      <t>•</t>
    </r>
    <r>
      <rPr>
        <sz val="7"/>
        <color theme="1"/>
        <rFont val="Times New Roman"/>
        <family val="1"/>
        <charset val="162"/>
      </rPr>
      <t xml:space="preserve">         </t>
    </r>
    <r>
      <rPr>
        <b/>
        <sz val="12"/>
        <color rgb="FF000000"/>
        <rFont val="Calibri"/>
        <family val="2"/>
        <charset val="162"/>
      </rPr>
      <t xml:space="preserve">Kabul Edilemez: </t>
    </r>
    <r>
      <rPr>
        <sz val="12"/>
        <color rgb="FF000000"/>
        <rFont val="Calibri"/>
        <family val="2"/>
        <charset val="162"/>
      </rPr>
      <t>Bu durumda riskimiz kesinlikle bertaraf edilmelidir ve bu riske yeni kontroller oluşturulmalı, hatta acil eylem planları bile üretilebilmelidir. Ya da son çözüm olarak riskli olan faaliyetten vazgeçilmelidir. 13,1 puan üzeri tüm riskler için Acil Eylem Planı öngörülmelidir.</t>
    </r>
  </si>
  <si>
    <t>Risk Skor Matrisi</t>
  </si>
  <si>
    <t>YOKTUR</t>
  </si>
  <si>
    <t xml:space="preserve">  SÜREÇ ADI: Kıyı Kenar Çizgisi Tespit ve Onay Süreci</t>
  </si>
  <si>
    <t>Mükerrer kıyı kenar çizgisi onaması yapılması</t>
  </si>
  <si>
    <t>Mevcut kanun ve yönetmeliğin açık ve net olmaması</t>
  </si>
  <si>
    <t>Kıyı kenar çizgisi tespitlerinin belirlenen süre içerisinde onaylanamaması.</t>
  </si>
  <si>
    <t>1- Eksik ve hata bulunmaması için belge kontrolü teknik elaman tarafından yapılır.
2- Eksiklik bulunması halinde Valiliğinden tespite ilişkin tamamlayıcı bilgi ve belgeler istenilir.
3- Dosya, arşiv , EDYS ve Envanter arşivi incelemesi yapılır.
4-Kıyı kenar çizgisi tespitleri teknik eleman tarafından incelenerek hiyerarşik amirlerin her birince kontrol edilir.</t>
  </si>
  <si>
    <t>Arif Aksoy</t>
  </si>
  <si>
    <t>Deniz GÖKÇEN</t>
  </si>
  <si>
    <t>Can Akif KANDEMİR</t>
  </si>
  <si>
    <t>Kemal PEKCAN</t>
  </si>
  <si>
    <t>Açıklamalar her hücrede tek tek yer almaktadır. Detaylı açıklamalara Risk Değerlendirme Talimatında yer verilmiştir.</t>
  </si>
  <si>
    <t>1-Süreç çalışanlarının tespiti sırasında mesleki ehliyetlerinin dikkate alınır.
2-Görevli süreç personeli tarafından ilgili mevzuat takibi mail, yazı vb bilgilendirmelerle sağlanır.
3-Evrak süreleri kayıt altına alınarak takip edilir.
4-Süreç çalışanlarının başka görevlerde görevlendirilmemesi sağlanır.
5-Görevli personelin yerinde inceleme yapması için gerekli olurların alınır.</t>
  </si>
  <si>
    <t>1- Mevzuat düzenlemelerinin yapılması için yazışmalar yapılır.
2-İlgili mevzuatların güncel takibi için personel görevlendirilir.</t>
  </si>
  <si>
    <t>Düşük</t>
  </si>
  <si>
    <t>Yüksek</t>
  </si>
  <si>
    <t>Çok Yüksek</t>
  </si>
  <si>
    <t>ETKİ DERECELERİ</t>
  </si>
  <si>
    <t>ÇOK DÜŞÜK
1</t>
  </si>
  <si>
    <t>DÜŞÜK
2</t>
  </si>
  <si>
    <t>ORTA
3</t>
  </si>
  <si>
    <t>YÜKSEK
4</t>
  </si>
  <si>
    <t>ÇOK YÜKSEK
5</t>
  </si>
  <si>
    <t>&lt;5.000 TL</t>
  </si>
  <si>
    <t>&gt;5.000 TL ve &lt;50.000 TL</t>
  </si>
  <si>
    <t>&gt;50.000 TL ve &lt; 200.000 TL</t>
  </si>
  <si>
    <t>&gt;200.000 TL  &lt; 1.000.000 TL</t>
  </si>
  <si>
    <t xml:space="preserve">&gt;1.000.000 TL </t>
  </si>
  <si>
    <t>*Personel memnuniyeti üzerinde bir etkisi yoktur.
*Mevzuattan kaynaklanan sorumluluklar üzerinde etkisi yoktur.
*Kurumun itibarı üzerinde hiçbir etkisi olmaz.
*Medyaya yansımamakta
*faaliyetler üzerinde bir etkisi yoktur.</t>
  </si>
  <si>
    <t>*Personel memnuniyeti üzerinde olumsuz etkiye sahiptir.
Mevzuattan kaynaklanan sınırlı ölçüde sorumluluklar
*Kurumun itibarı üzerinde sınırlı etkileri bulunmaktadır.
*İlk yardım gerektirebilecek küçük yaralanmalar.
*Yerel medyaya olumsuz olarak kısa süre yansımak.
*Bir birimin faaliyetleri üzerinde olumsuz etkiye sahiptir.</t>
  </si>
  <si>
    <t>*Personel ve orta düzey yönetici memnuniyeti üzerinde olumsuz etkiye sahiptir.
*Mevzuattan kaynaklanan sorumluluklar
*Kurumun itibarı üzerinde etkileri bulunmaktadır.
*Çalışanların tedavi görmesini gerektirecek aralanmalar.
Ulusal medyaya olumsuz olarak kısa süre yansımak.
* Birden fazla birimin faaliyetlerini olumsuz etkiler.</t>
  </si>
  <si>
    <t xml:space="preserve">*Üst yönetici memnuniyeti üzerinde olumsuz etkiye sahiptir.
*Mevzuattan kaynaklanan önemli sorumluluklar
*Önemli seviyede itibar kaybı oluşturur.
*Çalışan sakatlanması.
*Uluslararası medyaya olumsuz olarak kısa süre yansımak.
*Bir birimin faaliyetlerinde kesinti/durma yaşanmasına neden olur.
</t>
  </si>
  <si>
    <t>*Birim amirlerinin ve/veya üst yöneticinin istifa etmesini ya da görevden alınmasını gerektirir.
*Mevzuattan kaynaklanan çok önemli sorumluluklar.
*Kritik düzeyde itibar kaybı oluşturur.
*Doğal nedenlere dayanmayan personel ölümü.
*Uluslararası medyaya olumsuzl olarak bir süre yansımak.
*Birden fazla birimin faaliyetlerinde kesinti/durma yaşanmasına neden olur.</t>
  </si>
  <si>
    <t>KYS-FRM-XXX/00</t>
  </si>
  <si>
    <t xml:space="preserve">
………………………………………….İL MÜDÜRLÜĞÜ
………………………………….(ŞUBE MÜDÜRLÜĞÜ)
RİSK KONTROL MATRİSİ FORMU</t>
  </si>
  <si>
    <t xml:space="preserve">
……………………...İL MÜDÜRLÜĞÜ
………………………………….(ŞUBE MÜDÜRLÜĞÜ)
RİSK KONTROL MATRİSİ FORMU</t>
  </si>
  <si>
    <t>Doküman Kodu: KYS-FRM-106
Yürürlülük Tarihi: 15.03.2018
Revizyon Tarihi/ No :
Sayfa No : 3/3</t>
  </si>
  <si>
    <t>Doküman Kodu: KYS-FRM-106
Yürürlülük Tarihi: 15.03.2018
Revizyon Tarihi/ No :
Sayfa No : 1/3</t>
  </si>
  <si>
    <t>Doküman Kodu: KYS-FRM-106
Yürürlülük Tarihi: 15.03.2018
Revizyon Tarihi/ No :
Sayfa No :2/3</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</si>
</sst>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b/>
      <sz val="11"/>
      <color theme="0"/>
      <name val="Calibri"/>
      <family val="2"/>
      <charset val="162"/>
      <scheme val="minor"/>
    </font>
    <font>
      <b/>
      <sz val="14"/>
      <color theme="0"/>
      <name val="Calibri"/>
      <family val="2"/>
      <scheme val="minor"/>
    </font>
    <font>
      <b/>
      <sz val="11"/>
      <color theme="0"/>
      <name val="Calibri"/>
      <family val="2"/>
      <scheme val="minor"/>
    </font>
    <font>
      <b/>
      <sz val="12"/>
      <color theme="0"/>
      <name val="Calibri"/>
      <family val="2"/>
      <scheme val="minor"/>
    </font>
    <font>
      <sz val="11"/>
      <color rgb="FFFF0000"/>
      <name val="Calibri"/>
      <family val="2"/>
      <scheme val="minor"/>
    </font>
    <font>
      <b/>
      <sz val="9"/>
      <color indexed="81"/>
      <name val="Tahoma"/>
      <charset val="1"/>
    </font>
    <font>
      <sz val="10"/>
      <color theme="1"/>
      <name val="Times New Roman"/>
      <family val="1"/>
      <charset val="162"/>
    </font>
    <font>
      <b/>
      <sz val="14"/>
      <color rgb="FF000000"/>
      <name val="Calibri"/>
      <family val="2"/>
      <charset val="162"/>
    </font>
    <font>
      <b/>
      <sz val="10"/>
      <color rgb="FF000000"/>
      <name val="Arial"/>
      <family val="2"/>
      <charset val="162"/>
    </font>
    <font>
      <sz val="10"/>
      <color rgb="FF000000"/>
      <name val="Arial"/>
      <family val="2"/>
      <charset val="162"/>
    </font>
    <font>
      <b/>
      <sz val="9"/>
      <color indexed="81"/>
      <name val="Tahoma"/>
      <family val="2"/>
      <charset val="162"/>
    </font>
    <font>
      <sz val="12"/>
      <color theme="1"/>
      <name val="Times New Roman"/>
      <family val="1"/>
      <charset val="162"/>
    </font>
    <font>
      <sz val="7"/>
      <color theme="1"/>
      <name val="Times New Roman"/>
      <family val="1"/>
      <charset val="162"/>
    </font>
    <font>
      <b/>
      <sz val="12"/>
      <color theme="1"/>
      <name val="Times New Roman"/>
      <family val="1"/>
      <charset val="162"/>
    </font>
    <font>
      <b/>
      <sz val="12"/>
      <color rgb="FF000000"/>
      <name val="Calibri"/>
      <family val="2"/>
      <charset val="162"/>
    </font>
    <font>
      <sz val="12"/>
      <color rgb="FF000000"/>
      <name val="Calibri"/>
      <family val="2"/>
      <charset val="162"/>
    </font>
    <font>
      <sz val="16"/>
      <color rgb="FFFF0000"/>
      <name val="Calibri"/>
      <family val="2"/>
      <scheme val="minor"/>
    </font>
    <font>
      <b/>
      <sz val="16"/>
      <color rgb="FFFF0000"/>
      <name val="Calibri"/>
      <family val="2"/>
      <charset val="162"/>
      <scheme val="minor"/>
    </font>
    <font>
      <b/>
      <sz val="16"/>
      <color theme="1"/>
      <name val="Times New Roman"/>
      <family val="1"/>
      <charset val="162"/>
    </font>
    <font>
      <sz val="11"/>
      <color theme="0"/>
      <name val="Calibri"/>
      <family val="2"/>
      <charset val="162"/>
      <scheme val="minor"/>
    </font>
    <font>
      <b/>
      <sz val="16"/>
      <color theme="0"/>
      <name val="Times New Roman"/>
      <family val="1"/>
      <charset val="162"/>
    </font>
  </fonts>
  <fills count="14">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
      <gradientFill degree="90">
        <stop position="0">
          <color theme="3"/>
        </stop>
        <stop position="1">
          <color theme="4"/>
        </stop>
      </gradientFill>
    </fill>
    <fill>
      <gradientFill degree="90">
        <stop position="0">
          <color theme="4"/>
        </stop>
        <stop position="1">
          <color theme="3" tint="0.59999389629810485"/>
        </stop>
      </gradientFill>
    </fill>
    <fill>
      <patternFill patternType="solid">
        <fgColor rgb="FF00B050"/>
        <bgColor indexed="64"/>
      </patternFill>
    </fill>
    <fill>
      <patternFill patternType="solid">
        <fgColor rgb="FF00B0F0"/>
        <bgColor indexed="64"/>
      </patternFill>
    </fill>
    <fill>
      <patternFill patternType="solid">
        <fgColor rgb="FFFFFFFF"/>
        <bgColor indexed="64"/>
      </patternFill>
    </fill>
    <fill>
      <patternFill patternType="solid">
        <fgColor theme="3"/>
        <bgColor indexed="64"/>
      </patternFill>
    </fill>
    <fill>
      <patternFill patternType="solid">
        <fgColor theme="4"/>
      </patternFill>
    </fill>
    <fill>
      <patternFill patternType="solid">
        <fgColor theme="5"/>
      </patternFill>
    </fill>
    <fill>
      <patternFill patternType="solid">
        <fgColor theme="6" tint="0.79998168889431442"/>
        <bgColor indexed="65"/>
      </patternFill>
    </fill>
    <fill>
      <patternFill patternType="solid">
        <fgColor rgb="FFC00000"/>
        <bgColor indexed="64"/>
      </patternFill>
    </fill>
  </fills>
  <borders count="40">
    <border>
      <left/>
      <right/>
      <top/>
      <bottom/>
      <diagonal/>
    </border>
    <border>
      <left style="double">
        <color theme="3"/>
      </left>
      <right style="double">
        <color theme="3"/>
      </right>
      <top style="double">
        <color theme="3"/>
      </top>
      <bottom style="double">
        <color theme="3"/>
      </bottom>
      <diagonal/>
    </border>
    <border>
      <left style="double">
        <color theme="3"/>
      </left>
      <right style="double">
        <color theme="3"/>
      </right>
      <top/>
      <bottom style="double">
        <color theme="3"/>
      </bottom>
      <diagonal/>
    </border>
    <border>
      <left style="double">
        <color theme="3"/>
      </left>
      <right style="double">
        <color theme="3"/>
      </right>
      <top/>
      <bottom/>
      <diagonal/>
    </border>
    <border>
      <left style="double">
        <color theme="3"/>
      </left>
      <right style="double">
        <color theme="3"/>
      </right>
      <top style="double">
        <color theme="3"/>
      </top>
      <bottom style="thick">
        <color theme="3"/>
      </bottom>
      <diagonal/>
    </border>
    <border>
      <left style="double">
        <color theme="3"/>
      </left>
      <right style="double">
        <color theme="3"/>
      </right>
      <top style="thick">
        <color theme="3"/>
      </top>
      <bottom/>
      <diagonal/>
    </border>
    <border>
      <left style="double">
        <color theme="3"/>
      </left>
      <right style="double">
        <color theme="3"/>
      </right>
      <top/>
      <bottom style="thick">
        <color theme="3"/>
      </bottom>
      <diagonal/>
    </border>
    <border>
      <left/>
      <right/>
      <top style="thick">
        <color theme="3"/>
      </top>
      <bottom style="thick">
        <color theme="3"/>
      </bottom>
      <diagonal/>
    </border>
    <border>
      <left style="thick">
        <color theme="3"/>
      </left>
      <right style="thick">
        <color theme="3"/>
      </right>
      <top style="thick">
        <color theme="3"/>
      </top>
      <bottom style="thick">
        <color theme="3"/>
      </bottom>
      <diagonal/>
    </border>
    <border>
      <left/>
      <right/>
      <top/>
      <bottom style="thick">
        <color theme="3"/>
      </bottom>
      <diagonal/>
    </border>
    <border>
      <left style="thick">
        <color theme="3"/>
      </left>
      <right/>
      <top style="thick">
        <color theme="3"/>
      </top>
      <bottom style="thick">
        <color theme="3"/>
      </bottom>
      <diagonal/>
    </border>
    <border>
      <left/>
      <right style="thick">
        <color theme="3"/>
      </right>
      <top style="thick">
        <color theme="3"/>
      </top>
      <bottom style="thick">
        <color theme="3"/>
      </bottom>
      <diagonal/>
    </border>
    <border>
      <left/>
      <right style="thick">
        <color theme="3"/>
      </right>
      <top/>
      <bottom/>
      <diagonal/>
    </border>
    <border>
      <left/>
      <right/>
      <top style="thick">
        <color theme="3"/>
      </top>
      <bottom/>
      <diagonal/>
    </border>
    <border>
      <left style="double">
        <color theme="3"/>
      </left>
      <right/>
      <top style="double">
        <color theme="3"/>
      </top>
      <bottom style="double">
        <color theme="3"/>
      </bottom>
      <diagonal/>
    </border>
    <border>
      <left/>
      <right/>
      <top style="double">
        <color theme="3"/>
      </top>
      <bottom style="double">
        <color theme="3"/>
      </bottom>
      <diagonal/>
    </border>
    <border>
      <left/>
      <right style="double">
        <color theme="3"/>
      </right>
      <top style="double">
        <color theme="3"/>
      </top>
      <bottom style="double">
        <color theme="3"/>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top/>
      <bottom style="thick">
        <color indexed="64"/>
      </bottom>
      <diagonal/>
    </border>
    <border>
      <left style="thick">
        <color indexed="64"/>
      </left>
      <right style="thick">
        <color indexed="64"/>
      </right>
      <top/>
      <bottom style="thick">
        <color indexed="64"/>
      </bottom>
      <diagonal/>
    </border>
    <border>
      <left/>
      <right style="thick">
        <color indexed="64"/>
      </right>
      <top/>
      <bottom style="thick">
        <color indexed="64"/>
      </bottom>
      <diagonal/>
    </border>
    <border>
      <left style="thick">
        <color indexed="64"/>
      </left>
      <right/>
      <top/>
      <bottom/>
      <diagonal/>
    </border>
    <border>
      <left/>
      <right/>
      <top/>
      <bottom style="thick">
        <color indexed="64"/>
      </bottom>
      <diagonal/>
    </border>
    <border>
      <left/>
      <right style="thick">
        <color indexed="64"/>
      </right>
      <top/>
      <bottom/>
      <diagonal/>
    </border>
    <border>
      <left style="thick">
        <color indexed="64"/>
      </left>
      <right/>
      <top style="thick">
        <color indexed="64"/>
      </top>
      <bottom/>
      <diagonal/>
    </border>
    <border>
      <left/>
      <right style="thick">
        <color indexed="64"/>
      </right>
      <top style="thick">
        <color indexed="64"/>
      </top>
      <bottom/>
      <diagonal/>
    </border>
    <border>
      <left/>
      <right/>
      <top style="thick">
        <color indexed="64"/>
      </top>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s>
  <cellStyleXfs count="4">
    <xf numFmtId="0" fontId="0" fillId="0" borderId="0"/>
    <xf numFmtId="0" fontId="22" fillId="10" borderId="0" applyNumberFormat="0" applyBorder="0" applyAlignment="0" applyProtection="0"/>
    <xf numFmtId="0" fontId="22" fillId="11" borderId="0" applyNumberFormat="0" applyBorder="0" applyAlignment="0" applyProtection="0"/>
    <xf numFmtId="0" fontId="1" fillId="12" borderId="0" applyNumberFormat="0" applyBorder="0" applyAlignment="0" applyProtection="0"/>
  </cellStyleXfs>
  <cellXfs count="119">
    <xf numFmtId="0" fontId="0" fillId="0" borderId="0" xfId="0"/>
    <xf numFmtId="0" fontId="0" fillId="0" borderId="0" xfId="0" applyFill="1"/>
    <xf numFmtId="0" fontId="0" fillId="0" borderId="1" xfId="0" applyBorder="1" applyAlignment="1">
      <alignment horizontal="center" vertical="center"/>
    </xf>
    <xf numFmtId="0" fontId="0" fillId="0" borderId="2" xfId="0" applyBorder="1" applyAlignment="1">
      <alignment horizontal="center" vertical="center"/>
    </xf>
    <xf numFmtId="0" fontId="0" fillId="3" borderId="4" xfId="0" applyFill="1" applyBorder="1"/>
    <xf numFmtId="2" fontId="2" fillId="0" borderId="2" xfId="0" applyNumberFormat="1" applyFont="1" applyBorder="1" applyAlignment="1">
      <alignment horizontal="center" vertical="center"/>
    </xf>
    <xf numFmtId="0" fontId="0" fillId="2" borderId="4" xfId="0" applyFill="1" applyBorder="1"/>
    <xf numFmtId="0" fontId="0" fillId="2" borderId="4" xfId="0"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2" fillId="2" borderId="4" xfId="0" applyFont="1" applyFill="1" applyBorder="1" applyAlignment="1">
      <alignment horizontal="right" vertical="center"/>
    </xf>
    <xf numFmtId="2" fontId="2" fillId="2" borderId="4" xfId="0" applyNumberFormat="1" applyFont="1" applyFill="1" applyBorder="1" applyAlignment="1">
      <alignment horizontal="center" vertical="center"/>
    </xf>
    <xf numFmtId="2" fontId="2" fillId="2" borderId="4" xfId="0" applyNumberFormat="1" applyFont="1" applyFill="1" applyBorder="1" applyAlignment="1">
      <alignment horizontal="center" vertical="center" wrapText="1"/>
    </xf>
    <xf numFmtId="0" fontId="0" fillId="0" borderId="0" xfId="0" applyFill="1" applyBorder="1"/>
    <xf numFmtId="0" fontId="0" fillId="0" borderId="0" xfId="0" applyAlignment="1">
      <alignment wrapText="1"/>
    </xf>
    <xf numFmtId="0" fontId="0" fillId="0" borderId="9" xfId="0" applyBorder="1"/>
    <xf numFmtId="0" fontId="0" fillId="0" borderId="12" xfId="0" applyBorder="1"/>
    <xf numFmtId="0" fontId="3" fillId="5" borderId="9" xfId="0" applyFont="1" applyFill="1" applyBorder="1" applyAlignment="1">
      <alignment horizontal="center" vertical="center" wrapText="1"/>
    </xf>
    <xf numFmtId="0" fontId="3" fillId="5" borderId="10" xfId="0" applyFont="1" applyFill="1" applyBorder="1" applyAlignment="1">
      <alignment horizontal="center" vertical="center"/>
    </xf>
    <xf numFmtId="0" fontId="3" fillId="5" borderId="10"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0" fillId="0" borderId="2" xfId="0" applyBorder="1" applyAlignment="1">
      <alignment horizontal="center" vertical="center"/>
    </xf>
    <xf numFmtId="2" fontId="2" fillId="0" borderId="2" xfId="0" applyNumberFormat="1" applyFont="1" applyBorder="1" applyAlignment="1">
      <alignment horizontal="center" vertical="center"/>
    </xf>
    <xf numFmtId="0" fontId="0" fillId="0" borderId="2" xfId="0" applyBorder="1" applyAlignment="1">
      <alignment horizontal="center" vertical="center"/>
    </xf>
    <xf numFmtId="2" fontId="2" fillId="0" borderId="2" xfId="0" applyNumberFormat="1" applyFont="1" applyBorder="1" applyAlignment="1">
      <alignment horizontal="center" vertical="center"/>
    </xf>
    <xf numFmtId="0" fontId="9" fillId="0" borderId="0" xfId="0" applyFont="1"/>
    <xf numFmtId="0" fontId="11" fillId="7" borderId="20" xfId="0" applyFont="1" applyFill="1" applyBorder="1" applyAlignment="1">
      <alignment horizontal="center" vertical="center" wrapText="1"/>
    </xf>
    <xf numFmtId="0" fontId="11" fillId="7" borderId="21" xfId="0" applyFont="1" applyFill="1" applyBorder="1" applyAlignment="1">
      <alignment horizontal="center" vertical="center" wrapText="1"/>
    </xf>
    <xf numFmtId="0" fontId="12" fillId="8" borderId="21" xfId="0" applyFont="1" applyFill="1" applyBorder="1" applyAlignment="1">
      <alignment vertical="center" wrapText="1"/>
    </xf>
    <xf numFmtId="0" fontId="12" fillId="7" borderId="20" xfId="0" applyFont="1" applyFill="1" applyBorder="1" applyAlignment="1">
      <alignment horizontal="center" vertical="center" wrapText="1"/>
    </xf>
    <xf numFmtId="0" fontId="14" fillId="0" borderId="23" xfId="0" applyFont="1" applyBorder="1" applyAlignment="1">
      <alignment horizontal="left" vertical="center" wrapText="1" indent="5"/>
    </xf>
    <xf numFmtId="0" fontId="17" fillId="0" borderId="24" xfId="0" applyFont="1" applyBorder="1" applyAlignment="1">
      <alignment horizontal="left" vertical="center" wrapText="1" indent="5"/>
    </xf>
    <xf numFmtId="0" fontId="14" fillId="0" borderId="24" xfId="0" applyFont="1" applyBorder="1" applyAlignment="1">
      <alignment horizontal="left" vertical="center" wrapText="1" indent="5"/>
    </xf>
    <xf numFmtId="0" fontId="16" fillId="0" borderId="20" xfId="0" applyFont="1" applyBorder="1" applyAlignment="1">
      <alignment horizontal="justify" vertical="center" wrapText="1"/>
    </xf>
    <xf numFmtId="0" fontId="2" fillId="2" borderId="4" xfId="0" applyFont="1" applyFill="1" applyBorder="1" applyAlignment="1">
      <alignment horizontal="center" vertical="center"/>
    </xf>
    <xf numFmtId="2" fontId="0" fillId="2" borderId="4" xfId="0" applyNumberFormat="1" applyFill="1" applyBorder="1" applyAlignment="1">
      <alignment horizontal="center" vertical="center"/>
    </xf>
    <xf numFmtId="0" fontId="19" fillId="0" borderId="0" xfId="0" applyFont="1" applyAlignment="1">
      <alignment vertical="center"/>
    </xf>
    <xf numFmtId="0" fontId="21" fillId="0" borderId="23" xfId="0" applyFont="1" applyBorder="1" applyAlignment="1">
      <alignment horizontal="left" vertical="center" wrapText="1" indent="5"/>
    </xf>
    <xf numFmtId="0" fontId="14" fillId="12" borderId="28" xfId="3" applyFont="1" applyBorder="1" applyAlignment="1">
      <alignment horizontal="center" vertical="center" wrapText="1"/>
    </xf>
    <xf numFmtId="0" fontId="22" fillId="10" borderId="28" xfId="1" applyBorder="1" applyAlignment="1">
      <alignment horizontal="center" vertical="center" wrapText="1"/>
    </xf>
    <xf numFmtId="0" fontId="6" fillId="4" borderId="10" xfId="0" applyFont="1" applyFill="1" applyBorder="1" applyAlignment="1">
      <alignment horizontal="left" vertical="center" wrapText="1"/>
    </xf>
    <xf numFmtId="0" fontId="6" fillId="4" borderId="7" xfId="0" applyFont="1" applyFill="1" applyBorder="1" applyAlignment="1">
      <alignment horizontal="left" vertical="center" wrapText="1"/>
    </xf>
    <xf numFmtId="0" fontId="6" fillId="4" borderId="11" xfId="0" applyFont="1" applyFill="1" applyBorder="1" applyAlignment="1">
      <alignment horizontal="left" vertical="center" wrapText="1"/>
    </xf>
    <xf numFmtId="0" fontId="0" fillId="0" borderId="13" xfId="0" applyBorder="1" applyAlignment="1">
      <alignment horizontal="center"/>
    </xf>
    <xf numFmtId="0" fontId="2" fillId="0" borderId="1" xfId="0" applyFont="1" applyBorder="1" applyAlignment="1">
      <alignment horizontal="center" wrapText="1"/>
    </xf>
    <xf numFmtId="0" fontId="0" fillId="0" borderId="14" xfId="0" applyBorder="1" applyAlignment="1">
      <alignment horizontal="left"/>
    </xf>
    <xf numFmtId="0" fontId="0" fillId="0" borderId="15" xfId="0" applyBorder="1" applyAlignment="1">
      <alignment horizontal="left"/>
    </xf>
    <xf numFmtId="0" fontId="0" fillId="0" borderId="16" xfId="0" applyBorder="1" applyAlignment="1">
      <alignment horizontal="left"/>
    </xf>
    <xf numFmtId="0" fontId="0" fillId="0" borderId="3" xfId="0" applyBorder="1" applyAlignment="1">
      <alignment horizontal="center"/>
    </xf>
    <xf numFmtId="0" fontId="0" fillId="0" borderId="2" xfId="0" applyBorder="1" applyAlignment="1">
      <alignment horizontal="center"/>
    </xf>
    <xf numFmtId="0" fontId="0" fillId="0" borderId="5" xfId="0" applyBorder="1" applyAlignment="1">
      <alignment horizontal="center"/>
    </xf>
    <xf numFmtId="0" fontId="2" fillId="2" borderId="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6"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6" xfId="0" applyFont="1" applyFill="1" applyBorder="1" applyAlignment="1">
      <alignment horizontal="center" vertical="center"/>
    </xf>
    <xf numFmtId="0" fontId="0" fillId="0" borderId="5" xfId="0" applyBorder="1" applyAlignment="1">
      <alignment horizontal="left" vertical="center" wrapText="1"/>
    </xf>
    <xf numFmtId="0" fontId="0" fillId="0" borderId="3" xfId="0" applyBorder="1" applyAlignment="1">
      <alignment horizontal="left" vertical="center" wrapText="1"/>
    </xf>
    <xf numFmtId="0" fontId="0" fillId="0" borderId="2" xfId="0" applyBorder="1" applyAlignment="1">
      <alignment horizontal="left" vertical="center" wrapText="1"/>
    </xf>
    <xf numFmtId="2" fontId="2" fillId="0" borderId="3" xfId="0" applyNumberFormat="1" applyFont="1" applyBorder="1" applyAlignment="1">
      <alignment horizontal="center" vertical="center"/>
    </xf>
    <xf numFmtId="2" fontId="2" fillId="0" borderId="2" xfId="0" applyNumberFormat="1" applyFont="1" applyBorder="1" applyAlignment="1">
      <alignment horizontal="center" vertical="center"/>
    </xf>
    <xf numFmtId="0" fontId="7" fillId="0" borderId="14" xfId="0" applyFont="1" applyBorder="1" applyAlignment="1">
      <alignment horizontal="left"/>
    </xf>
    <xf numFmtId="0" fontId="7" fillId="0" borderId="15" xfId="0" applyFont="1" applyBorder="1" applyAlignment="1">
      <alignment horizontal="left"/>
    </xf>
    <xf numFmtId="0" fontId="7" fillId="0" borderId="16" xfId="0" applyFont="1" applyBorder="1" applyAlignment="1">
      <alignment horizontal="left"/>
    </xf>
    <xf numFmtId="0" fontId="4" fillId="4" borderId="7"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5" fillId="4" borderId="10" xfId="0" applyFont="1" applyFill="1" applyBorder="1" applyAlignment="1">
      <alignment horizontal="left" vertical="center" wrapText="1"/>
    </xf>
    <xf numFmtId="0" fontId="5" fillId="4" borderId="7" xfId="0" applyFont="1" applyFill="1" applyBorder="1" applyAlignment="1">
      <alignment horizontal="left" vertical="center" wrapText="1"/>
    </xf>
    <xf numFmtId="0" fontId="5" fillId="4" borderId="11" xfId="0" applyFont="1" applyFill="1" applyBorder="1" applyAlignment="1">
      <alignment horizontal="left" vertical="center" wrapText="1"/>
    </xf>
    <xf numFmtId="0" fontId="0" fillId="0" borderId="5"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left" vertical="center"/>
    </xf>
    <xf numFmtId="0" fontId="0" fillId="0" borderId="3" xfId="0" applyBorder="1" applyAlignment="1">
      <alignment horizontal="left" vertical="center"/>
    </xf>
    <xf numFmtId="0" fontId="0" fillId="0" borderId="2" xfId="0" applyBorder="1" applyAlignment="1">
      <alignment horizontal="left" vertical="center"/>
    </xf>
    <xf numFmtId="2" fontId="2" fillId="0" borderId="5" xfId="0" applyNumberFormat="1" applyFont="1" applyBorder="1" applyAlignment="1">
      <alignment horizontal="center" vertical="center"/>
    </xf>
    <xf numFmtId="0" fontId="10" fillId="6" borderId="17" xfId="0" applyFont="1" applyFill="1" applyBorder="1" applyAlignment="1">
      <alignment horizontal="center" vertical="center"/>
    </xf>
    <xf numFmtId="0" fontId="10" fillId="6" borderId="18" xfId="0" applyFont="1" applyFill="1" applyBorder="1" applyAlignment="1">
      <alignment horizontal="center" vertical="center"/>
    </xf>
    <xf numFmtId="0" fontId="10" fillId="6" borderId="19" xfId="0" applyFont="1" applyFill="1" applyBorder="1" applyAlignment="1">
      <alignment horizontal="center" vertical="center"/>
    </xf>
    <xf numFmtId="0" fontId="11" fillId="7" borderId="17" xfId="0" applyFont="1" applyFill="1" applyBorder="1" applyAlignment="1">
      <alignment horizontal="center" vertical="center" wrapText="1"/>
    </xf>
    <xf numFmtId="0" fontId="11" fillId="7" borderId="22" xfId="0" applyFont="1" applyFill="1" applyBorder="1" applyAlignment="1">
      <alignment horizontal="center" vertical="center" wrapText="1"/>
    </xf>
    <xf numFmtId="0" fontId="20" fillId="9" borderId="17" xfId="0" applyFont="1" applyFill="1" applyBorder="1" applyAlignment="1">
      <alignment horizontal="left" vertical="center" wrapText="1"/>
    </xf>
    <xf numFmtId="0" fontId="20" fillId="9" borderId="19" xfId="0" applyFont="1" applyFill="1" applyBorder="1" applyAlignment="1">
      <alignment horizontal="left" vertical="center" wrapText="1"/>
    </xf>
    <xf numFmtId="0" fontId="20" fillId="9" borderId="18" xfId="0" applyFont="1" applyFill="1" applyBorder="1" applyAlignment="1">
      <alignment horizontal="left" vertical="center" wrapText="1"/>
    </xf>
    <xf numFmtId="0" fontId="23" fillId="13" borderId="35" xfId="2" applyFont="1" applyFill="1" applyBorder="1" applyAlignment="1">
      <alignment horizontal="center" vertical="center"/>
    </xf>
    <xf numFmtId="0" fontId="23" fillId="13" borderId="37" xfId="2" applyFont="1" applyFill="1" applyBorder="1" applyAlignment="1">
      <alignment horizontal="center" vertical="center"/>
    </xf>
    <xf numFmtId="0" fontId="23" fillId="13" borderId="36" xfId="2" applyFont="1" applyFill="1" applyBorder="1" applyAlignment="1">
      <alignment horizontal="center" vertical="center"/>
    </xf>
    <xf numFmtId="0" fontId="22" fillId="10" borderId="25" xfId="1" applyBorder="1" applyAlignment="1">
      <alignment horizontal="center" vertical="center" wrapText="1"/>
    </xf>
    <xf numFmtId="0" fontId="22" fillId="10" borderId="27" xfId="1" applyBorder="1" applyAlignment="1">
      <alignment horizontal="center" vertical="center" wrapText="1"/>
    </xf>
    <xf numFmtId="0" fontId="22" fillId="10" borderId="26" xfId="1" applyBorder="1" applyAlignment="1">
      <alignment horizontal="center" vertical="center" wrapText="1"/>
    </xf>
    <xf numFmtId="0" fontId="14" fillId="12" borderId="29" xfId="3" applyFont="1" applyBorder="1" applyAlignment="1">
      <alignment horizontal="center" vertical="center" wrapText="1"/>
    </xf>
    <xf numFmtId="0" fontId="14" fillId="12" borderId="31" xfId="3" applyFont="1" applyBorder="1" applyAlignment="1">
      <alignment horizontal="center" vertical="center" wrapText="1"/>
    </xf>
    <xf numFmtId="0" fontId="14" fillId="0" borderId="33"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27" xfId="0" applyFont="1" applyBorder="1" applyAlignment="1">
      <alignment horizontal="center" vertical="center" wrapText="1"/>
    </xf>
    <xf numFmtId="0" fontId="14" fillId="12" borderId="25" xfId="3" applyFont="1" applyBorder="1" applyAlignment="1">
      <alignment horizontal="center" vertical="center" wrapText="1"/>
    </xf>
    <xf numFmtId="0" fontId="14" fillId="12" borderId="26" xfId="3" applyFont="1" applyBorder="1" applyAlignment="1">
      <alignment horizontal="center" vertical="center" wrapText="1"/>
    </xf>
    <xf numFmtId="0" fontId="14" fillId="12" borderId="27" xfId="3" applyFont="1" applyBorder="1" applyAlignment="1">
      <alignment horizontal="center" vertical="center" wrapText="1"/>
    </xf>
    <xf numFmtId="0" fontId="14" fillId="12" borderId="35" xfId="3" applyFont="1" applyBorder="1" applyAlignment="1">
      <alignment horizontal="center" vertical="top" wrapText="1"/>
    </xf>
    <xf numFmtId="0" fontId="14" fillId="12" borderId="36" xfId="3" applyFont="1" applyBorder="1" applyAlignment="1">
      <alignment horizontal="center" vertical="top" wrapText="1"/>
    </xf>
    <xf numFmtId="0" fontId="14" fillId="12" borderId="32" xfId="3" applyFont="1" applyBorder="1" applyAlignment="1">
      <alignment horizontal="center" vertical="top" wrapText="1"/>
    </xf>
    <xf numFmtId="0" fontId="14" fillId="12" borderId="34" xfId="3" applyFont="1" applyBorder="1" applyAlignment="1">
      <alignment horizontal="center" vertical="top" wrapText="1"/>
    </xf>
    <xf numFmtId="0" fontId="14" fillId="12" borderId="29" xfId="3" applyFont="1" applyBorder="1" applyAlignment="1">
      <alignment horizontal="center" vertical="top" wrapText="1"/>
    </xf>
    <xf numFmtId="0" fontId="14" fillId="12" borderId="31" xfId="3" applyFont="1" applyBorder="1" applyAlignment="1">
      <alignment horizontal="center" vertical="top" wrapText="1"/>
    </xf>
    <xf numFmtId="0" fontId="14" fillId="0" borderId="35" xfId="0" applyFont="1" applyBorder="1" applyAlignment="1">
      <alignment horizontal="center" vertical="top" wrapText="1"/>
    </xf>
    <xf numFmtId="0" fontId="14" fillId="0" borderId="36" xfId="0" applyFont="1" applyBorder="1" applyAlignment="1">
      <alignment horizontal="center" vertical="top" wrapText="1"/>
    </xf>
    <xf numFmtId="0" fontId="14" fillId="0" borderId="32" xfId="0" applyFont="1" applyBorder="1" applyAlignment="1">
      <alignment horizontal="center" vertical="top" wrapText="1"/>
    </xf>
    <xf numFmtId="0" fontId="14" fillId="0" borderId="34" xfId="0" applyFont="1" applyBorder="1" applyAlignment="1">
      <alignment horizontal="center" vertical="top" wrapText="1"/>
    </xf>
    <xf numFmtId="0" fontId="14" fillId="0" borderId="29" xfId="0" applyFont="1" applyBorder="1" applyAlignment="1">
      <alignment horizontal="center" vertical="top" wrapText="1"/>
    </xf>
    <xf numFmtId="0" fontId="14" fillId="0" borderId="31" xfId="0" applyFont="1" applyBorder="1" applyAlignment="1">
      <alignment horizontal="center" vertical="top" wrapText="1"/>
    </xf>
    <xf numFmtId="0" fontId="14" fillId="12" borderId="38" xfId="3" applyFont="1" applyBorder="1" applyAlignment="1">
      <alignment horizontal="center" vertical="top" wrapText="1"/>
    </xf>
    <xf numFmtId="0" fontId="14" fillId="12" borderId="39" xfId="3" applyFont="1" applyBorder="1" applyAlignment="1">
      <alignment horizontal="center" vertical="top" wrapText="1"/>
    </xf>
    <xf numFmtId="0" fontId="14" fillId="12" borderId="30" xfId="3" applyFont="1" applyBorder="1" applyAlignment="1">
      <alignment horizontal="center" vertical="top" wrapText="1"/>
    </xf>
    <xf numFmtId="0" fontId="14" fillId="12" borderId="37" xfId="3" applyFont="1" applyBorder="1" applyAlignment="1">
      <alignment horizontal="center" vertical="top" wrapText="1"/>
    </xf>
    <xf numFmtId="0" fontId="14" fillId="12" borderId="0" xfId="3" applyFont="1" applyBorder="1" applyAlignment="1">
      <alignment horizontal="center" vertical="top" wrapText="1"/>
    </xf>
    <xf numFmtId="0" fontId="14" fillId="12" borderId="33" xfId="3" applyFont="1" applyBorder="1" applyAlignment="1">
      <alignment horizontal="center" vertical="top" wrapText="1"/>
    </xf>
    <xf numFmtId="0" fontId="0" fillId="2" borderId="4" xfId="0" applyFill="1" applyBorder="1" applyAlignment="1" applyProtection="1">
      <alignment horizontal="center" vertical="center"/>
    </xf>
  </cellXfs>
  <cellStyles count="4">
    <cellStyle name="%20 - Vurgu3" xfId="3" builtinId="38"/>
    <cellStyle name="Normal" xfId="0" builtinId="0"/>
    <cellStyle name="Vurgu1" xfId="1" builtinId="29"/>
    <cellStyle name="Vurgu2" xfId="2" builtinId="33"/>
  </cellStyles>
  <dxfs count="36">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C000"/>
        </patternFill>
      </fill>
    </dxf>
    <dxf>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180976</xdr:colOff>
      <xdr:row>1</xdr:row>
      <xdr:rowOff>151682</xdr:rowOff>
    </xdr:from>
    <xdr:to>
      <xdr:col>2</xdr:col>
      <xdr:colOff>1214581</xdr:colOff>
      <xdr:row>1</xdr:row>
      <xdr:rowOff>1085850</xdr:rowOff>
    </xdr:to>
    <xdr:pic>
      <xdr:nvPicPr>
        <xdr:cNvPr id="3" name="Resi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0576" y="351707"/>
          <a:ext cx="1500330" cy="934168"/>
        </a:xfrm>
        <a:prstGeom prst="rect">
          <a:avLst/>
        </a:prstGeom>
        <a:ln>
          <a:noFill/>
        </a:ln>
        <a:effectLst>
          <a:outerShdw blurRad="190500" algn="tl" rotWithShape="0">
            <a:srgbClr val="000000">
              <a:alpha val="70000"/>
            </a:srgbClr>
          </a:outerShdw>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180976</xdr:colOff>
      <xdr:row>1</xdr:row>
      <xdr:rowOff>151682</xdr:rowOff>
    </xdr:from>
    <xdr:to>
      <xdr:col>2</xdr:col>
      <xdr:colOff>1214581</xdr:colOff>
      <xdr:row>1</xdr:row>
      <xdr:rowOff>1085850</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0576" y="351707"/>
          <a:ext cx="1500330" cy="934168"/>
        </a:xfrm>
        <a:prstGeom prst="rect">
          <a:avLst/>
        </a:prstGeom>
        <a:ln>
          <a:noFill/>
        </a:ln>
        <a:effectLst>
          <a:outerShdw blurRad="190500" algn="tl" rotWithShape="0">
            <a:srgbClr val="000000">
              <a:alpha val="70000"/>
            </a:srgbClr>
          </a:outerShdw>
        </a:effectLst>
      </xdr:spPr>
    </xdr:pic>
    <xdr:clientData/>
  </xdr:twoCellAnchor>
  <xdr:twoCellAnchor>
    <xdr:from>
      <xdr:col>3</xdr:col>
      <xdr:colOff>57150</xdr:colOff>
      <xdr:row>26</xdr:row>
      <xdr:rowOff>657225</xdr:rowOff>
    </xdr:from>
    <xdr:to>
      <xdr:col>4</xdr:col>
      <xdr:colOff>466725</xdr:colOff>
      <xdr:row>29</xdr:row>
      <xdr:rowOff>1133475</xdr:rowOff>
    </xdr:to>
    <xdr:pic>
      <xdr:nvPicPr>
        <xdr:cNvPr id="6" name="Resim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48100" y="10344150"/>
          <a:ext cx="3190875" cy="3676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180976</xdr:colOff>
      <xdr:row>1</xdr:row>
      <xdr:rowOff>151682</xdr:rowOff>
    </xdr:from>
    <xdr:to>
      <xdr:col>2</xdr:col>
      <xdr:colOff>1214581</xdr:colOff>
      <xdr:row>1</xdr:row>
      <xdr:rowOff>1085850</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0576" y="351707"/>
          <a:ext cx="1500330" cy="934168"/>
        </a:xfrm>
        <a:prstGeom prst="rect">
          <a:avLst/>
        </a:prstGeom>
        <a:ln>
          <a:noFill/>
        </a:ln>
        <a:effectLst>
          <a:outerShdw blurRad="190500" algn="tl" rotWithShape="0">
            <a:srgbClr val="000000">
              <a:alpha val="70000"/>
            </a:srgbClr>
          </a:outerShdw>
        </a:effectLst>
      </xdr:spPr>
    </xdr:pic>
    <xdr:clientData/>
  </xdr:twoCellAnchor>
  <xdr:twoCellAnchor>
    <xdr:from>
      <xdr:col>3</xdr:col>
      <xdr:colOff>57150</xdr:colOff>
      <xdr:row>22</xdr:row>
      <xdr:rowOff>657225</xdr:rowOff>
    </xdr:from>
    <xdr:to>
      <xdr:col>4</xdr:col>
      <xdr:colOff>466725</xdr:colOff>
      <xdr:row>25</xdr:row>
      <xdr:rowOff>1133475</xdr:rowOff>
    </xdr:to>
    <xdr:pic>
      <xdr:nvPicPr>
        <xdr:cNvPr id="3" name="Resim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48100" y="10344150"/>
          <a:ext cx="3190875" cy="3676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zoomScale="80" zoomScaleNormal="80" workbookViewId="0">
      <selection activeCell="I2" sqref="I2:L2"/>
    </sheetView>
  </sheetViews>
  <sheetFormatPr defaultRowHeight="15" x14ac:dyDescent="0.25"/>
  <cols>
    <col min="2" max="2" width="7" customWidth="1"/>
    <col min="3" max="3" width="40.7109375" customWidth="1"/>
    <col min="4" max="4" width="41.7109375" customWidth="1"/>
    <col min="5" max="5" width="32.42578125" customWidth="1"/>
    <col min="9" max="9" width="10.42578125" customWidth="1"/>
    <col min="10" max="10" width="11.42578125" customWidth="1"/>
    <col min="11" max="11" width="9.85546875" customWidth="1"/>
    <col min="12" max="12" width="8.85546875" customWidth="1"/>
  </cols>
  <sheetData>
    <row r="1" spans="1:15" ht="15.75" thickBot="1" x14ac:dyDescent="0.3">
      <c r="B1" s="15"/>
      <c r="C1" s="15"/>
      <c r="D1" s="15"/>
      <c r="E1" s="15"/>
      <c r="F1" s="15"/>
      <c r="G1" s="15"/>
      <c r="H1" s="15"/>
      <c r="I1" s="15"/>
      <c r="J1" s="15"/>
      <c r="K1" s="15"/>
      <c r="L1" s="15"/>
    </row>
    <row r="2" spans="1:15" ht="98.25" customHeight="1" thickTop="1" thickBot="1" x14ac:dyDescent="0.3">
      <c r="A2" s="16"/>
      <c r="B2" s="65" t="s">
        <v>83</v>
      </c>
      <c r="C2" s="65"/>
      <c r="D2" s="65"/>
      <c r="E2" s="65"/>
      <c r="F2" s="65"/>
      <c r="G2" s="65"/>
      <c r="H2" s="66"/>
      <c r="I2" s="67" t="s">
        <v>86</v>
      </c>
      <c r="J2" s="68"/>
      <c r="K2" s="68"/>
      <c r="L2" s="69"/>
      <c r="O2" s="14"/>
    </row>
    <row r="3" spans="1:15" ht="28.5" customHeight="1" thickTop="1" thickBot="1" x14ac:dyDescent="0.3">
      <c r="A3" s="16"/>
      <c r="B3" s="40" t="s">
        <v>25</v>
      </c>
      <c r="C3" s="41"/>
      <c r="D3" s="41"/>
      <c r="E3" s="41"/>
      <c r="F3" s="41"/>
      <c r="G3" s="41"/>
      <c r="H3" s="41"/>
      <c r="I3" s="41"/>
      <c r="J3" s="41"/>
      <c r="K3" s="41"/>
      <c r="L3" s="42"/>
    </row>
    <row r="4" spans="1:15" ht="46.5" customHeight="1" thickTop="1" thickBot="1" x14ac:dyDescent="0.3">
      <c r="A4" s="16"/>
      <c r="B4" s="17" t="s">
        <v>12</v>
      </c>
      <c r="C4" s="18" t="s">
        <v>2</v>
      </c>
      <c r="D4" s="18" t="s">
        <v>3</v>
      </c>
      <c r="E4" s="19" t="s">
        <v>7</v>
      </c>
      <c r="F4" s="19" t="s">
        <v>0</v>
      </c>
      <c r="G4" s="19" t="s">
        <v>1</v>
      </c>
      <c r="H4" s="19" t="s">
        <v>5</v>
      </c>
      <c r="I4" s="20" t="s">
        <v>15</v>
      </c>
      <c r="J4" s="17" t="s">
        <v>17</v>
      </c>
      <c r="K4" s="19" t="s">
        <v>4</v>
      </c>
      <c r="L4" s="20" t="s">
        <v>6</v>
      </c>
    </row>
    <row r="5" spans="1:15" ht="24.95" customHeight="1" thickTop="1" thickBot="1" x14ac:dyDescent="0.3">
      <c r="B5" s="51">
        <v>1</v>
      </c>
      <c r="C5" s="73"/>
      <c r="D5" s="57" t="s">
        <v>19</v>
      </c>
      <c r="E5" s="8" t="s">
        <v>10</v>
      </c>
      <c r="F5" s="3"/>
      <c r="G5" s="3"/>
      <c r="H5" s="5">
        <f>(F5*G5)</f>
        <v>0</v>
      </c>
      <c r="I5" s="76"/>
      <c r="J5" s="76"/>
      <c r="K5" s="70"/>
      <c r="L5" s="70"/>
    </row>
    <row r="6" spans="1:15" ht="24.95" customHeight="1" thickTop="1" thickBot="1" x14ac:dyDescent="0.3">
      <c r="B6" s="52"/>
      <c r="C6" s="74"/>
      <c r="D6" s="58"/>
      <c r="E6" s="9" t="s">
        <v>9</v>
      </c>
      <c r="F6" s="2"/>
      <c r="G6" s="2"/>
      <c r="H6" s="5">
        <f t="shared" ref="H6:H19" si="0">(F6*G6)</f>
        <v>0</v>
      </c>
      <c r="I6" s="60"/>
      <c r="J6" s="60"/>
      <c r="K6" s="71"/>
      <c r="L6" s="71"/>
    </row>
    <row r="7" spans="1:15" ht="24.95" customHeight="1" thickTop="1" thickBot="1" x14ac:dyDescent="0.3">
      <c r="B7" s="52"/>
      <c r="C7" s="75"/>
      <c r="D7" s="59"/>
      <c r="E7" s="9" t="s">
        <v>11</v>
      </c>
      <c r="F7" s="2"/>
      <c r="G7" s="2"/>
      <c r="H7" s="5">
        <f t="shared" si="0"/>
        <v>0</v>
      </c>
      <c r="I7" s="61"/>
      <c r="J7" s="61"/>
      <c r="K7" s="72"/>
      <c r="L7" s="72"/>
    </row>
    <row r="8" spans="1:15" s="1" customFormat="1" ht="30" customHeight="1" thickTop="1" thickBot="1" x14ac:dyDescent="0.3">
      <c r="B8" s="53"/>
      <c r="C8" s="6"/>
      <c r="D8" s="6"/>
      <c r="E8" s="10" t="s">
        <v>8</v>
      </c>
      <c r="F8" s="7"/>
      <c r="G8" s="7"/>
      <c r="H8" s="11">
        <f>AVERAGE(H5:H7)</f>
        <v>0</v>
      </c>
      <c r="I8" s="12"/>
      <c r="J8" s="11"/>
      <c r="K8" s="7"/>
      <c r="L8" s="7"/>
      <c r="O8" s="13"/>
    </row>
    <row r="9" spans="1:15" ht="24.95" customHeight="1" thickTop="1" thickBot="1" x14ac:dyDescent="0.3">
      <c r="B9" s="51">
        <v>2</v>
      </c>
      <c r="C9" s="48"/>
      <c r="D9" s="57" t="s">
        <v>21</v>
      </c>
      <c r="E9" s="8" t="s">
        <v>10</v>
      </c>
      <c r="F9" s="3"/>
      <c r="G9" s="3"/>
      <c r="H9" s="5">
        <f t="shared" si="0"/>
        <v>0</v>
      </c>
      <c r="I9" s="60"/>
      <c r="J9" s="60"/>
      <c r="K9" s="71"/>
      <c r="L9" s="71"/>
    </row>
    <row r="10" spans="1:15" ht="24.95" customHeight="1" thickTop="1" thickBot="1" x14ac:dyDescent="0.3">
      <c r="B10" s="52"/>
      <c r="C10" s="48"/>
      <c r="D10" s="58"/>
      <c r="E10" s="9" t="s">
        <v>9</v>
      </c>
      <c r="F10" s="2"/>
      <c r="G10" s="2"/>
      <c r="H10" s="5">
        <f t="shared" si="0"/>
        <v>0</v>
      </c>
      <c r="I10" s="60"/>
      <c r="J10" s="60"/>
      <c r="K10" s="71"/>
      <c r="L10" s="71"/>
    </row>
    <row r="11" spans="1:15" ht="24.95" customHeight="1" thickTop="1" thickBot="1" x14ac:dyDescent="0.3">
      <c r="B11" s="52"/>
      <c r="C11" s="49"/>
      <c r="D11" s="59"/>
      <c r="E11" s="9" t="s">
        <v>11</v>
      </c>
      <c r="F11" s="2"/>
      <c r="G11" s="2"/>
      <c r="H11" s="5">
        <f t="shared" si="0"/>
        <v>0</v>
      </c>
      <c r="I11" s="61"/>
      <c r="J11" s="61"/>
      <c r="K11" s="72"/>
      <c r="L11" s="72"/>
    </row>
    <row r="12" spans="1:15" ht="30" customHeight="1" thickTop="1" thickBot="1" x14ac:dyDescent="0.3">
      <c r="B12" s="53"/>
      <c r="C12" s="6"/>
      <c r="D12" s="6"/>
      <c r="E12" s="10" t="s">
        <v>8</v>
      </c>
      <c r="F12" s="7"/>
      <c r="G12" s="7"/>
      <c r="H12" s="11">
        <f>AVERAGE(H9:H11)</f>
        <v>0</v>
      </c>
      <c r="I12" s="12"/>
      <c r="J12" s="11"/>
      <c r="K12" s="7"/>
      <c r="L12" s="7"/>
    </row>
    <row r="13" spans="1:15" ht="24.95" customHeight="1" thickTop="1" thickBot="1" x14ac:dyDescent="0.3">
      <c r="B13" s="54">
        <v>3</v>
      </c>
      <c r="C13" s="50"/>
      <c r="D13" s="57" t="s">
        <v>20</v>
      </c>
      <c r="E13" s="8" t="s">
        <v>10</v>
      </c>
      <c r="F13" s="3"/>
      <c r="G13" s="3"/>
      <c r="H13" s="5">
        <f t="shared" si="0"/>
        <v>0</v>
      </c>
      <c r="I13" s="60"/>
      <c r="J13" s="60"/>
      <c r="K13" s="71"/>
      <c r="L13" s="71"/>
    </row>
    <row r="14" spans="1:15" ht="24.95" customHeight="1" thickTop="1" thickBot="1" x14ac:dyDescent="0.3">
      <c r="B14" s="55"/>
      <c r="C14" s="48"/>
      <c r="D14" s="58"/>
      <c r="E14" s="9" t="s">
        <v>9</v>
      </c>
      <c r="F14" s="2"/>
      <c r="G14" s="2"/>
      <c r="H14" s="5">
        <f t="shared" si="0"/>
        <v>0</v>
      </c>
      <c r="I14" s="60"/>
      <c r="J14" s="60"/>
      <c r="K14" s="71"/>
      <c r="L14" s="71"/>
    </row>
    <row r="15" spans="1:15" ht="24.95" customHeight="1" thickTop="1" thickBot="1" x14ac:dyDescent="0.3">
      <c r="B15" s="55"/>
      <c r="C15" s="49"/>
      <c r="D15" s="59"/>
      <c r="E15" s="9" t="s">
        <v>11</v>
      </c>
      <c r="F15" s="2"/>
      <c r="G15" s="2"/>
      <c r="H15" s="5">
        <f t="shared" si="0"/>
        <v>0</v>
      </c>
      <c r="I15" s="61"/>
      <c r="J15" s="61"/>
      <c r="K15" s="72"/>
      <c r="L15" s="72"/>
    </row>
    <row r="16" spans="1:15" ht="30" customHeight="1" thickTop="1" thickBot="1" x14ac:dyDescent="0.3">
      <c r="B16" s="56"/>
      <c r="C16" s="6"/>
      <c r="D16" s="6"/>
      <c r="E16" s="10" t="s">
        <v>8</v>
      </c>
      <c r="F16" s="7"/>
      <c r="G16" s="7"/>
      <c r="H16" s="11">
        <f>AVERAGE(H13:H15)</f>
        <v>0</v>
      </c>
      <c r="I16" s="12"/>
      <c r="J16" s="11"/>
      <c r="K16" s="7"/>
      <c r="L16" s="7"/>
    </row>
    <row r="17" spans="2:12" ht="24.95" customHeight="1" thickTop="1" thickBot="1" x14ac:dyDescent="0.3">
      <c r="B17" s="54">
        <v>4</v>
      </c>
      <c r="C17" s="48"/>
      <c r="D17" s="57" t="s">
        <v>18</v>
      </c>
      <c r="E17" s="8" t="s">
        <v>10</v>
      </c>
      <c r="F17" s="3"/>
      <c r="G17" s="3"/>
      <c r="H17" s="5">
        <f t="shared" si="0"/>
        <v>0</v>
      </c>
      <c r="I17" s="60"/>
      <c r="J17" s="60"/>
      <c r="K17" s="71"/>
      <c r="L17" s="70"/>
    </row>
    <row r="18" spans="2:12" ht="24.95" customHeight="1" thickTop="1" thickBot="1" x14ac:dyDescent="0.3">
      <c r="B18" s="55"/>
      <c r="C18" s="48"/>
      <c r="D18" s="58"/>
      <c r="E18" s="9" t="s">
        <v>9</v>
      </c>
      <c r="F18" s="2"/>
      <c r="G18" s="2"/>
      <c r="H18" s="5">
        <f t="shared" si="0"/>
        <v>0</v>
      </c>
      <c r="I18" s="60"/>
      <c r="J18" s="60"/>
      <c r="K18" s="71"/>
      <c r="L18" s="71"/>
    </row>
    <row r="19" spans="2:12" ht="24.95" customHeight="1" thickTop="1" thickBot="1" x14ac:dyDescent="0.3">
      <c r="B19" s="55"/>
      <c r="C19" s="49"/>
      <c r="D19" s="59"/>
      <c r="E19" s="9" t="s">
        <v>11</v>
      </c>
      <c r="F19" s="2"/>
      <c r="G19" s="2"/>
      <c r="H19" s="5">
        <f t="shared" si="0"/>
        <v>0</v>
      </c>
      <c r="I19" s="61"/>
      <c r="J19" s="61"/>
      <c r="K19" s="72"/>
      <c r="L19" s="72"/>
    </row>
    <row r="20" spans="2:12" ht="30" customHeight="1" thickTop="1" thickBot="1" x14ac:dyDescent="0.3">
      <c r="B20" s="56"/>
      <c r="C20" s="4"/>
      <c r="D20" s="4"/>
      <c r="E20" s="10" t="s">
        <v>8</v>
      </c>
      <c r="F20" s="7"/>
      <c r="G20" s="7"/>
      <c r="H20" s="11">
        <f>AVERAGE(H17:H19)</f>
        <v>0</v>
      </c>
      <c r="I20" s="12"/>
      <c r="J20" s="11"/>
      <c r="K20" s="7"/>
      <c r="L20" s="7"/>
    </row>
    <row r="21" spans="2:12" ht="16.5" thickTop="1" thickBot="1" x14ac:dyDescent="0.3">
      <c r="B21" s="43"/>
      <c r="C21" s="43"/>
      <c r="D21" s="43"/>
      <c r="E21" s="43"/>
      <c r="F21" s="43"/>
      <c r="G21" s="43"/>
      <c r="H21" s="43"/>
      <c r="I21" s="43"/>
      <c r="J21" s="43"/>
      <c r="K21" s="43"/>
      <c r="L21" s="43"/>
    </row>
    <row r="22" spans="2:12" s="14" customFormat="1" ht="33.75" customHeight="1" thickTop="1" thickBot="1" x14ac:dyDescent="0.3">
      <c r="B22" s="44" t="s">
        <v>24</v>
      </c>
      <c r="C22" s="44"/>
      <c r="D22" s="44"/>
      <c r="E22" s="44" t="s">
        <v>22</v>
      </c>
      <c r="F22" s="44"/>
      <c r="G22" s="44"/>
      <c r="H22" s="44"/>
      <c r="I22" s="44"/>
      <c r="J22" s="44"/>
      <c r="K22" s="44"/>
      <c r="L22" s="44"/>
    </row>
    <row r="23" spans="2:12" ht="57.75" customHeight="1" thickTop="1" thickBot="1" x14ac:dyDescent="0.3">
      <c r="B23" s="45"/>
      <c r="C23" s="46"/>
      <c r="D23" s="47"/>
      <c r="E23" s="45"/>
      <c r="F23" s="46"/>
      <c r="G23" s="46"/>
      <c r="H23" s="46"/>
      <c r="I23" s="46"/>
      <c r="J23" s="46"/>
      <c r="K23" s="46"/>
      <c r="L23" s="47"/>
    </row>
    <row r="24" spans="2:12" ht="16.5" thickTop="1" thickBot="1" x14ac:dyDescent="0.3">
      <c r="B24" s="62" t="s">
        <v>82</v>
      </c>
      <c r="C24" s="63"/>
      <c r="D24" s="63"/>
      <c r="E24" s="63"/>
      <c r="F24" s="63"/>
      <c r="G24" s="63"/>
      <c r="H24" s="63"/>
      <c r="I24" s="63"/>
      <c r="J24" s="63"/>
      <c r="K24" s="63"/>
      <c r="L24" s="64"/>
    </row>
    <row r="25" spans="2:12" ht="15.75" thickTop="1" x14ac:dyDescent="0.25"/>
  </sheetData>
  <mergeCells count="37">
    <mergeCell ref="J9:J11"/>
    <mergeCell ref="I13:I15"/>
    <mergeCell ref="J13:J15"/>
    <mergeCell ref="I17:I19"/>
    <mergeCell ref="J17:J19"/>
    <mergeCell ref="B24:L24"/>
    <mergeCell ref="B5:B8"/>
    <mergeCell ref="B2:H2"/>
    <mergeCell ref="I2:L2"/>
    <mergeCell ref="D5:D7"/>
    <mergeCell ref="K5:K7"/>
    <mergeCell ref="L5:L7"/>
    <mergeCell ref="C5:C7"/>
    <mergeCell ref="I5:I7"/>
    <mergeCell ref="J5:J7"/>
    <mergeCell ref="K9:K11"/>
    <mergeCell ref="L9:L11"/>
    <mergeCell ref="K13:K15"/>
    <mergeCell ref="L13:L15"/>
    <mergeCell ref="K17:K19"/>
    <mergeCell ref="L17:L19"/>
    <mergeCell ref="B3:L3"/>
    <mergeCell ref="B21:L21"/>
    <mergeCell ref="B22:D22"/>
    <mergeCell ref="E22:L22"/>
    <mergeCell ref="B23:D23"/>
    <mergeCell ref="E23:L23"/>
    <mergeCell ref="C9:C11"/>
    <mergeCell ref="C13:C15"/>
    <mergeCell ref="C17:C19"/>
    <mergeCell ref="B9:B12"/>
    <mergeCell ref="B13:B16"/>
    <mergeCell ref="B17:B20"/>
    <mergeCell ref="D9:D11"/>
    <mergeCell ref="D13:D15"/>
    <mergeCell ref="D17:D19"/>
    <mergeCell ref="I9:I11"/>
  </mergeCells>
  <pageMargins left="0.7" right="0.7" top="0.75" bottom="0.75" header="0.3" footer="0.3"/>
  <pageSetup paperSize="9" scale="46"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1"/>
  <sheetViews>
    <sheetView tabSelected="1" topLeftCell="A2" zoomScale="90" zoomScaleNormal="90" workbookViewId="0">
      <selection activeCell="O15" sqref="O15"/>
    </sheetView>
  </sheetViews>
  <sheetFormatPr defaultRowHeight="15" x14ac:dyDescent="0.25"/>
  <cols>
    <col min="2" max="2" width="7" customWidth="1"/>
    <col min="3" max="3" width="40.7109375" customWidth="1"/>
    <col min="4" max="4" width="41.7109375" customWidth="1"/>
    <col min="5" max="5" width="32.42578125" customWidth="1"/>
    <col min="9" max="9" width="28.5703125" customWidth="1"/>
    <col min="10" max="10" width="11.42578125" customWidth="1"/>
    <col min="11" max="11" width="9.85546875" customWidth="1"/>
    <col min="12" max="12" width="8.85546875" customWidth="1"/>
    <col min="15" max="15" width="10.85546875" customWidth="1"/>
    <col min="16" max="16" width="1.28515625" customWidth="1"/>
    <col min="19" max="19" width="26" customWidth="1"/>
    <col min="20" max="20" width="9.140625" customWidth="1"/>
  </cols>
  <sheetData>
    <row r="1" spans="1:19" ht="15.75" thickBot="1" x14ac:dyDescent="0.3">
      <c r="B1" s="15"/>
      <c r="C1" s="15"/>
      <c r="D1" s="15"/>
      <c r="E1" s="15"/>
      <c r="F1" s="15"/>
      <c r="G1" s="15"/>
      <c r="H1" s="15"/>
      <c r="I1" s="15"/>
      <c r="J1" s="15"/>
      <c r="K1" s="15"/>
      <c r="L1" s="15"/>
    </row>
    <row r="2" spans="1:19" ht="98.25" customHeight="1" thickTop="1" thickBot="1" x14ac:dyDescent="0.3">
      <c r="A2" s="16"/>
      <c r="B2" s="65" t="s">
        <v>83</v>
      </c>
      <c r="C2" s="65"/>
      <c r="D2" s="65"/>
      <c r="E2" s="65"/>
      <c r="F2" s="65"/>
      <c r="G2" s="65"/>
      <c r="H2" s="66"/>
      <c r="I2" s="67" t="s">
        <v>87</v>
      </c>
      <c r="J2" s="68"/>
      <c r="K2" s="68"/>
      <c r="L2" s="69"/>
      <c r="N2" s="82" t="s">
        <v>60</v>
      </c>
      <c r="O2" s="83"/>
      <c r="P2" s="83"/>
      <c r="Q2" s="83"/>
      <c r="R2" s="84"/>
      <c r="S2" s="36"/>
    </row>
    <row r="3" spans="1:19" ht="28.5" customHeight="1" thickTop="1" thickBot="1" x14ac:dyDescent="0.3">
      <c r="A3" s="16"/>
      <c r="B3" s="40" t="s">
        <v>25</v>
      </c>
      <c r="C3" s="41"/>
      <c r="D3" s="41"/>
      <c r="E3" s="41"/>
      <c r="F3" s="41"/>
      <c r="G3" s="41"/>
      <c r="H3" s="41"/>
      <c r="I3" s="41"/>
      <c r="J3" s="41"/>
      <c r="K3" s="41"/>
      <c r="L3" s="42"/>
    </row>
    <row r="4" spans="1:19" ht="46.5" customHeight="1" thickTop="1" thickBot="1" x14ac:dyDescent="0.3">
      <c r="A4" s="16"/>
      <c r="B4" s="17" t="s">
        <v>12</v>
      </c>
      <c r="C4" s="18" t="s">
        <v>2</v>
      </c>
      <c r="D4" s="18" t="s">
        <v>3</v>
      </c>
      <c r="E4" s="19" t="s">
        <v>7</v>
      </c>
      <c r="F4" s="19" t="s">
        <v>0</v>
      </c>
      <c r="G4" s="19" t="s">
        <v>1</v>
      </c>
      <c r="H4" s="19" t="s">
        <v>5</v>
      </c>
      <c r="I4" s="20" t="s">
        <v>15</v>
      </c>
      <c r="J4" s="17" t="s">
        <v>17</v>
      </c>
      <c r="K4" s="19" t="s">
        <v>4</v>
      </c>
      <c r="L4" s="20" t="s">
        <v>6</v>
      </c>
      <c r="N4" s="77" t="s">
        <v>26</v>
      </c>
      <c r="O4" s="78"/>
      <c r="P4" s="25"/>
      <c r="Q4" s="77" t="s">
        <v>27</v>
      </c>
      <c r="R4" s="79"/>
      <c r="S4" s="78"/>
    </row>
    <row r="5" spans="1:19" ht="24.95" customHeight="1" thickTop="1" thickBot="1" x14ac:dyDescent="0.3">
      <c r="B5" s="51">
        <v>1</v>
      </c>
      <c r="C5" s="73"/>
      <c r="D5" s="57" t="s">
        <v>19</v>
      </c>
      <c r="E5" s="8" t="s">
        <v>10</v>
      </c>
      <c r="F5" s="21"/>
      <c r="G5" s="21"/>
      <c r="H5" s="22">
        <f t="shared" ref="H5:H20" si="0">(F5*G5)</f>
        <v>0</v>
      </c>
      <c r="I5" s="76"/>
      <c r="J5" s="76"/>
      <c r="K5" s="70"/>
      <c r="L5" s="70"/>
      <c r="N5" s="26" t="s">
        <v>28</v>
      </c>
      <c r="O5" s="27" t="s">
        <v>29</v>
      </c>
      <c r="P5" s="25"/>
      <c r="Q5" s="26" t="s">
        <v>28</v>
      </c>
      <c r="R5" s="80" t="s">
        <v>29</v>
      </c>
      <c r="S5" s="81"/>
    </row>
    <row r="6" spans="1:19" ht="24.95" customHeight="1" thickTop="1" thickBot="1" x14ac:dyDescent="0.3">
      <c r="B6" s="52"/>
      <c r="C6" s="74"/>
      <c r="D6" s="58"/>
      <c r="E6" s="9" t="s">
        <v>9</v>
      </c>
      <c r="F6" s="2"/>
      <c r="G6" s="2"/>
      <c r="H6" s="24">
        <f t="shared" si="0"/>
        <v>0</v>
      </c>
      <c r="I6" s="60"/>
      <c r="J6" s="60"/>
      <c r="K6" s="71"/>
      <c r="L6" s="71"/>
      <c r="N6" s="26">
        <v>1</v>
      </c>
      <c r="O6" s="28" t="s">
        <v>40</v>
      </c>
      <c r="P6" s="25"/>
      <c r="Q6" s="29">
        <v>1</v>
      </c>
      <c r="R6" s="28" t="s">
        <v>30</v>
      </c>
      <c r="S6" s="28" t="s">
        <v>31</v>
      </c>
    </row>
    <row r="7" spans="1:19" ht="24.95" customHeight="1" thickTop="1" thickBot="1" x14ac:dyDescent="0.3">
      <c r="B7" s="52"/>
      <c r="C7" s="75"/>
      <c r="D7" s="59"/>
      <c r="E7" s="9" t="s">
        <v>11</v>
      </c>
      <c r="F7" s="2"/>
      <c r="G7" s="2"/>
      <c r="H7" s="24">
        <f t="shared" si="0"/>
        <v>0</v>
      </c>
      <c r="I7" s="61"/>
      <c r="J7" s="61"/>
      <c r="K7" s="72"/>
      <c r="L7" s="72"/>
      <c r="N7" s="26">
        <v>2</v>
      </c>
      <c r="O7" s="28" t="s">
        <v>32</v>
      </c>
      <c r="P7" s="25"/>
      <c r="Q7" s="29">
        <v>2</v>
      </c>
      <c r="R7" s="28" t="s">
        <v>41</v>
      </c>
      <c r="S7" s="28" t="s">
        <v>33</v>
      </c>
    </row>
    <row r="8" spans="1:19" s="1" customFormat="1" ht="30" customHeight="1" thickTop="1" thickBot="1" x14ac:dyDescent="0.3">
      <c r="B8" s="53"/>
      <c r="C8" s="6"/>
      <c r="D8" s="6"/>
      <c r="E8" s="10" t="s">
        <v>8</v>
      </c>
      <c r="F8" s="118">
        <f>(F5+F6+F7)/3</f>
        <v>0</v>
      </c>
      <c r="G8" s="118">
        <f>(G5+G6+G7)/3</f>
        <v>0</v>
      </c>
      <c r="H8" s="24">
        <f t="shared" si="0"/>
        <v>0</v>
      </c>
      <c r="I8" s="118" t="str">
        <f>IF(H8&lt;=4,"KABUL EDİLEBİLİR",IF(H8&lt;=8,"MALİYETSİZ TEDBİR",IF(H8&lt;=13,"TEDBİR","KABUL EDİLEMEZ")))</f>
        <v>KABUL EDİLEBİLİR</v>
      </c>
      <c r="J8" s="118" t="str">
        <f>IF(H8&lt;4.1,"HAYIR","EVET")</f>
        <v>HAYIR</v>
      </c>
      <c r="K8" s="34" t="s">
        <v>50</v>
      </c>
      <c r="L8" s="34"/>
      <c r="N8" s="26">
        <v>3</v>
      </c>
      <c r="O8" s="28" t="s">
        <v>35</v>
      </c>
      <c r="P8" s="25"/>
      <c r="Q8" s="29">
        <v>3</v>
      </c>
      <c r="R8" s="28" t="s">
        <v>42</v>
      </c>
      <c r="S8" s="28" t="s">
        <v>34</v>
      </c>
    </row>
    <row r="9" spans="1:19" ht="24.95" customHeight="1" thickTop="1" thickBot="1" x14ac:dyDescent="0.3">
      <c r="B9" s="51">
        <v>2</v>
      </c>
      <c r="C9" s="48"/>
      <c r="D9" s="57" t="s">
        <v>21</v>
      </c>
      <c r="E9" s="8" t="s">
        <v>10</v>
      </c>
      <c r="F9" s="21"/>
      <c r="G9" s="21"/>
      <c r="H9" s="24">
        <f t="shared" si="0"/>
        <v>0</v>
      </c>
      <c r="I9" s="60"/>
      <c r="J9" s="60"/>
      <c r="K9" s="71"/>
      <c r="L9" s="71"/>
      <c r="N9" s="26">
        <v>4</v>
      </c>
      <c r="O9" s="28" t="s">
        <v>39</v>
      </c>
      <c r="P9" s="25"/>
      <c r="Q9" s="26">
        <v>4</v>
      </c>
      <c r="R9" s="28" t="s">
        <v>43</v>
      </c>
      <c r="S9" s="28" t="s">
        <v>36</v>
      </c>
    </row>
    <row r="10" spans="1:19" ht="24.95" customHeight="1" thickTop="1" thickBot="1" x14ac:dyDescent="0.3">
      <c r="B10" s="52"/>
      <c r="C10" s="48"/>
      <c r="D10" s="58"/>
      <c r="E10" s="9" t="s">
        <v>9</v>
      </c>
      <c r="F10" s="2"/>
      <c r="G10" s="2"/>
      <c r="H10" s="24">
        <f t="shared" si="0"/>
        <v>0</v>
      </c>
      <c r="I10" s="60"/>
      <c r="J10" s="60"/>
      <c r="K10" s="71"/>
      <c r="L10" s="71"/>
      <c r="N10" s="26">
        <v>5</v>
      </c>
      <c r="O10" s="28" t="s">
        <v>37</v>
      </c>
      <c r="P10" s="25"/>
      <c r="Q10" s="29">
        <v>5</v>
      </c>
      <c r="R10" s="28" t="s">
        <v>44</v>
      </c>
      <c r="S10" s="28" t="s">
        <v>38</v>
      </c>
    </row>
    <row r="11" spans="1:19" ht="24.95" customHeight="1" thickTop="1" thickBot="1" x14ac:dyDescent="0.3">
      <c r="B11" s="52"/>
      <c r="C11" s="49"/>
      <c r="D11" s="59"/>
      <c r="E11" s="9" t="s">
        <v>11</v>
      </c>
      <c r="F11" s="2"/>
      <c r="G11" s="2"/>
      <c r="H11" s="24">
        <f t="shared" si="0"/>
        <v>0</v>
      </c>
      <c r="I11" s="61"/>
      <c r="J11" s="61"/>
      <c r="K11" s="72"/>
      <c r="L11" s="72"/>
    </row>
    <row r="12" spans="1:19" ht="30" customHeight="1" thickTop="1" thickBot="1" x14ac:dyDescent="0.3">
      <c r="B12" s="53"/>
      <c r="C12" s="6"/>
      <c r="D12" s="6"/>
      <c r="E12" s="10" t="s">
        <v>8</v>
      </c>
      <c r="F12" s="118">
        <f>(F9+F10+F11)/3</f>
        <v>0</v>
      </c>
      <c r="G12" s="118">
        <f>(G9+G10+G11)/3</f>
        <v>0</v>
      </c>
      <c r="H12" s="24">
        <f t="shared" si="0"/>
        <v>0</v>
      </c>
      <c r="I12" s="118" t="str">
        <f>IF(H12&lt;=4,"KABUL EDİLEBİLİR",IF(H12&lt;=8,"MALİYETSİZ TEDBİR",IF(H12&lt;=13,"TEDBİR","KABUL EDİLEMEZ")))</f>
        <v>KABUL EDİLEBİLİR</v>
      </c>
      <c r="J12" s="118" t="str">
        <f>IF(H12&lt;4.1,"HAYIR","EVET")</f>
        <v>HAYIR</v>
      </c>
      <c r="K12" s="34" t="s">
        <v>50</v>
      </c>
      <c r="L12" s="34"/>
    </row>
    <row r="13" spans="1:19" ht="24.95" customHeight="1" thickTop="1" thickBot="1" x14ac:dyDescent="0.3">
      <c r="B13" s="54">
        <v>3</v>
      </c>
      <c r="C13" s="50"/>
      <c r="D13" s="57" t="s">
        <v>20</v>
      </c>
      <c r="E13" s="8" t="s">
        <v>10</v>
      </c>
      <c r="F13" s="21"/>
      <c r="G13" s="21"/>
      <c r="H13" s="24">
        <f t="shared" si="0"/>
        <v>0</v>
      </c>
      <c r="I13" s="60"/>
      <c r="J13" s="60"/>
      <c r="K13" s="71"/>
      <c r="L13" s="71"/>
    </row>
    <row r="14" spans="1:19" ht="24.95" customHeight="1" thickTop="1" thickBot="1" x14ac:dyDescent="0.3">
      <c r="B14" s="55"/>
      <c r="C14" s="48"/>
      <c r="D14" s="58"/>
      <c r="E14" s="9" t="s">
        <v>9</v>
      </c>
      <c r="F14" s="2"/>
      <c r="G14" s="2"/>
      <c r="H14" s="24">
        <f t="shared" si="0"/>
        <v>0</v>
      </c>
      <c r="I14" s="60"/>
      <c r="J14" s="60"/>
      <c r="K14" s="71"/>
      <c r="L14" s="71"/>
    </row>
    <row r="15" spans="1:19" ht="24.95" customHeight="1" thickTop="1" thickBot="1" x14ac:dyDescent="0.3">
      <c r="B15" s="55"/>
      <c r="C15" s="49"/>
      <c r="D15" s="59"/>
      <c r="E15" s="9" t="s">
        <v>11</v>
      </c>
      <c r="F15" s="2"/>
      <c r="G15" s="2"/>
      <c r="H15" s="24">
        <f t="shared" si="0"/>
        <v>0</v>
      </c>
      <c r="I15" s="61"/>
      <c r="J15" s="61"/>
      <c r="K15" s="72"/>
      <c r="L15" s="72"/>
    </row>
    <row r="16" spans="1:19" ht="30" customHeight="1" thickTop="1" thickBot="1" x14ac:dyDescent="0.3">
      <c r="B16" s="56"/>
      <c r="C16" s="6"/>
      <c r="D16" s="6"/>
      <c r="E16" s="10" t="s">
        <v>8</v>
      </c>
      <c r="F16" s="118">
        <f>(F13+F14+F15)/3</f>
        <v>0</v>
      </c>
      <c r="G16" s="118">
        <f>(G13+G14+G15)/3</f>
        <v>0</v>
      </c>
      <c r="H16" s="24">
        <f t="shared" si="0"/>
        <v>0</v>
      </c>
      <c r="I16" s="118" t="str">
        <f>IF(H16&lt;=4,"KABUL EDİLEBİLİR",IF(H16&lt;=8,"MALİYETSİZ TEDBİR",IF(H16&lt;=13,"TEDBİR","KABUL EDİLEMEZ")))</f>
        <v>KABUL EDİLEBİLİR</v>
      </c>
      <c r="J16" s="118" t="str">
        <f>IF(H16&lt;4.1,"HAYIR","EVET")</f>
        <v>HAYIR</v>
      </c>
      <c r="K16" s="34" t="s">
        <v>50</v>
      </c>
      <c r="L16" s="34"/>
    </row>
    <row r="17" spans="2:12" ht="24.95" customHeight="1" thickTop="1" thickBot="1" x14ac:dyDescent="0.3">
      <c r="B17" s="54">
        <v>4</v>
      </c>
      <c r="C17" s="48"/>
      <c r="D17" s="57" t="s">
        <v>18</v>
      </c>
      <c r="E17" s="8" t="s">
        <v>10</v>
      </c>
      <c r="F17" s="21"/>
      <c r="G17" s="21"/>
      <c r="H17" s="24">
        <f t="shared" si="0"/>
        <v>0</v>
      </c>
      <c r="I17" s="60"/>
      <c r="J17" s="60"/>
      <c r="K17" s="71"/>
      <c r="L17" s="70"/>
    </row>
    <row r="18" spans="2:12" ht="24.95" customHeight="1" thickTop="1" thickBot="1" x14ac:dyDescent="0.3">
      <c r="B18" s="55"/>
      <c r="C18" s="48"/>
      <c r="D18" s="58"/>
      <c r="E18" s="9" t="s">
        <v>9</v>
      </c>
      <c r="F18" s="2"/>
      <c r="G18" s="2"/>
      <c r="H18" s="24">
        <f t="shared" si="0"/>
        <v>0</v>
      </c>
      <c r="I18" s="60"/>
      <c r="J18" s="60"/>
      <c r="K18" s="71"/>
      <c r="L18" s="71"/>
    </row>
    <row r="19" spans="2:12" ht="24.95" customHeight="1" thickTop="1" thickBot="1" x14ac:dyDescent="0.3">
      <c r="B19" s="55"/>
      <c r="C19" s="49"/>
      <c r="D19" s="59"/>
      <c r="E19" s="9" t="s">
        <v>11</v>
      </c>
      <c r="F19" s="2"/>
      <c r="G19" s="2"/>
      <c r="H19" s="24">
        <f t="shared" si="0"/>
        <v>0</v>
      </c>
      <c r="I19" s="61"/>
      <c r="J19" s="61"/>
      <c r="K19" s="72"/>
      <c r="L19" s="72"/>
    </row>
    <row r="20" spans="2:12" ht="30" customHeight="1" thickTop="1" thickBot="1" x14ac:dyDescent="0.3">
      <c r="B20" s="56"/>
      <c r="C20" s="4"/>
      <c r="D20" s="4"/>
      <c r="E20" s="10" t="s">
        <v>8</v>
      </c>
      <c r="F20" s="118">
        <f>(F17+F18+F19)/3</f>
        <v>0</v>
      </c>
      <c r="G20" s="118">
        <f>(G17+G18+G19)/3</f>
        <v>0</v>
      </c>
      <c r="H20" s="24">
        <f t="shared" si="0"/>
        <v>0</v>
      </c>
      <c r="I20" s="118" t="str">
        <f>IF(H20&lt;=4,"KABUL EDİLEBİLİR",IF(H20&lt;=8,"MALİYETSİZ TEDBİR",IF(H20&lt;=13,"TEDBİR","KABUL EDİLEMEZ")))</f>
        <v>KABUL EDİLEBİLİR</v>
      </c>
      <c r="J20" s="118" t="str">
        <f>IF(H20&lt;4.1,"HAYIR","EVET")</f>
        <v>HAYIR</v>
      </c>
      <c r="K20" s="34" t="s">
        <v>50</v>
      </c>
      <c r="L20" s="34"/>
    </row>
    <row r="21" spans="2:12" ht="16.5" thickTop="1" thickBot="1" x14ac:dyDescent="0.3">
      <c r="B21" s="43"/>
      <c r="C21" s="43"/>
      <c r="D21" s="43"/>
      <c r="E21" s="43"/>
      <c r="F21" s="43"/>
      <c r="G21" s="43"/>
      <c r="H21" s="43"/>
      <c r="I21" s="43"/>
      <c r="J21" s="43"/>
      <c r="K21" s="43"/>
      <c r="L21" s="43"/>
    </row>
    <row r="22" spans="2:12" s="14" customFormat="1" ht="33.75" customHeight="1" thickTop="1" thickBot="1" x14ac:dyDescent="0.3">
      <c r="B22" s="44" t="s">
        <v>24</v>
      </c>
      <c r="C22" s="44"/>
      <c r="D22" s="44"/>
      <c r="E22" s="44" t="s">
        <v>22</v>
      </c>
      <c r="F22" s="44"/>
      <c r="G22" s="44"/>
      <c r="H22" s="44"/>
      <c r="I22" s="44"/>
      <c r="J22" s="44"/>
      <c r="K22" s="44"/>
      <c r="L22" s="44"/>
    </row>
    <row r="23" spans="2:12" ht="57.75" customHeight="1" thickTop="1" thickBot="1" x14ac:dyDescent="0.3">
      <c r="B23" s="45"/>
      <c r="C23" s="46"/>
      <c r="D23" s="47"/>
      <c r="E23" s="45"/>
      <c r="F23" s="46"/>
      <c r="G23" s="46"/>
      <c r="H23" s="46"/>
      <c r="I23" s="46"/>
      <c r="J23" s="46"/>
      <c r="K23" s="46"/>
      <c r="L23" s="47"/>
    </row>
    <row r="24" spans="2:12" ht="16.5" thickTop="1" thickBot="1" x14ac:dyDescent="0.3">
      <c r="B24" s="62"/>
      <c r="C24" s="63"/>
      <c r="D24" s="63"/>
      <c r="E24" s="63"/>
      <c r="F24" s="63"/>
      <c r="G24" s="63"/>
      <c r="H24" s="63"/>
      <c r="I24" s="63"/>
      <c r="J24" s="63"/>
      <c r="K24" s="63"/>
      <c r="L24" s="64"/>
    </row>
    <row r="25" spans="2:12" ht="16.5" thickTop="1" thickBot="1" x14ac:dyDescent="0.3"/>
    <row r="26" spans="2:12" ht="15.75" x14ac:dyDescent="0.25">
      <c r="C26" s="30" t="s">
        <v>49</v>
      </c>
    </row>
    <row r="27" spans="2:12" ht="63" x14ac:dyDescent="0.25">
      <c r="C27" s="31" t="s">
        <v>45</v>
      </c>
    </row>
    <row r="28" spans="2:12" ht="78.75" x14ac:dyDescent="0.25">
      <c r="C28" s="32" t="s">
        <v>46</v>
      </c>
    </row>
    <row r="29" spans="2:12" ht="110.25" x14ac:dyDescent="0.25">
      <c r="C29" s="32" t="s">
        <v>47</v>
      </c>
    </row>
    <row r="30" spans="2:12" ht="157.5" x14ac:dyDescent="0.25">
      <c r="C30" s="32" t="s">
        <v>48</v>
      </c>
    </row>
    <row r="31" spans="2:12" ht="16.5" thickBot="1" x14ac:dyDescent="0.3">
      <c r="C31" s="33"/>
    </row>
  </sheetData>
  <mergeCells count="41">
    <mergeCell ref="B24:L24"/>
    <mergeCell ref="L17:L19"/>
    <mergeCell ref="B21:L21"/>
    <mergeCell ref="B22:D22"/>
    <mergeCell ref="E22:L22"/>
    <mergeCell ref="B23:D23"/>
    <mergeCell ref="E23:L23"/>
    <mergeCell ref="B17:B20"/>
    <mergeCell ref="C17:C19"/>
    <mergeCell ref="D17:D19"/>
    <mergeCell ref="I17:I19"/>
    <mergeCell ref="J17:J19"/>
    <mergeCell ref="K17:K19"/>
    <mergeCell ref="L9:L11"/>
    <mergeCell ref="B13:B16"/>
    <mergeCell ref="C13:C15"/>
    <mergeCell ref="D13:D15"/>
    <mergeCell ref="I13:I15"/>
    <mergeCell ref="J13:J15"/>
    <mergeCell ref="K13:K15"/>
    <mergeCell ref="L13:L15"/>
    <mergeCell ref="B9:B12"/>
    <mergeCell ref="C9:C11"/>
    <mergeCell ref="D9:D11"/>
    <mergeCell ref="I9:I11"/>
    <mergeCell ref="J9:J11"/>
    <mergeCell ref="K9:K11"/>
    <mergeCell ref="N4:O4"/>
    <mergeCell ref="Q4:S4"/>
    <mergeCell ref="R5:S5"/>
    <mergeCell ref="B2:H2"/>
    <mergeCell ref="I2:L2"/>
    <mergeCell ref="B5:B8"/>
    <mergeCell ref="C5:C7"/>
    <mergeCell ref="D5:D7"/>
    <mergeCell ref="I5:I7"/>
    <mergeCell ref="J5:J7"/>
    <mergeCell ref="K5:K7"/>
    <mergeCell ref="L5:L7"/>
    <mergeCell ref="B3:L3"/>
    <mergeCell ref="N2:R2"/>
  </mergeCells>
  <conditionalFormatting sqref="I8">
    <cfRule type="expression" dxfId="28" priority="13">
      <formula>IF(H8&gt;13,H8&lt;=25)</formula>
    </cfRule>
    <cfRule type="expression" dxfId="29" priority="14">
      <formula>IF(H8&gt;8,H8&lt;=13)</formula>
    </cfRule>
    <cfRule type="expression" dxfId="30" priority="15">
      <formula>IF(H8&lt;=4,TRUE,FALSE)</formula>
    </cfRule>
    <cfRule type="expression" dxfId="31" priority="16">
      <formula>IF(H8&gt;4,H8&lt;=8)</formula>
    </cfRule>
  </conditionalFormatting>
  <conditionalFormatting sqref="I12">
    <cfRule type="expression" dxfId="20" priority="9">
      <formula>IF(H12&gt;13,H12&lt;=25)</formula>
    </cfRule>
    <cfRule type="expression" dxfId="21" priority="10">
      <formula>IF(H12&gt;8,H12&lt;=13)</formula>
    </cfRule>
    <cfRule type="expression" dxfId="22" priority="11">
      <formula>IF(H12&lt;=4,TRUE,FALSE)</formula>
    </cfRule>
    <cfRule type="expression" dxfId="23" priority="12">
      <formula>IF(H12&gt;4,H12&lt;=8)</formula>
    </cfRule>
  </conditionalFormatting>
  <conditionalFormatting sqref="I16">
    <cfRule type="expression" dxfId="12" priority="5">
      <formula>IF(H16&gt;13,H16&lt;=25)</formula>
    </cfRule>
    <cfRule type="expression" dxfId="13" priority="6">
      <formula>IF(H16&gt;8,H16&lt;=13)</formula>
    </cfRule>
    <cfRule type="expression" dxfId="14" priority="7">
      <formula>IF(H16&lt;=4,TRUE,FALSE)</formula>
    </cfRule>
    <cfRule type="expression" dxfId="15" priority="8">
      <formula>IF(H16&gt;4,H16&lt;=8)</formula>
    </cfRule>
  </conditionalFormatting>
  <conditionalFormatting sqref="I20">
    <cfRule type="expression" dxfId="4" priority="1">
      <formula>IF(H20&gt;13,H20&lt;=25)</formula>
    </cfRule>
    <cfRule type="expression" dxfId="5" priority="2">
      <formula>IF(H20&gt;8,H20&lt;=13)</formula>
    </cfRule>
    <cfRule type="expression" dxfId="6" priority="3">
      <formula>IF(H20&lt;=4,TRUE,FALSE)</formula>
    </cfRule>
    <cfRule type="expression" dxfId="7" priority="4">
      <formula>IF(H20&gt;4,H20&lt;=8)</formula>
    </cfRule>
  </conditionalFormatting>
  <pageMargins left="0.7" right="0.7" top="0.75" bottom="0.75" header="0.3" footer="0.3"/>
  <pageSetup paperSize="9" scale="46"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7"/>
  <sheetViews>
    <sheetView topLeftCell="A2" zoomScale="80" zoomScaleNormal="80" workbookViewId="0">
      <selection activeCell="C23" sqref="C23"/>
    </sheetView>
  </sheetViews>
  <sheetFormatPr defaultRowHeight="15" x14ac:dyDescent="0.25"/>
  <cols>
    <col min="2" max="2" width="7" customWidth="1"/>
    <col min="3" max="3" width="40.7109375" customWidth="1"/>
    <col min="4" max="4" width="41.7109375" customWidth="1"/>
    <col min="5" max="5" width="32.42578125" customWidth="1"/>
    <col min="9" max="9" width="10.42578125" customWidth="1"/>
    <col min="10" max="10" width="11.42578125" customWidth="1"/>
    <col min="11" max="11" width="9.85546875" customWidth="1"/>
    <col min="12" max="12" width="8.85546875" customWidth="1"/>
    <col min="15" max="15" width="10.85546875" customWidth="1"/>
    <col min="16" max="16" width="2.85546875" customWidth="1"/>
    <col min="18" max="18" width="10.28515625" customWidth="1"/>
    <col min="19" max="19" width="26" customWidth="1"/>
    <col min="20" max="20" width="9.140625" customWidth="1"/>
    <col min="21" max="21" width="11.42578125" customWidth="1"/>
    <col min="23" max="23" width="13.5703125" customWidth="1"/>
  </cols>
  <sheetData>
    <row r="1" spans="1:23" ht="15.75" thickBot="1" x14ac:dyDescent="0.3">
      <c r="B1" s="15"/>
      <c r="C1" s="15"/>
      <c r="D1" s="15"/>
      <c r="E1" s="15"/>
      <c r="F1" s="15"/>
      <c r="G1" s="15"/>
      <c r="H1" s="15"/>
      <c r="I1" s="15"/>
      <c r="J1" s="15"/>
      <c r="K1" s="15"/>
      <c r="L1" s="15"/>
    </row>
    <row r="2" spans="1:23" ht="98.25" customHeight="1" thickTop="1" thickBot="1" x14ac:dyDescent="0.3">
      <c r="A2" s="16"/>
      <c r="B2" s="65" t="s">
        <v>84</v>
      </c>
      <c r="C2" s="65"/>
      <c r="D2" s="65"/>
      <c r="E2" s="65"/>
      <c r="F2" s="65"/>
      <c r="G2" s="65"/>
      <c r="H2" s="66"/>
      <c r="I2" s="67" t="s">
        <v>85</v>
      </c>
      <c r="J2" s="68"/>
      <c r="K2" s="68"/>
      <c r="L2" s="69"/>
      <c r="O2" s="14"/>
    </row>
    <row r="3" spans="1:23" ht="28.5" customHeight="1" thickTop="1" thickBot="1" x14ac:dyDescent="0.3">
      <c r="A3" s="16"/>
      <c r="B3" s="40" t="s">
        <v>51</v>
      </c>
      <c r="C3" s="41"/>
      <c r="D3" s="41"/>
      <c r="E3" s="41"/>
      <c r="F3" s="41"/>
      <c r="G3" s="41"/>
      <c r="H3" s="41"/>
      <c r="I3" s="41"/>
      <c r="J3" s="41"/>
      <c r="K3" s="41"/>
      <c r="L3" s="42"/>
    </row>
    <row r="4" spans="1:23" ht="46.5" customHeight="1" thickTop="1" thickBot="1" x14ac:dyDescent="0.3">
      <c r="A4" s="16"/>
      <c r="B4" s="17" t="s">
        <v>12</v>
      </c>
      <c r="C4" s="18" t="s">
        <v>2</v>
      </c>
      <c r="D4" s="18" t="s">
        <v>3</v>
      </c>
      <c r="E4" s="19" t="s">
        <v>7</v>
      </c>
      <c r="F4" s="19" t="s">
        <v>0</v>
      </c>
      <c r="G4" s="19" t="s">
        <v>1</v>
      </c>
      <c r="H4" s="19" t="s">
        <v>5</v>
      </c>
      <c r="I4" s="20" t="s">
        <v>15</v>
      </c>
      <c r="J4" s="17" t="s">
        <v>17</v>
      </c>
      <c r="K4" s="19" t="s">
        <v>4</v>
      </c>
      <c r="L4" s="20" t="s">
        <v>6</v>
      </c>
      <c r="N4" s="77" t="s">
        <v>26</v>
      </c>
      <c r="O4" s="78"/>
      <c r="P4" s="25"/>
      <c r="Q4" s="77" t="s">
        <v>27</v>
      </c>
      <c r="R4" s="79"/>
      <c r="S4" s="78"/>
    </row>
    <row r="5" spans="1:23" ht="51.75" customHeight="1" thickTop="1" thickBot="1" x14ac:dyDescent="0.3">
      <c r="B5" s="51">
        <v>1</v>
      </c>
      <c r="C5" s="57" t="s">
        <v>52</v>
      </c>
      <c r="D5" s="57" t="s">
        <v>55</v>
      </c>
      <c r="E5" s="8" t="s">
        <v>56</v>
      </c>
      <c r="F5" s="23">
        <v>2</v>
      </c>
      <c r="G5" s="23">
        <v>3</v>
      </c>
      <c r="H5" s="24">
        <f t="shared" ref="H5:H16" si="0">(F5*G5)</f>
        <v>6</v>
      </c>
      <c r="I5" s="76"/>
      <c r="J5" s="76"/>
      <c r="K5" s="70"/>
      <c r="L5" s="70"/>
      <c r="N5" s="26" t="s">
        <v>28</v>
      </c>
      <c r="O5" s="27" t="s">
        <v>29</v>
      </c>
      <c r="P5" s="25"/>
      <c r="Q5" s="26" t="s">
        <v>28</v>
      </c>
      <c r="R5" s="80" t="s">
        <v>29</v>
      </c>
      <c r="S5" s="81"/>
    </row>
    <row r="6" spans="1:23" ht="51.75" customHeight="1" thickTop="1" thickBot="1" x14ac:dyDescent="0.3">
      <c r="B6" s="52"/>
      <c r="C6" s="58"/>
      <c r="D6" s="58"/>
      <c r="E6" s="9" t="s">
        <v>57</v>
      </c>
      <c r="F6" s="2">
        <v>1</v>
      </c>
      <c r="G6" s="2">
        <v>3</v>
      </c>
      <c r="H6" s="24">
        <f t="shared" si="0"/>
        <v>3</v>
      </c>
      <c r="I6" s="60"/>
      <c r="J6" s="60"/>
      <c r="K6" s="71"/>
      <c r="L6" s="71"/>
      <c r="N6" s="26">
        <v>1</v>
      </c>
      <c r="O6" s="28" t="s">
        <v>40</v>
      </c>
      <c r="P6" s="25"/>
      <c r="Q6" s="29">
        <v>1</v>
      </c>
      <c r="R6" s="28" t="s">
        <v>40</v>
      </c>
      <c r="S6" s="28" t="s">
        <v>31</v>
      </c>
    </row>
    <row r="7" spans="1:23" ht="51.75" customHeight="1" thickTop="1" thickBot="1" x14ac:dyDescent="0.3">
      <c r="B7" s="52"/>
      <c r="C7" s="59"/>
      <c r="D7" s="59"/>
      <c r="E7" s="9" t="s">
        <v>58</v>
      </c>
      <c r="F7" s="2">
        <v>2</v>
      </c>
      <c r="G7" s="2">
        <v>2</v>
      </c>
      <c r="H7" s="24">
        <f t="shared" si="0"/>
        <v>4</v>
      </c>
      <c r="I7" s="61"/>
      <c r="J7" s="61"/>
      <c r="K7" s="72"/>
      <c r="L7" s="72"/>
      <c r="N7" s="26">
        <v>2</v>
      </c>
      <c r="O7" s="28" t="s">
        <v>32</v>
      </c>
      <c r="P7" s="25"/>
      <c r="Q7" s="29">
        <v>2</v>
      </c>
      <c r="R7" s="28" t="s">
        <v>63</v>
      </c>
      <c r="S7" s="28" t="s">
        <v>33</v>
      </c>
    </row>
    <row r="8" spans="1:23" s="1" customFormat="1" ht="30" customHeight="1" thickTop="1" thickBot="1" x14ac:dyDescent="0.3">
      <c r="B8" s="53"/>
      <c r="C8" s="6"/>
      <c r="D8" s="6"/>
      <c r="E8" s="10" t="s">
        <v>8</v>
      </c>
      <c r="F8" s="35">
        <f>AVERAGE(F5:F7)</f>
        <v>1.6666666666666667</v>
      </c>
      <c r="G8" s="35">
        <f>AVERAGE(G5:G7)</f>
        <v>2.6666666666666665</v>
      </c>
      <c r="H8" s="24">
        <f t="shared" si="0"/>
        <v>4.4444444444444446</v>
      </c>
      <c r="I8" s="12" t="s">
        <v>14</v>
      </c>
      <c r="J8" s="11"/>
      <c r="K8" s="34" t="s">
        <v>50</v>
      </c>
      <c r="L8" s="11" t="e">
        <f>(K8-H8)</f>
        <v>#VALUE!</v>
      </c>
      <c r="N8" s="26">
        <v>3</v>
      </c>
      <c r="O8" s="28" t="s">
        <v>35</v>
      </c>
      <c r="P8" s="25"/>
      <c r="Q8" s="29">
        <v>3</v>
      </c>
      <c r="R8" s="28" t="s">
        <v>42</v>
      </c>
      <c r="S8" s="28" t="s">
        <v>34</v>
      </c>
    </row>
    <row r="9" spans="1:23" ht="24.95" customHeight="1" thickTop="1" thickBot="1" x14ac:dyDescent="0.3">
      <c r="B9" s="51">
        <v>2</v>
      </c>
      <c r="C9" s="57" t="s">
        <v>53</v>
      </c>
      <c r="D9" s="57" t="s">
        <v>62</v>
      </c>
      <c r="E9" s="8" t="s">
        <v>56</v>
      </c>
      <c r="F9" s="23">
        <v>3</v>
      </c>
      <c r="G9" s="23">
        <v>1</v>
      </c>
      <c r="H9" s="24">
        <f t="shared" si="0"/>
        <v>3</v>
      </c>
      <c r="I9" s="60"/>
      <c r="J9" s="60"/>
      <c r="K9" s="71"/>
      <c r="L9" s="71"/>
      <c r="N9" s="26">
        <v>4</v>
      </c>
      <c r="O9" s="28" t="s">
        <v>39</v>
      </c>
      <c r="P9" s="25"/>
      <c r="Q9" s="26">
        <v>4</v>
      </c>
      <c r="R9" s="28" t="s">
        <v>64</v>
      </c>
      <c r="S9" s="28" t="s">
        <v>36</v>
      </c>
    </row>
    <row r="10" spans="1:23" ht="24.95" customHeight="1" thickTop="1" thickBot="1" x14ac:dyDescent="0.3">
      <c r="B10" s="52"/>
      <c r="C10" s="58"/>
      <c r="D10" s="58"/>
      <c r="E10" s="9" t="s">
        <v>57</v>
      </c>
      <c r="F10" s="2">
        <v>3</v>
      </c>
      <c r="G10" s="2">
        <v>2</v>
      </c>
      <c r="H10" s="24">
        <f t="shared" si="0"/>
        <v>6</v>
      </c>
      <c r="I10" s="60"/>
      <c r="J10" s="60"/>
      <c r="K10" s="71"/>
      <c r="L10" s="71"/>
      <c r="N10" s="26">
        <v>5</v>
      </c>
      <c r="O10" s="28" t="s">
        <v>37</v>
      </c>
      <c r="P10" s="25"/>
      <c r="Q10" s="29">
        <v>5</v>
      </c>
      <c r="R10" s="28" t="s">
        <v>65</v>
      </c>
      <c r="S10" s="28" t="s">
        <v>38</v>
      </c>
    </row>
    <row r="11" spans="1:23" ht="24.95" customHeight="1" thickTop="1" thickBot="1" x14ac:dyDescent="0.3">
      <c r="B11" s="52"/>
      <c r="C11" s="59"/>
      <c r="D11" s="59"/>
      <c r="E11" s="9" t="s">
        <v>58</v>
      </c>
      <c r="F11" s="2">
        <v>2</v>
      </c>
      <c r="G11" s="2">
        <v>1</v>
      </c>
      <c r="H11" s="24">
        <f t="shared" si="0"/>
        <v>2</v>
      </c>
      <c r="I11" s="61"/>
      <c r="J11" s="61"/>
      <c r="K11" s="72"/>
      <c r="L11" s="72"/>
    </row>
    <row r="12" spans="1:23" ht="30" customHeight="1" thickTop="1" thickBot="1" x14ac:dyDescent="0.3">
      <c r="B12" s="53"/>
      <c r="C12" s="6"/>
      <c r="D12" s="6"/>
      <c r="E12" s="10" t="s">
        <v>8</v>
      </c>
      <c r="F12" s="35">
        <f>AVERAGE(F9:F11)</f>
        <v>2.6666666666666665</v>
      </c>
      <c r="G12" s="35">
        <f>AVERAGE(G9:G11)</f>
        <v>1.3333333333333333</v>
      </c>
      <c r="H12" s="24">
        <f t="shared" si="0"/>
        <v>3.5555555555555554</v>
      </c>
      <c r="I12" s="12" t="s">
        <v>16</v>
      </c>
      <c r="J12" s="11" t="s">
        <v>13</v>
      </c>
      <c r="K12" s="34" t="s">
        <v>50</v>
      </c>
      <c r="L12" s="11" t="e">
        <f>(K12-H12)</f>
        <v>#VALUE!</v>
      </c>
      <c r="N12" s="85" t="s">
        <v>66</v>
      </c>
      <c r="O12" s="86"/>
      <c r="P12" s="86"/>
      <c r="Q12" s="86"/>
      <c r="R12" s="86"/>
      <c r="S12" s="86"/>
      <c r="T12" s="86"/>
      <c r="U12" s="86"/>
      <c r="V12" s="86"/>
      <c r="W12" s="87"/>
    </row>
    <row r="13" spans="1:23" ht="56.25" customHeight="1" thickTop="1" thickBot="1" x14ac:dyDescent="0.3">
      <c r="B13" s="54">
        <v>3</v>
      </c>
      <c r="C13" s="57" t="s">
        <v>54</v>
      </c>
      <c r="D13" s="57" t="s">
        <v>61</v>
      </c>
      <c r="E13" s="8" t="s">
        <v>56</v>
      </c>
      <c r="F13" s="23">
        <v>2</v>
      </c>
      <c r="G13" s="23">
        <v>3</v>
      </c>
      <c r="H13" s="24">
        <f t="shared" si="0"/>
        <v>6</v>
      </c>
      <c r="I13" s="60"/>
      <c r="J13" s="60"/>
      <c r="K13" s="71"/>
      <c r="L13" s="71"/>
      <c r="N13" s="88" t="s">
        <v>67</v>
      </c>
      <c r="O13" s="90"/>
      <c r="P13" s="89"/>
      <c r="Q13" s="88" t="s">
        <v>68</v>
      </c>
      <c r="R13" s="89"/>
      <c r="S13" s="39" t="s">
        <v>69</v>
      </c>
      <c r="T13" s="88" t="s">
        <v>70</v>
      </c>
      <c r="U13" s="89"/>
      <c r="V13" s="88" t="s">
        <v>71</v>
      </c>
      <c r="W13" s="89"/>
    </row>
    <row r="14" spans="1:23" ht="58.5" customHeight="1" thickTop="1" thickBot="1" x14ac:dyDescent="0.3">
      <c r="B14" s="55"/>
      <c r="C14" s="58"/>
      <c r="D14" s="58"/>
      <c r="E14" s="9" t="s">
        <v>57</v>
      </c>
      <c r="F14" s="2">
        <v>2</v>
      </c>
      <c r="G14" s="2">
        <v>2</v>
      </c>
      <c r="H14" s="24">
        <f t="shared" si="0"/>
        <v>4</v>
      </c>
      <c r="I14" s="60"/>
      <c r="J14" s="60"/>
      <c r="K14" s="71"/>
      <c r="L14" s="71"/>
      <c r="N14" s="97" t="s">
        <v>72</v>
      </c>
      <c r="O14" s="98"/>
      <c r="P14" s="99"/>
      <c r="Q14" s="95" t="s">
        <v>73</v>
      </c>
      <c r="R14" s="96"/>
      <c r="S14" s="38" t="s">
        <v>74</v>
      </c>
      <c r="T14" s="93" t="s">
        <v>75</v>
      </c>
      <c r="U14" s="94"/>
      <c r="V14" s="91" t="s">
        <v>76</v>
      </c>
      <c r="W14" s="92"/>
    </row>
    <row r="15" spans="1:23" ht="58.5" customHeight="1" thickTop="1" thickBot="1" x14ac:dyDescent="0.3">
      <c r="B15" s="55"/>
      <c r="C15" s="59"/>
      <c r="D15" s="59"/>
      <c r="E15" s="9" t="s">
        <v>59</v>
      </c>
      <c r="F15" s="2">
        <v>1</v>
      </c>
      <c r="G15" s="2">
        <v>2</v>
      </c>
      <c r="H15" s="24">
        <f t="shared" si="0"/>
        <v>2</v>
      </c>
      <c r="I15" s="61"/>
      <c r="J15" s="61"/>
      <c r="K15" s="72"/>
      <c r="L15" s="72"/>
      <c r="N15" s="100" t="s">
        <v>77</v>
      </c>
      <c r="O15" s="115"/>
      <c r="P15" s="101"/>
      <c r="Q15" s="106" t="s">
        <v>78</v>
      </c>
      <c r="R15" s="107"/>
      <c r="S15" s="112" t="s">
        <v>79</v>
      </c>
      <c r="T15" s="106" t="s">
        <v>80</v>
      </c>
      <c r="U15" s="107"/>
      <c r="V15" s="100" t="s">
        <v>81</v>
      </c>
      <c r="W15" s="101"/>
    </row>
    <row r="16" spans="1:23" ht="30" customHeight="1" thickTop="1" thickBot="1" x14ac:dyDescent="0.3">
      <c r="B16" s="56"/>
      <c r="C16" s="6"/>
      <c r="D16" s="6"/>
      <c r="E16" s="10" t="s">
        <v>8</v>
      </c>
      <c r="F16" s="35">
        <f>AVERAGE(F13:F15)</f>
        <v>1.6666666666666667</v>
      </c>
      <c r="G16" s="35">
        <f>AVERAGE(G13:G15)</f>
        <v>2.3333333333333335</v>
      </c>
      <c r="H16" s="24">
        <f t="shared" si="0"/>
        <v>3.8888888888888893</v>
      </c>
      <c r="I16" s="12" t="s">
        <v>16</v>
      </c>
      <c r="J16" s="11" t="s">
        <v>13</v>
      </c>
      <c r="K16" s="34" t="s">
        <v>50</v>
      </c>
      <c r="L16" s="11" t="e">
        <f>(K16-H16)</f>
        <v>#VALUE!</v>
      </c>
      <c r="N16" s="102"/>
      <c r="O16" s="116"/>
      <c r="P16" s="103"/>
      <c r="Q16" s="108"/>
      <c r="R16" s="109"/>
      <c r="S16" s="113"/>
      <c r="T16" s="108"/>
      <c r="U16" s="109"/>
      <c r="V16" s="102"/>
      <c r="W16" s="103"/>
    </row>
    <row r="17" spans="2:23" ht="16.5" customHeight="1" thickTop="1" thickBot="1" x14ac:dyDescent="0.3">
      <c r="B17" s="43"/>
      <c r="C17" s="43"/>
      <c r="D17" s="43"/>
      <c r="E17" s="43"/>
      <c r="F17" s="43"/>
      <c r="G17" s="43"/>
      <c r="H17" s="43"/>
      <c r="I17" s="43"/>
      <c r="J17" s="43"/>
      <c r="K17" s="43"/>
      <c r="L17" s="43"/>
      <c r="N17" s="102"/>
      <c r="O17" s="116"/>
      <c r="P17" s="103"/>
      <c r="Q17" s="108"/>
      <c r="R17" s="109"/>
      <c r="S17" s="113"/>
      <c r="T17" s="108"/>
      <c r="U17" s="109"/>
      <c r="V17" s="102"/>
      <c r="W17" s="103"/>
    </row>
    <row r="18" spans="2:23" s="14" customFormat="1" ht="33.75" customHeight="1" thickTop="1" thickBot="1" x14ac:dyDescent="0.3">
      <c r="B18" s="44" t="s">
        <v>24</v>
      </c>
      <c r="C18" s="44"/>
      <c r="D18" s="44"/>
      <c r="E18" s="44" t="s">
        <v>22</v>
      </c>
      <c r="F18" s="44"/>
      <c r="G18" s="44"/>
      <c r="H18" s="44"/>
      <c r="I18" s="44"/>
      <c r="J18" s="44"/>
      <c r="K18" s="44"/>
      <c r="L18" s="44"/>
      <c r="N18" s="102"/>
      <c r="O18" s="116"/>
      <c r="P18" s="103"/>
      <c r="Q18" s="108"/>
      <c r="R18" s="109"/>
      <c r="S18" s="113"/>
      <c r="T18" s="108"/>
      <c r="U18" s="109"/>
      <c r="V18" s="102"/>
      <c r="W18" s="103"/>
    </row>
    <row r="19" spans="2:23" ht="57.75" customHeight="1" thickTop="1" thickBot="1" x14ac:dyDescent="0.3">
      <c r="B19" s="45"/>
      <c r="C19" s="46"/>
      <c r="D19" s="47"/>
      <c r="E19" s="45"/>
      <c r="F19" s="46"/>
      <c r="G19" s="46"/>
      <c r="H19" s="46"/>
      <c r="I19" s="46"/>
      <c r="J19" s="46"/>
      <c r="K19" s="46"/>
      <c r="L19" s="47"/>
      <c r="N19" s="102"/>
      <c r="O19" s="116"/>
      <c r="P19" s="103"/>
      <c r="Q19" s="108"/>
      <c r="R19" s="109"/>
      <c r="S19" s="113"/>
      <c r="T19" s="108"/>
      <c r="U19" s="109"/>
      <c r="V19" s="102"/>
      <c r="W19" s="103"/>
    </row>
    <row r="20" spans="2:23" ht="16.5" customHeight="1" thickTop="1" thickBot="1" x14ac:dyDescent="0.3">
      <c r="B20" s="62" t="s">
        <v>23</v>
      </c>
      <c r="C20" s="63"/>
      <c r="D20" s="63"/>
      <c r="E20" s="63"/>
      <c r="F20" s="63"/>
      <c r="G20" s="63"/>
      <c r="H20" s="63"/>
      <c r="I20" s="63"/>
      <c r="J20" s="63"/>
      <c r="K20" s="63"/>
      <c r="L20" s="64"/>
      <c r="N20" s="102"/>
      <c r="O20" s="116"/>
      <c r="P20" s="103"/>
      <c r="Q20" s="108"/>
      <c r="R20" s="109"/>
      <c r="S20" s="113"/>
      <c r="T20" s="108"/>
      <c r="U20" s="109"/>
      <c r="V20" s="102"/>
      <c r="W20" s="103"/>
    </row>
    <row r="21" spans="2:23" ht="16.5" customHeight="1" thickTop="1" thickBot="1" x14ac:dyDescent="0.3">
      <c r="N21" s="102"/>
      <c r="O21" s="116"/>
      <c r="P21" s="103"/>
      <c r="Q21" s="108"/>
      <c r="R21" s="109"/>
      <c r="S21" s="113"/>
      <c r="T21" s="108"/>
      <c r="U21" s="109"/>
      <c r="V21" s="102"/>
      <c r="W21" s="103"/>
    </row>
    <row r="22" spans="2:23" ht="20.25" x14ac:dyDescent="0.25">
      <c r="C22" s="37" t="s">
        <v>49</v>
      </c>
      <c r="N22" s="102"/>
      <c r="O22" s="116"/>
      <c r="P22" s="103"/>
      <c r="Q22" s="108"/>
      <c r="R22" s="109"/>
      <c r="S22" s="113"/>
      <c r="T22" s="108"/>
      <c r="U22" s="109"/>
      <c r="V22" s="102"/>
      <c r="W22" s="103"/>
    </row>
    <row r="23" spans="2:23" ht="78" customHeight="1" thickBot="1" x14ac:dyDescent="0.3">
      <c r="C23" s="31" t="s">
        <v>45</v>
      </c>
      <c r="N23" s="104"/>
      <c r="O23" s="117"/>
      <c r="P23" s="105"/>
      <c r="Q23" s="110"/>
      <c r="R23" s="111"/>
      <c r="S23" s="114"/>
      <c r="T23" s="110"/>
      <c r="U23" s="111"/>
      <c r="V23" s="104"/>
      <c r="W23" s="105"/>
    </row>
    <row r="24" spans="2:23" ht="79.5" thickTop="1" x14ac:dyDescent="0.25">
      <c r="C24" s="32" t="s">
        <v>46</v>
      </c>
    </row>
    <row r="25" spans="2:23" ht="110.25" x14ac:dyDescent="0.25">
      <c r="C25" s="32" t="s">
        <v>47</v>
      </c>
    </row>
    <row r="26" spans="2:23" ht="157.5" x14ac:dyDescent="0.25">
      <c r="C26" s="32" t="s">
        <v>48</v>
      </c>
    </row>
    <row r="27" spans="2:23" ht="16.5" thickBot="1" x14ac:dyDescent="0.3">
      <c r="C27" s="33"/>
    </row>
  </sheetData>
  <mergeCells count="47">
    <mergeCell ref="V15:W23"/>
    <mergeCell ref="T15:U23"/>
    <mergeCell ref="S15:S23"/>
    <mergeCell ref="Q15:R23"/>
    <mergeCell ref="N15:P23"/>
    <mergeCell ref="V13:W13"/>
    <mergeCell ref="T13:U13"/>
    <mergeCell ref="Q13:R13"/>
    <mergeCell ref="N13:P13"/>
    <mergeCell ref="V14:W14"/>
    <mergeCell ref="T14:U14"/>
    <mergeCell ref="Q14:R14"/>
    <mergeCell ref="N14:P14"/>
    <mergeCell ref="B20:L20"/>
    <mergeCell ref="L13:L15"/>
    <mergeCell ref="B13:B16"/>
    <mergeCell ref="C13:C15"/>
    <mergeCell ref="D13:D15"/>
    <mergeCell ref="I13:I15"/>
    <mergeCell ref="J13:J15"/>
    <mergeCell ref="K13:K15"/>
    <mergeCell ref="B17:L17"/>
    <mergeCell ref="B18:D18"/>
    <mergeCell ref="E18:L18"/>
    <mergeCell ref="B19:D19"/>
    <mergeCell ref="E19:L19"/>
    <mergeCell ref="K5:K7"/>
    <mergeCell ref="L5:L7"/>
    <mergeCell ref="R5:S5"/>
    <mergeCell ref="B9:B12"/>
    <mergeCell ref="C9:C11"/>
    <mergeCell ref="D9:D11"/>
    <mergeCell ref="I9:I11"/>
    <mergeCell ref="J9:J11"/>
    <mergeCell ref="K9:K11"/>
    <mergeCell ref="L9:L11"/>
    <mergeCell ref="B5:B8"/>
    <mergeCell ref="C5:C7"/>
    <mergeCell ref="D5:D7"/>
    <mergeCell ref="I5:I7"/>
    <mergeCell ref="J5:J7"/>
    <mergeCell ref="N12:W12"/>
    <mergeCell ref="B2:H2"/>
    <mergeCell ref="I2:L2"/>
    <mergeCell ref="B3:L3"/>
    <mergeCell ref="N4:O4"/>
    <mergeCell ref="Q4:S4"/>
  </mergeCells>
  <pageMargins left="0.7" right="0.7" top="0.75" bottom="0.75" header="0.3" footer="0.3"/>
  <pageSetup paperSize="9" scale="46"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3</vt:i4>
      </vt:variant>
    </vt:vector>
  </HeadingPairs>
  <TitlesOfParts>
    <vt:vector size="6" baseType="lpstr">
      <vt:lpstr>RİSK KONTROL MATRİSİ</vt:lpstr>
      <vt:lpstr>AÇIKLAMALI BOŞ MATRİS</vt:lpstr>
      <vt:lpstr>ÖRNEK DOLDURULMUŞ MATRİS</vt:lpstr>
      <vt:lpstr>'AÇIKLAMALI BOŞ MATRİS'!Yazdırma_Alanı</vt:lpstr>
      <vt:lpstr>'ÖRNEK DOLDURULMUŞ MATRİS'!Yazdırma_Alanı</vt:lpstr>
      <vt:lpstr>'RİSK KONTROL MATRİSİ'!Yazdırma_Alanı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2018-03-29T07:24:21Z</dcterms:modified>
</cp:coreProperties>
</file>