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lma.akin\Desktop\İHALE İŞLEMLERİ\"/>
    </mc:Choice>
  </mc:AlternateContent>
  <bookViews>
    <workbookView xWindow="360" yWindow="120" windowWidth="11340" windowHeight="5970" tabRatio="447"/>
  </bookViews>
  <sheets>
    <sheet name="İLAN " sheetId="22" r:id="rId1"/>
  </sheets>
  <definedNames>
    <definedName name="_xlnm._FilterDatabase" localSheetId="0" hidden="1">'İLAN '!$A$3:$Q$38</definedName>
    <definedName name="_xlnm.Print_Area" localSheetId="0">'İLAN '!$A$1:$Q$62</definedName>
  </definedNames>
  <calcPr calcId="162913"/>
</workbook>
</file>

<file path=xl/calcChain.xml><?xml version="1.0" encoding="utf-8"?>
<calcChain xmlns="http://schemas.openxmlformats.org/spreadsheetml/2006/main">
  <c r="O26" i="22" l="1"/>
  <c r="O23" i="22"/>
  <c r="O17" i="22"/>
  <c r="O16" i="22"/>
  <c r="O15" i="22"/>
  <c r="O13" i="22" l="1"/>
  <c r="O12" i="22"/>
  <c r="O14" i="22"/>
  <c r="O18" i="22"/>
  <c r="O19" i="22"/>
  <c r="O20" i="22"/>
  <c r="O21" i="22"/>
  <c r="O22" i="22"/>
  <c r="O24" i="22"/>
  <c r="O25" i="22"/>
  <c r="O27" i="22"/>
  <c r="O28" i="22"/>
  <c r="O29" i="22"/>
  <c r="O30" i="22"/>
  <c r="O31" i="22"/>
  <c r="O32" i="22"/>
  <c r="O33" i="22"/>
  <c r="O34" i="22"/>
  <c r="O35" i="22"/>
  <c r="O36" i="22"/>
  <c r="O37" i="22"/>
  <c r="O38" i="22"/>
  <c r="O11" i="22"/>
  <c r="O10" i="22"/>
  <c r="O9" i="22"/>
  <c r="O8" i="22"/>
  <c r="O7" i="22"/>
  <c r="O6" i="22"/>
  <c r="O5" i="22"/>
  <c r="O4" i="22"/>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alcChain>
</file>

<file path=xl/sharedStrings.xml><?xml version="1.0" encoding="utf-8"?>
<sst xmlns="http://schemas.openxmlformats.org/spreadsheetml/2006/main" count="304" uniqueCount="103">
  <si>
    <t>S.NO</t>
  </si>
  <si>
    <t>TAŞINMAZ NO</t>
  </si>
  <si>
    <t>İLÇESİ</t>
  </si>
  <si>
    <t xml:space="preserve">MAHALLE </t>
  </si>
  <si>
    <t>MEVKİİ</t>
  </si>
  <si>
    <t>CİNSİ</t>
  </si>
  <si>
    <t xml:space="preserve">PAFTA </t>
  </si>
  <si>
    <t xml:space="preserve">ADA </t>
  </si>
  <si>
    <t xml:space="preserve">PARSEL </t>
  </si>
  <si>
    <t xml:space="preserve"> YÜZÖLÇÜMÜ  (M2)</t>
  </si>
  <si>
    <t>HAZİNE 
HİSSESİ (M2)</t>
  </si>
  <si>
    <t>İMAR DURUMU</t>
  </si>
  <si>
    <t>TAHMİNİ BEDELİ
(TL)</t>
  </si>
  <si>
    <t>İL</t>
  </si>
  <si>
    <t>İHALENİN</t>
  </si>
  <si>
    <t>SAATİ</t>
  </si>
  <si>
    <t xml:space="preserve">TARİH </t>
  </si>
  <si>
    <t>Konya</t>
  </si>
  <si>
    <t>1-</t>
  </si>
  <si>
    <t>2-</t>
  </si>
  <si>
    <t xml:space="preserve">Teklifler posta ile iadeli taahhütlü olarak gönderilebilir.Posta ile gönderilen tekliflerin ilanda belirtilen ihale  saatine kadar Komisyon Başkanlığına ulaşması şarttır. </t>
  </si>
  <si>
    <t>Postayla gönderilen teklifler son ve kesin teklif olarak kabul edilecektir.  Postada meydana gelen gecikmeler dikkate alınmayacaktır.</t>
  </si>
  <si>
    <t>4-</t>
  </si>
  <si>
    <t>5-</t>
  </si>
  <si>
    <t>6-</t>
  </si>
  <si>
    <t>İhaleye katılabilmek için isteklilerin;</t>
  </si>
  <si>
    <t>b) Tebligat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</si>
  <si>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</si>
  <si>
    <t>Komisyon, ihaleyi yapıp yapmamakta serbesttir. Komisyonların ihaleyi yapmama kararı kesindir.</t>
  </si>
  <si>
    <t>Türkiye genelindeki ihale bilgileri http://www.milliemlak.gov.tr adresinden öğrenilebilir.</t>
  </si>
  <si>
    <t>İLAN OLUNUR.</t>
  </si>
  <si>
    <t>7-</t>
  </si>
  <si>
    <t>8-</t>
  </si>
  <si>
    <t>9-</t>
  </si>
  <si>
    <t>10-</t>
  </si>
  <si>
    <t>11-</t>
  </si>
  <si>
    <t>Şartname ve ekleri İdaremizde bedelsiz olarak görülebilir.</t>
  </si>
  <si>
    <t>a) Yasal yerleşim yeri sahibi olmaları,</t>
  </si>
  <si>
    <t>e) Gerçek şahıslar adına vekaleten katılacakların Noter tasdikli vekaletnamelerinin aslı  ile birlikte Komisyon huzurunda hazır bulunmaları gerekir.</t>
  </si>
  <si>
    <t>İşgalli veya hisseli taşınmazlardan doğacak her türlü ihtilaflar alıcısına ait olup, Kurumumuzun herhangi bir sorumluluğu bulunmamaktadır.</t>
  </si>
  <si>
    <t>GEÇİCİ TEMİNAT (TL)</t>
  </si>
  <si>
    <r>
      <rPr>
        <u/>
        <sz val="12"/>
        <rFont val="Times New Roman"/>
        <family val="1"/>
        <charset val="162"/>
      </rPr>
      <t>Satışı yapılan taşınmazlar</t>
    </r>
    <r>
      <rPr>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</si>
  <si>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12"/>
        <rFont val="Times New Roman"/>
        <family val="1"/>
        <charset val="162"/>
      </rPr>
      <t>Satışı yapılan taşınmazların</t>
    </r>
    <r>
      <rPr>
        <sz val="12"/>
        <rFont val="Times New Roman"/>
        <family val="1"/>
        <charset val="162"/>
      </rPr>
      <t xml:space="preserve"> İhale bedeli defaten ödenebileceği gibi, ihale bedelinin 5.000,00.-TL'yi aşması halinde, talep üzerine bedelin 1/4 'ü peşin, kalan kısmı yıllık kanuni faiz uygulanmak suretiyle en fazla iki yılda, taksitler halinde ödenmek üzere taksitlendirme yapılabilecektir.</t>
    </r>
  </si>
  <si>
    <t>3-</t>
  </si>
  <si>
    <t>İlanda belirtildiği şekilde saatinde başlatılan ihalelerden herhangi birinin saatinin uzaması halinde, takip eden ihalelerden devam edilir. Bir önceki ihale saatinin uzamasından dolayı bir sonraki ve diğer ilalelerin saatinde başlatılmamasından dolayı istekliler tarafından herhangi bir hak iddia</t>
  </si>
  <si>
    <t>edilemez ve tazminat talebinde bulunulamaz. Adli ve idari yargıda idare aleyhine dava açılamaz. Ayrıca; ihalelerin saatinde bitirilemeyecek olması veya ihale komisyonunun gerekli gördüğü hallerde, ihalenin her aşamasında sözlü teklif almaya son verilerek yazılı son teklif alınarak, ihale</t>
  </si>
  <si>
    <t>sonuçlandırılır. İstekliler ihale için teminat yatırıp belgelerini ibraz etmekle bu durumu kabul etmiş sayılır.</t>
  </si>
  <si>
    <t>Tam</t>
  </si>
  <si>
    <t>(bazı oda düzenlemelerine göre oda sicil kayıt belgesi ve faaliyet belgesi olarakta birleştirilmiş ve adlandırılmış belge) ile tüzel kişilik adına ihaleye katılacak veya teklifte bulunacak kişi/kişilerin tüzel kişiliği temsile tam yetkili olduklarını gösterir noterlikçe tasdik</t>
  </si>
  <si>
    <t>edilmiş vekaletnameyi vermeleri, kamu tüzel kişilerinin ise yukarıda (b) , ( c ) ve (d) bentlerindeki şartlardan ayrı olarak tüzel kişilik adına ihaleye katılacak veya teklifte bulunacak kişi/kişilerin temsile yetkili olduğunu belirtir belgeyi vermeleri,</t>
  </si>
  <si>
    <t xml:space="preserve">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oranında işlem bedeli alınacaktır. </t>
  </si>
  <si>
    <r>
      <t>d) Özel Hukuk Tüzel kişileride yukarıda belirtilen şartlardan ayrı olarak idare merkezlerinin bulunduğu yer mahkemesinden veya siciline kayıtlı bulunduğu ticaret ve sanayi odasından yahut benzeri mesleki kuruluştan</t>
    </r>
    <r>
      <rPr>
        <b/>
        <sz val="12"/>
        <rFont val="Times New Roman"/>
        <family val="1"/>
        <charset val="162"/>
      </rPr>
      <t xml:space="preserve"> ihalenin yapıldığı yıl</t>
    </r>
    <r>
      <rPr>
        <sz val="12"/>
        <rFont val="Times New Roman"/>
        <family val="1"/>
        <charset val="162"/>
      </rPr>
      <t xml:space="preserve"> içinde alınmış sicil kayıt belgesi  </t>
    </r>
  </si>
  <si>
    <t>1/1000'lik Uygulama İmar Planında Konut Alanı</t>
  </si>
  <si>
    <t>1/25000'lik Nazım Planda Tarım Alanı</t>
  </si>
  <si>
    <t>Hüyük</t>
  </si>
  <si>
    <t>Başlamış</t>
  </si>
  <si>
    <t>Köyiçi</t>
  </si>
  <si>
    <t>Arsa</t>
  </si>
  <si>
    <t>M27-A-04-A-4-B</t>
  </si>
  <si>
    <t>Burunsuz</t>
  </si>
  <si>
    <t>Köyönü</t>
  </si>
  <si>
    <t>M27-A-09-A-3-D, M27-A-09-A-3</t>
  </si>
  <si>
    <t>1/25000'lik Nazım Planda Konut Alanı</t>
  </si>
  <si>
    <t xml:space="preserve">1/25000'lik Nazım Planda Konut Alanı </t>
  </si>
  <si>
    <t>Çamlıca</t>
  </si>
  <si>
    <t>Tarla</t>
  </si>
  <si>
    <t>M27-A-10-B-3</t>
  </si>
  <si>
    <t>Çavuş</t>
  </si>
  <si>
    <t>Yeğren</t>
  </si>
  <si>
    <t>HÜYÜK KAYMAKAMLIĞI
Milli Emlak Şefliğinden</t>
  </si>
  <si>
    <t>Değirmenaltı</t>
  </si>
  <si>
    <t>Göçeri</t>
  </si>
  <si>
    <t>Deşdivanlık</t>
  </si>
  <si>
    <t>Ham Toprak</t>
  </si>
  <si>
    <t>İmarsız</t>
  </si>
  <si>
    <t>Görünmez</t>
  </si>
  <si>
    <t>Eskiköy</t>
  </si>
  <si>
    <t>M27-A-02-C-4</t>
  </si>
  <si>
    <t>İlmen</t>
  </si>
  <si>
    <t>1/1000'lik Uygulama İmar Planında 3 Kat Konut Alanı</t>
  </si>
  <si>
    <t>Koru</t>
  </si>
  <si>
    <t>M27-A-02-A-1</t>
  </si>
  <si>
    <t>1/5000'lik İmar Planında Tarın ve Hayvancılık Alanı</t>
  </si>
  <si>
    <t>Sırtbaşı</t>
  </si>
  <si>
    <t>Yassıyurt</t>
  </si>
  <si>
    <t>L27-D-22-A-1</t>
  </si>
  <si>
    <t>1/25000'lik Nazım Planda Çayır ve Otlak Alanı</t>
  </si>
  <si>
    <t>İmrenler</t>
  </si>
  <si>
    <t>Tepecik</t>
  </si>
  <si>
    <t>M27-A-09-D-2-A</t>
  </si>
  <si>
    <t>M27-A-09-A-3-D</t>
  </si>
  <si>
    <t>Köşk</t>
  </si>
  <si>
    <t>Mutlu</t>
  </si>
  <si>
    <t>M27-A-08-B-1, M27-A-08-B-1-A, M27-A-08-B</t>
  </si>
  <si>
    <t>1/1000'lik Uygulama İmar Planında 2 Kat Konut Alanı</t>
  </si>
  <si>
    <t>Hüyük (Suludere)</t>
  </si>
  <si>
    <t>M27-A-03-A-3-C</t>
  </si>
  <si>
    <t>M27-A-03-A</t>
  </si>
  <si>
    <t>Tolca</t>
  </si>
  <si>
    <t>M26-B-10-C-2-D</t>
  </si>
  <si>
    <t>Yenice</t>
  </si>
  <si>
    <t xml:space="preserve">                                                                                                                                                                    SATIŞI YAPILACAK TAŞINMAZIN</t>
  </si>
  <si>
    <r>
      <t xml:space="preserve">Yukarıda özellikleri belirtilen </t>
    </r>
    <r>
      <rPr>
        <b/>
        <sz val="12"/>
        <rFont val="Times New Roman"/>
        <family val="1"/>
        <charset val="162"/>
      </rPr>
      <t>1</t>
    </r>
    <r>
      <rPr>
        <sz val="12"/>
        <rFont val="Times New Roman"/>
        <family val="1"/>
        <charset val="162"/>
      </rPr>
      <t xml:space="preserve"> ila 35</t>
    </r>
    <r>
      <rPr>
        <b/>
        <sz val="12"/>
        <rFont val="Times New Roman"/>
        <family val="1"/>
        <charset val="162"/>
      </rPr>
      <t xml:space="preserve"> </t>
    </r>
    <r>
      <rPr>
        <sz val="12"/>
        <rFont val="Times New Roman"/>
        <family val="1"/>
        <charset val="162"/>
      </rPr>
      <t xml:space="preserve">nci sıradaki taşınmazların </t>
    </r>
    <r>
      <rPr>
        <b/>
        <sz val="12"/>
        <rFont val="Times New Roman"/>
        <family val="1"/>
        <charset val="162"/>
      </rPr>
      <t xml:space="preserve">satışı  </t>
    </r>
    <r>
      <rPr>
        <sz val="12"/>
        <rFont val="Times New Roman"/>
        <family val="1"/>
        <charset val="162"/>
      </rPr>
      <t xml:space="preserve">2886  Sayılı Devlet İhale Kanununun </t>
    </r>
    <r>
      <rPr>
        <b/>
        <sz val="12"/>
        <rFont val="Times New Roman"/>
        <family val="1"/>
        <charset val="162"/>
      </rPr>
      <t>45</t>
    </r>
    <r>
      <rPr>
        <sz val="12"/>
        <rFont val="Times New Roman"/>
        <family val="1"/>
        <charset val="162"/>
      </rPr>
      <t xml:space="preserve">. Maddesine göre Açık Teklif Usulü ile,  hizalarında gösterilen gün ve saatte, 
Hüyük Kaymakamlığı Milli Emlak Şefliğinde dosyalarında mevcut şartname gereğince yapılacaktır.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</si>
</sst>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4" x14ac:knownFonts="1">
    <font>
      <sz val="10"/>
      <name val="Arial"/>
      <charset val="162"/>
    </font>
    <font>
      <sz val="10"/>
      <name val="MS Sans Serif"/>
      <family val="2"/>
      <charset val="162"/>
    </font>
    <font>
      <b/>
      <sz val="12"/>
      <name val="Times New Roman"/>
      <family val="1"/>
      <charset val="162"/>
    </font>
    <font>
      <sz val="12"/>
      <name val="Times New Roman"/>
      <family val="1"/>
      <charset val="162"/>
    </font>
    <font>
      <sz val="12"/>
      <color rgb="FF000000"/>
      <name val="Times New Roman"/>
      <family val="1"/>
      <charset val="162"/>
    </font>
    <font>
      <u/>
      <sz val="12"/>
      <name val="Times New Roman"/>
      <family val="1"/>
      <charset val="162"/>
    </font>
    <font>
      <b/>
      <sz val="20"/>
      <name val="Times New Roman"/>
      <family val="1"/>
      <charset val="162"/>
    </font>
    <font>
      <b/>
      <sz val="16"/>
      <name val="Times New Roman TUR"/>
      <family val="1"/>
      <charset val="162"/>
    </font>
    <font>
      <sz val="12"/>
      <color theme="1"/>
      <name val="Times New Roman"/>
      <family val="1"/>
      <charset val="162"/>
    </font>
    <font>
      <b/>
      <sz val="16"/>
      <name val="Arial"/>
      <family val="2"/>
      <charset val="162"/>
    </font>
    <font>
      <sz val="10"/>
      <name val="Arial"/>
      <family val="2"/>
      <charset val="162"/>
    </font>
    <font>
      <sz val="12"/>
      <color rgb="FF333333"/>
      <name val="Arial"/>
      <family val="2"/>
      <charset val="162"/>
    </font>
    <font>
      <sz val="8"/>
      <name val="Arial"/>
      <family val="2"/>
      <charset val="162"/>
    </font>
    <font>
      <sz val="9"/>
      <color rgb="FF333333"/>
      <name val="Arial"/>
      <family val="2"/>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0" fillId="0" borderId="0" applyNumberFormat="0" applyFont="0" applyFill="0" applyBorder="0" applyAlignment="0" applyProtection="0"/>
  </cellStyleXfs>
  <cellXfs count="58">
    <xf numFmtId="0" fontId="0" fillId="0" borderId="0" xfId="0"/>
    <xf numFmtId="0" fontId="2" fillId="2" borderId="0" xfId="0" applyFont="1" applyFill="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pplyProtection="1">
      <alignment horizontal="center" vertical="center"/>
      <protection locked="0"/>
    </xf>
    <xf numFmtId="49" fontId="2" fillId="2" borderId="7" xfId="1" applyNumberFormat="1" applyFont="1" applyFill="1" applyBorder="1" applyAlignment="1">
      <alignment horizontal="center" vertical="center"/>
    </xf>
    <xf numFmtId="4" fontId="2" fillId="2" borderId="7" xfId="1"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3" fillId="2" borderId="1" xfId="1" applyFont="1" applyFill="1" applyBorder="1" applyAlignment="1">
      <alignment horizontal="center" vertical="center"/>
    </xf>
    <xf numFmtId="4" fontId="3" fillId="2" borderId="1" xfId="1" applyNumberFormat="1" applyFont="1" applyFill="1" applyBorder="1" applyAlignment="1">
      <alignment horizontal="center" vertical="center"/>
    </xf>
    <xf numFmtId="0" fontId="3" fillId="2" borderId="1" xfId="1" applyFont="1" applyFill="1" applyBorder="1" applyAlignment="1" applyProtection="1">
      <alignment horizontal="center" vertical="center"/>
      <protection locked="0"/>
    </xf>
    <xf numFmtId="164" fontId="3" fillId="2" borderId="1" xfId="1" applyNumberFormat="1" applyFont="1" applyFill="1" applyBorder="1" applyAlignment="1">
      <alignment horizontal="center" vertical="center"/>
    </xf>
    <xf numFmtId="0" fontId="3" fillId="2" borderId="1" xfId="1" applyFont="1" applyFill="1" applyBorder="1" applyAlignment="1">
      <alignment horizontal="center" vertical="center" wrapText="1" shrinkToFit="1"/>
    </xf>
    <xf numFmtId="164" fontId="4" fillId="2"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xf>
    <xf numFmtId="49" fontId="3" fillId="2" borderId="1"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4" fillId="2" borderId="0" xfId="0" applyNumberFormat="1" applyFont="1" applyFill="1" applyBorder="1" applyAlignment="1" applyProtection="1">
      <alignment horizontal="center" vertical="center" wrapText="1"/>
    </xf>
    <xf numFmtId="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shrinkToFit="1"/>
    </xf>
    <xf numFmtId="14" fontId="3" fillId="2" borderId="0" xfId="1" applyNumberFormat="1" applyFont="1" applyFill="1" applyBorder="1" applyAlignment="1">
      <alignment horizontal="center" vertical="center"/>
    </xf>
    <xf numFmtId="0" fontId="3" fillId="2" borderId="0" xfId="0" applyFont="1" applyFill="1" applyBorder="1" applyAlignment="1">
      <alignment horizontal="center" vertical="center"/>
    </xf>
    <xf numFmtId="20" fontId="2" fillId="2" borderId="0" xfId="1" applyNumberFormat="1" applyFont="1" applyFill="1" applyBorder="1" applyAlignment="1">
      <alignment horizontal="center" vertical="center"/>
    </xf>
    <xf numFmtId="0" fontId="2" fillId="2" borderId="1" xfId="1" applyFont="1" applyFill="1" applyBorder="1" applyAlignment="1">
      <alignment horizontal="center" vertical="center"/>
    </xf>
    <xf numFmtId="4" fontId="2" fillId="2" borderId="1" xfId="1"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1" applyFont="1" applyFill="1" applyBorder="1" applyAlignment="1">
      <alignment horizontal="left" vertical="center"/>
    </xf>
    <xf numFmtId="49" fontId="3" fillId="2" borderId="0" xfId="1" applyNumberFormat="1" applyFont="1" applyFill="1" applyBorder="1" applyAlignment="1">
      <alignment horizontal="left" vertical="center"/>
    </xf>
    <xf numFmtId="0" fontId="3" fillId="2" borderId="0" xfId="0" applyFont="1" applyFill="1" applyBorder="1" applyAlignment="1">
      <alignment horizontal="left" vertical="center"/>
    </xf>
    <xf numFmtId="4" fontId="3" fillId="2" borderId="0" xfId="0" applyNumberFormat="1" applyFont="1" applyFill="1" applyBorder="1" applyAlignment="1">
      <alignment horizontal="left" vertical="center"/>
    </xf>
    <xf numFmtId="4" fontId="3" fillId="2" borderId="0" xfId="1" applyNumberFormat="1" applyFont="1" applyFill="1" applyBorder="1" applyAlignment="1">
      <alignment horizontal="left" vertical="center"/>
    </xf>
    <xf numFmtId="0" fontId="3" fillId="2" borderId="0" xfId="1" applyFont="1" applyFill="1" applyAlignment="1">
      <alignment horizontal="left" vertical="center"/>
    </xf>
    <xf numFmtId="20" fontId="3" fillId="2" borderId="0" xfId="1" applyNumberFormat="1" applyFont="1" applyFill="1" applyBorder="1" applyAlignment="1">
      <alignment horizontal="left" vertical="center"/>
    </xf>
    <xf numFmtId="49" fontId="3" fillId="2" borderId="0" xfId="1" applyNumberFormat="1" applyFont="1" applyFill="1" applyAlignment="1">
      <alignment horizontal="left" vertical="center"/>
    </xf>
    <xf numFmtId="4" fontId="3" fillId="2" borderId="0" xfId="0" applyNumberFormat="1" applyFont="1" applyFill="1" applyAlignment="1">
      <alignment horizontal="left" vertical="center"/>
    </xf>
    <xf numFmtId="0" fontId="8" fillId="2" borderId="0" xfId="0" applyFont="1" applyFill="1" applyBorder="1" applyAlignment="1">
      <alignment horizontal="left" vertical="center"/>
    </xf>
    <xf numFmtId="49" fontId="3" fillId="2" borderId="0" xfId="0" applyNumberFormat="1" applyFont="1" applyFill="1" applyAlignment="1">
      <alignment horizontal="left" vertical="center"/>
    </xf>
    <xf numFmtId="0" fontId="2" fillId="2" borderId="0" xfId="1" applyFont="1" applyFill="1" applyAlignment="1">
      <alignment horizontal="left" vertical="center"/>
    </xf>
    <xf numFmtId="20" fontId="2" fillId="2" borderId="1" xfId="1" applyNumberFormat="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14" fontId="2" fillId="2" borderId="1" xfId="1" applyNumberFormat="1" applyFont="1" applyFill="1" applyBorder="1" applyAlignment="1">
      <alignment horizontal="center" vertical="center"/>
    </xf>
    <xf numFmtId="0" fontId="11" fillId="0" borderId="0" xfId="0" applyFont="1" applyAlignment="1">
      <alignment horizontal="center"/>
    </xf>
    <xf numFmtId="0" fontId="10" fillId="0" borderId="0" xfId="0" applyFont="1"/>
    <xf numFmtId="0" fontId="0" fillId="0" borderId="0" xfId="0" applyAlignment="1">
      <alignment horizontal="center"/>
    </xf>
    <xf numFmtId="0" fontId="12" fillId="0" borderId="0" xfId="0" applyFont="1"/>
    <xf numFmtId="0" fontId="13" fillId="0" borderId="0" xfId="0" applyFont="1" applyAlignment="1">
      <alignment horizontal="center"/>
    </xf>
    <xf numFmtId="0" fontId="7" fillId="2" borderId="0" xfId="1"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0" xfId="0" applyNumberFormat="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4" xfId="1"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0" xfId="1" applyFont="1" applyFill="1" applyBorder="1" applyAlignment="1">
      <alignment horizontal="left" vertical="center" wrapText="1"/>
    </xf>
  </cellXfs>
  <cellStyles count="3">
    <cellStyle name="Normal" xfId="0" builtinId="0"/>
    <cellStyle name="Normal 2" xfId="2"/>
    <cellStyle name="Normal_Sayfa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tabSelected="1" view="pageBreakPreview" zoomScaleNormal="50" zoomScaleSheetLayoutView="100" workbookViewId="0">
      <selection activeCell="B48" sqref="B48"/>
    </sheetView>
  </sheetViews>
  <sheetFormatPr defaultRowHeight="15.75" x14ac:dyDescent="0.2"/>
  <cols>
    <col min="1" max="1" width="7.140625" style="1" bestFit="1" customWidth="1"/>
    <col min="2" max="3" width="18.85546875" style="14" customWidth="1"/>
    <col min="4" max="4" width="16.28515625" style="14" customWidth="1"/>
    <col min="5" max="5" width="30.5703125" style="14" bestFit="1" customWidth="1"/>
    <col min="6" max="6" width="22.7109375" style="14" customWidth="1"/>
    <col min="7" max="7" width="33.7109375" style="14" customWidth="1"/>
    <col min="8" max="8" width="32.140625" style="14" customWidth="1"/>
    <col min="9" max="9" width="14" style="14" customWidth="1"/>
    <col min="10" max="10" width="16.42578125" style="14" customWidth="1"/>
    <col min="11" max="11" width="23" style="14" bestFit="1" customWidth="1"/>
    <col min="12" max="12" width="28.28515625" style="14" customWidth="1"/>
    <col min="13" max="13" width="54.140625" style="14" customWidth="1"/>
    <col min="14" max="14" width="21.140625" style="14" bestFit="1" customWidth="1"/>
    <col min="15" max="15" width="13.85546875" style="14" customWidth="1"/>
    <col min="16" max="16" width="14" style="14" customWidth="1"/>
    <col min="17" max="17" width="10.28515625" style="1" customWidth="1"/>
    <col min="18" max="16384" width="9.140625" style="14"/>
  </cols>
  <sheetData>
    <row r="1" spans="1:17" ht="60" customHeight="1" thickBot="1" x14ac:dyDescent="0.25">
      <c r="A1" s="47" t="s">
        <v>69</v>
      </c>
      <c r="B1" s="48"/>
      <c r="C1" s="48"/>
      <c r="D1" s="48"/>
      <c r="E1" s="48"/>
      <c r="F1" s="48"/>
      <c r="G1" s="48"/>
      <c r="H1" s="48"/>
      <c r="I1" s="48"/>
      <c r="J1" s="48"/>
      <c r="K1" s="48"/>
      <c r="L1" s="48"/>
      <c r="M1" s="48"/>
      <c r="N1" s="48"/>
      <c r="O1" s="48"/>
      <c r="P1" s="48"/>
      <c r="Q1" s="48"/>
    </row>
    <row r="2" spans="1:17" ht="27.75" customHeight="1" thickBot="1" x14ac:dyDescent="0.25">
      <c r="A2" s="52" t="s">
        <v>101</v>
      </c>
      <c r="B2" s="53"/>
      <c r="C2" s="53"/>
      <c r="D2" s="53"/>
      <c r="E2" s="53"/>
      <c r="F2" s="53"/>
      <c r="G2" s="53"/>
      <c r="H2" s="53"/>
      <c r="I2" s="53"/>
      <c r="J2" s="53"/>
      <c r="K2" s="53"/>
      <c r="L2" s="53"/>
      <c r="M2" s="53"/>
      <c r="N2" s="53"/>
      <c r="O2" s="54"/>
      <c r="P2" s="55" t="s">
        <v>14</v>
      </c>
      <c r="Q2" s="56"/>
    </row>
    <row r="3" spans="1:17" ht="47.25" x14ac:dyDescent="0.2">
      <c r="A3" s="3" t="s">
        <v>0</v>
      </c>
      <c r="B3" s="3" t="s">
        <v>1</v>
      </c>
      <c r="C3" s="3" t="s">
        <v>13</v>
      </c>
      <c r="D3" s="3" t="s">
        <v>2</v>
      </c>
      <c r="E3" s="3" t="s">
        <v>3</v>
      </c>
      <c r="F3" s="4" t="s">
        <v>4</v>
      </c>
      <c r="G3" s="3" t="s">
        <v>5</v>
      </c>
      <c r="H3" s="5" t="s">
        <v>6</v>
      </c>
      <c r="I3" s="3" t="s">
        <v>7</v>
      </c>
      <c r="J3" s="3" t="s">
        <v>8</v>
      </c>
      <c r="K3" s="6" t="s">
        <v>9</v>
      </c>
      <c r="L3" s="6" t="s">
        <v>10</v>
      </c>
      <c r="M3" s="3" t="s">
        <v>11</v>
      </c>
      <c r="N3" s="6" t="s">
        <v>12</v>
      </c>
      <c r="O3" s="6" t="s">
        <v>40</v>
      </c>
      <c r="P3" s="6" t="s">
        <v>16</v>
      </c>
      <c r="Q3" s="6" t="s">
        <v>15</v>
      </c>
    </row>
    <row r="4" spans="1:17" ht="15.75" customHeight="1" x14ac:dyDescent="0.2">
      <c r="A4" s="23">
        <v>1</v>
      </c>
      <c r="B4" s="7">
        <v>42210100036</v>
      </c>
      <c r="C4" s="8" t="s">
        <v>17</v>
      </c>
      <c r="D4" s="8" t="s">
        <v>54</v>
      </c>
      <c r="E4" s="8" t="s">
        <v>55</v>
      </c>
      <c r="F4" s="7" t="s">
        <v>56</v>
      </c>
      <c r="G4" s="15" t="s">
        <v>57</v>
      </c>
      <c r="H4" s="42" t="s">
        <v>58</v>
      </c>
      <c r="I4" s="7">
        <v>146</v>
      </c>
      <c r="J4" s="7">
        <v>13</v>
      </c>
      <c r="K4" s="13">
        <v>242.89</v>
      </c>
      <c r="L4" s="11" t="s">
        <v>47</v>
      </c>
      <c r="M4" s="12" t="s">
        <v>62</v>
      </c>
      <c r="N4" s="24">
        <v>56000</v>
      </c>
      <c r="O4" s="24">
        <f>N4*0.3</f>
        <v>16800</v>
      </c>
      <c r="P4" s="41">
        <v>45251</v>
      </c>
      <c r="Q4" s="38">
        <v>0.38541666666666669</v>
      </c>
    </row>
    <row r="5" spans="1:17" x14ac:dyDescent="0.2">
      <c r="A5" s="23">
        <f>A4+1</f>
        <v>2</v>
      </c>
      <c r="B5" s="8">
        <v>42210103181</v>
      </c>
      <c r="C5" s="8" t="s">
        <v>17</v>
      </c>
      <c r="D5" s="8" t="s">
        <v>54</v>
      </c>
      <c r="E5" s="8" t="s">
        <v>59</v>
      </c>
      <c r="F5" s="10" t="s">
        <v>60</v>
      </c>
      <c r="G5" s="8" t="s">
        <v>57</v>
      </c>
      <c r="H5" s="43" t="s">
        <v>61</v>
      </c>
      <c r="I5" s="8">
        <v>324</v>
      </c>
      <c r="J5" s="8">
        <v>6</v>
      </c>
      <c r="K5" s="9">
        <v>711.06</v>
      </c>
      <c r="L5" s="11" t="s">
        <v>47</v>
      </c>
      <c r="M5" s="12" t="s">
        <v>63</v>
      </c>
      <c r="N5" s="24">
        <v>235000</v>
      </c>
      <c r="O5" s="24">
        <f t="shared" ref="O5:O11" si="0">N5*0.2</f>
        <v>47000</v>
      </c>
      <c r="P5" s="41">
        <v>45251</v>
      </c>
      <c r="Q5" s="38">
        <v>0.39583333333333331</v>
      </c>
    </row>
    <row r="6" spans="1:17" x14ac:dyDescent="0.2">
      <c r="A6" s="23">
        <f t="shared" ref="A6:A38" si="1">A5+1</f>
        <v>3</v>
      </c>
      <c r="B6" s="8">
        <v>42210103745</v>
      </c>
      <c r="C6" s="8" t="s">
        <v>17</v>
      </c>
      <c r="D6" s="8" t="s">
        <v>54</v>
      </c>
      <c r="E6" s="8" t="s">
        <v>64</v>
      </c>
      <c r="F6" s="10" t="s">
        <v>56</v>
      </c>
      <c r="G6" s="8" t="s">
        <v>65</v>
      </c>
      <c r="H6" s="8" t="s">
        <v>66</v>
      </c>
      <c r="I6" s="8">
        <v>231</v>
      </c>
      <c r="J6" s="8">
        <v>1</v>
      </c>
      <c r="K6" s="9">
        <v>1342.81</v>
      </c>
      <c r="L6" s="11" t="s">
        <v>47</v>
      </c>
      <c r="M6" s="12" t="s">
        <v>63</v>
      </c>
      <c r="N6" s="24">
        <v>358000</v>
      </c>
      <c r="O6" s="24">
        <f t="shared" si="0"/>
        <v>71600</v>
      </c>
      <c r="P6" s="41">
        <v>45251</v>
      </c>
      <c r="Q6" s="38">
        <v>0.40625</v>
      </c>
    </row>
    <row r="7" spans="1:17" x14ac:dyDescent="0.2">
      <c r="A7" s="23">
        <f t="shared" si="1"/>
        <v>4</v>
      </c>
      <c r="B7" s="8">
        <v>42210103236</v>
      </c>
      <c r="C7" s="8" t="s">
        <v>17</v>
      </c>
      <c r="D7" s="8" t="s">
        <v>54</v>
      </c>
      <c r="E7" s="8" t="s">
        <v>67</v>
      </c>
      <c r="F7" s="10" t="s">
        <v>68</v>
      </c>
      <c r="G7" s="8" t="s">
        <v>57</v>
      </c>
      <c r="H7" s="8"/>
      <c r="I7" s="8"/>
      <c r="J7" s="8">
        <v>5247</v>
      </c>
      <c r="K7" s="9">
        <v>211.3</v>
      </c>
      <c r="L7" s="11" t="s">
        <v>47</v>
      </c>
      <c r="M7" s="12" t="s">
        <v>63</v>
      </c>
      <c r="N7" s="24">
        <v>157000</v>
      </c>
      <c r="O7" s="24">
        <f t="shared" si="0"/>
        <v>31400</v>
      </c>
      <c r="P7" s="41">
        <v>45251</v>
      </c>
      <c r="Q7" s="38">
        <v>0.41666666666666669</v>
      </c>
    </row>
    <row r="8" spans="1:17" x14ac:dyDescent="0.2">
      <c r="A8" s="23">
        <f t="shared" si="1"/>
        <v>5</v>
      </c>
      <c r="B8" s="8">
        <v>42210103234</v>
      </c>
      <c r="C8" s="8" t="s">
        <v>17</v>
      </c>
      <c r="D8" s="8" t="s">
        <v>54</v>
      </c>
      <c r="E8" s="8" t="s">
        <v>67</v>
      </c>
      <c r="F8" s="10" t="s">
        <v>68</v>
      </c>
      <c r="G8" s="8" t="s">
        <v>57</v>
      </c>
      <c r="H8" s="8"/>
      <c r="I8" s="8"/>
      <c r="J8" s="8">
        <v>5245</v>
      </c>
      <c r="K8" s="9">
        <v>213.05</v>
      </c>
      <c r="L8" s="11" t="s">
        <v>47</v>
      </c>
      <c r="M8" s="12" t="s">
        <v>63</v>
      </c>
      <c r="N8" s="24">
        <v>158000</v>
      </c>
      <c r="O8" s="24">
        <f t="shared" si="0"/>
        <v>31600</v>
      </c>
      <c r="P8" s="41">
        <v>45251</v>
      </c>
      <c r="Q8" s="38">
        <v>0.42708333333333331</v>
      </c>
    </row>
    <row r="9" spans="1:17" x14ac:dyDescent="0.2">
      <c r="A9" s="23">
        <f t="shared" si="1"/>
        <v>6</v>
      </c>
      <c r="B9" s="8">
        <v>42210103214</v>
      </c>
      <c r="C9" s="8" t="s">
        <v>17</v>
      </c>
      <c r="D9" s="8" t="s">
        <v>54</v>
      </c>
      <c r="E9" s="8" t="s">
        <v>67</v>
      </c>
      <c r="F9" s="10" t="s">
        <v>68</v>
      </c>
      <c r="G9" s="8" t="s">
        <v>57</v>
      </c>
      <c r="H9" s="8"/>
      <c r="I9" s="8"/>
      <c r="J9" s="8">
        <v>5225</v>
      </c>
      <c r="K9" s="9">
        <v>244.18</v>
      </c>
      <c r="L9" s="11" t="s">
        <v>47</v>
      </c>
      <c r="M9" s="12" t="s">
        <v>63</v>
      </c>
      <c r="N9" s="24">
        <v>201000</v>
      </c>
      <c r="O9" s="24">
        <f t="shared" si="0"/>
        <v>40200</v>
      </c>
      <c r="P9" s="41">
        <v>45251</v>
      </c>
      <c r="Q9" s="38">
        <v>0.4375</v>
      </c>
    </row>
    <row r="10" spans="1:17" x14ac:dyDescent="0.2">
      <c r="A10" s="23">
        <f t="shared" si="1"/>
        <v>7</v>
      </c>
      <c r="B10" s="8">
        <v>42210103216</v>
      </c>
      <c r="C10" s="8" t="s">
        <v>17</v>
      </c>
      <c r="D10" s="8" t="s">
        <v>54</v>
      </c>
      <c r="E10" s="8" t="s">
        <v>67</v>
      </c>
      <c r="F10" s="10" t="s">
        <v>68</v>
      </c>
      <c r="G10" s="8" t="s">
        <v>57</v>
      </c>
      <c r="H10" s="8"/>
      <c r="I10" s="8"/>
      <c r="J10" s="8">
        <v>5227</v>
      </c>
      <c r="K10" s="9">
        <v>325.60000000000002</v>
      </c>
      <c r="L10" s="11" t="s">
        <v>47</v>
      </c>
      <c r="M10" s="12" t="s">
        <v>63</v>
      </c>
      <c r="N10" s="24">
        <v>268000</v>
      </c>
      <c r="O10" s="24">
        <f t="shared" si="0"/>
        <v>53600</v>
      </c>
      <c r="P10" s="41">
        <v>45251</v>
      </c>
      <c r="Q10" s="38">
        <v>0.44791666666666669</v>
      </c>
    </row>
    <row r="11" spans="1:17" x14ac:dyDescent="0.2">
      <c r="A11" s="23">
        <f t="shared" si="1"/>
        <v>8</v>
      </c>
      <c r="B11" s="8">
        <v>42210103218</v>
      </c>
      <c r="C11" s="8" t="s">
        <v>17</v>
      </c>
      <c r="D11" s="8" t="s">
        <v>54</v>
      </c>
      <c r="E11" s="8" t="s">
        <v>67</v>
      </c>
      <c r="F11" s="10" t="s">
        <v>68</v>
      </c>
      <c r="G11" s="8" t="s">
        <v>57</v>
      </c>
      <c r="H11" s="8"/>
      <c r="I11" s="8"/>
      <c r="J11" s="8">
        <v>5229</v>
      </c>
      <c r="K11" s="9">
        <v>278.64999999999998</v>
      </c>
      <c r="L11" s="11" t="s">
        <v>47</v>
      </c>
      <c r="M11" s="12" t="s">
        <v>63</v>
      </c>
      <c r="N11" s="24">
        <v>229500</v>
      </c>
      <c r="O11" s="24">
        <f t="shared" si="0"/>
        <v>45900</v>
      </c>
      <c r="P11" s="41">
        <v>45251</v>
      </c>
      <c r="Q11" s="38">
        <v>0.45833333333333331</v>
      </c>
    </row>
    <row r="12" spans="1:17" x14ac:dyDescent="0.2">
      <c r="A12" s="23">
        <f t="shared" si="1"/>
        <v>9</v>
      </c>
      <c r="B12" s="8">
        <v>42210103227</v>
      </c>
      <c r="C12" s="8" t="s">
        <v>17</v>
      </c>
      <c r="D12" s="8" t="s">
        <v>54</v>
      </c>
      <c r="E12" s="8" t="s">
        <v>67</v>
      </c>
      <c r="F12" s="10" t="s">
        <v>68</v>
      </c>
      <c r="G12" s="8" t="s">
        <v>57</v>
      </c>
      <c r="H12" s="8"/>
      <c r="I12" s="8"/>
      <c r="J12" s="8">
        <v>5238</v>
      </c>
      <c r="K12" s="9">
        <v>29.79</v>
      </c>
      <c r="L12" s="11" t="s">
        <v>47</v>
      </c>
      <c r="M12" s="12" t="s">
        <v>63</v>
      </c>
      <c r="N12" s="24">
        <v>14000</v>
      </c>
      <c r="O12" s="24">
        <f>N12*0.3</f>
        <v>4200</v>
      </c>
      <c r="P12" s="41">
        <v>45251</v>
      </c>
      <c r="Q12" s="38">
        <v>0.46875</v>
      </c>
    </row>
    <row r="13" spans="1:17" x14ac:dyDescent="0.2">
      <c r="A13" s="23">
        <f t="shared" si="1"/>
        <v>10</v>
      </c>
      <c r="B13" s="8">
        <v>42210103229</v>
      </c>
      <c r="C13" s="8" t="s">
        <v>17</v>
      </c>
      <c r="D13" s="8" t="s">
        <v>54</v>
      </c>
      <c r="E13" s="8" t="s">
        <v>67</v>
      </c>
      <c r="F13" s="10" t="s">
        <v>68</v>
      </c>
      <c r="G13" s="8" t="s">
        <v>57</v>
      </c>
      <c r="H13" s="8"/>
      <c r="I13" s="8"/>
      <c r="J13" s="8">
        <v>5240</v>
      </c>
      <c r="K13" s="9">
        <v>211.14</v>
      </c>
      <c r="L13" s="11" t="s">
        <v>47</v>
      </c>
      <c r="M13" s="12" t="s">
        <v>63</v>
      </c>
      <c r="N13" s="24">
        <v>100000</v>
      </c>
      <c r="O13" s="24">
        <f>N13*0.3</f>
        <v>30000</v>
      </c>
      <c r="P13" s="41">
        <v>45251</v>
      </c>
      <c r="Q13" s="38">
        <v>0.47916666666666669</v>
      </c>
    </row>
    <row r="14" spans="1:17" x14ac:dyDescent="0.2">
      <c r="A14" s="23">
        <f t="shared" si="1"/>
        <v>11</v>
      </c>
      <c r="B14" s="8">
        <v>42210103232</v>
      </c>
      <c r="C14" s="8" t="s">
        <v>17</v>
      </c>
      <c r="D14" s="8" t="s">
        <v>54</v>
      </c>
      <c r="E14" s="8" t="s">
        <v>67</v>
      </c>
      <c r="F14" s="10" t="s">
        <v>68</v>
      </c>
      <c r="G14" s="8" t="s">
        <v>57</v>
      </c>
      <c r="H14" s="8"/>
      <c r="I14" s="8"/>
      <c r="J14" s="8">
        <v>5243</v>
      </c>
      <c r="K14" s="9">
        <v>399.8</v>
      </c>
      <c r="L14" s="11" t="s">
        <v>47</v>
      </c>
      <c r="M14" s="12" t="s">
        <v>63</v>
      </c>
      <c r="N14" s="24">
        <v>298000</v>
      </c>
      <c r="O14" s="24">
        <f t="shared" ref="O14:O38" si="2">N14*0.2</f>
        <v>59600</v>
      </c>
      <c r="P14" s="41">
        <v>45251</v>
      </c>
      <c r="Q14" s="38">
        <v>0.58333333333333337</v>
      </c>
    </row>
    <row r="15" spans="1:17" x14ac:dyDescent="0.2">
      <c r="A15" s="23">
        <f t="shared" si="1"/>
        <v>12</v>
      </c>
      <c r="B15" s="8">
        <v>42210104206</v>
      </c>
      <c r="C15" s="8" t="s">
        <v>17</v>
      </c>
      <c r="D15" s="8" t="s">
        <v>54</v>
      </c>
      <c r="E15" s="8" t="s">
        <v>70</v>
      </c>
      <c r="F15" s="10"/>
      <c r="G15" s="8" t="s">
        <v>57</v>
      </c>
      <c r="H15" s="8"/>
      <c r="I15" s="8">
        <v>137</v>
      </c>
      <c r="J15" s="8">
        <v>199</v>
      </c>
      <c r="K15" s="9">
        <v>95.78</v>
      </c>
      <c r="L15" s="11" t="s">
        <v>47</v>
      </c>
      <c r="M15" s="12" t="s">
        <v>63</v>
      </c>
      <c r="N15" s="24">
        <v>37800</v>
      </c>
      <c r="O15" s="24">
        <f>N15*0.3</f>
        <v>11340</v>
      </c>
      <c r="P15" s="41">
        <v>45251</v>
      </c>
      <c r="Q15" s="38">
        <v>0.59375</v>
      </c>
    </row>
    <row r="16" spans="1:17" ht="15.75" customHeight="1" x14ac:dyDescent="0.2">
      <c r="A16" s="23">
        <f t="shared" si="1"/>
        <v>13</v>
      </c>
      <c r="B16" s="8">
        <v>42210100306</v>
      </c>
      <c r="C16" s="8" t="s">
        <v>17</v>
      </c>
      <c r="D16" s="8" t="s">
        <v>54</v>
      </c>
      <c r="E16" s="8" t="s">
        <v>71</v>
      </c>
      <c r="F16" s="10" t="s">
        <v>72</v>
      </c>
      <c r="G16" s="8" t="s">
        <v>73</v>
      </c>
      <c r="H16" s="8">
        <v>7</v>
      </c>
      <c r="I16" s="8"/>
      <c r="J16" s="8">
        <v>5834</v>
      </c>
      <c r="K16" s="9">
        <v>1170</v>
      </c>
      <c r="L16" s="11" t="s">
        <v>47</v>
      </c>
      <c r="M16" s="12" t="s">
        <v>74</v>
      </c>
      <c r="N16" s="24">
        <v>92500</v>
      </c>
      <c r="O16" s="24">
        <f>N16*0.3</f>
        <v>27750</v>
      </c>
      <c r="P16" s="41">
        <v>45251</v>
      </c>
      <c r="Q16" s="38">
        <v>0.60416666666666663</v>
      </c>
    </row>
    <row r="17" spans="1:17" x14ac:dyDescent="0.2">
      <c r="A17" s="23">
        <f t="shared" si="1"/>
        <v>14</v>
      </c>
      <c r="B17" s="8">
        <v>42210104209</v>
      </c>
      <c r="C17" s="8" t="s">
        <v>17</v>
      </c>
      <c r="D17" s="8" t="s">
        <v>54</v>
      </c>
      <c r="E17" s="8" t="s">
        <v>75</v>
      </c>
      <c r="F17" s="10"/>
      <c r="G17" s="8" t="s">
        <v>57</v>
      </c>
      <c r="H17" s="8"/>
      <c r="I17" s="8">
        <v>131</v>
      </c>
      <c r="J17" s="8">
        <v>10</v>
      </c>
      <c r="K17" s="9">
        <v>132.55000000000001</v>
      </c>
      <c r="L17" s="11" t="s">
        <v>47</v>
      </c>
      <c r="M17" s="12" t="s">
        <v>74</v>
      </c>
      <c r="N17" s="24">
        <v>31000</v>
      </c>
      <c r="O17" s="24">
        <f>N17*0.3</f>
        <v>9300</v>
      </c>
      <c r="P17" s="41">
        <v>45251</v>
      </c>
      <c r="Q17" s="38">
        <v>0.61458333333333337</v>
      </c>
    </row>
    <row r="18" spans="1:17" x14ac:dyDescent="0.2">
      <c r="A18" s="23">
        <f t="shared" si="1"/>
        <v>15</v>
      </c>
      <c r="B18" s="8">
        <v>42210100014</v>
      </c>
      <c r="C18" s="8" t="s">
        <v>17</v>
      </c>
      <c r="D18" s="8" t="s">
        <v>54</v>
      </c>
      <c r="E18" s="8" t="s">
        <v>54</v>
      </c>
      <c r="F18" s="10" t="s">
        <v>76</v>
      </c>
      <c r="G18" s="8" t="s">
        <v>73</v>
      </c>
      <c r="H18" s="44" t="s">
        <v>77</v>
      </c>
      <c r="I18" s="8">
        <v>436</v>
      </c>
      <c r="J18" s="8">
        <v>5</v>
      </c>
      <c r="K18" s="9">
        <v>845.81</v>
      </c>
      <c r="L18" s="11" t="s">
        <v>47</v>
      </c>
      <c r="M18" s="12" t="s">
        <v>53</v>
      </c>
      <c r="N18" s="24">
        <v>383400</v>
      </c>
      <c r="O18" s="24">
        <f t="shared" si="2"/>
        <v>76680</v>
      </c>
      <c r="P18" s="41">
        <v>45251</v>
      </c>
      <c r="Q18" s="38">
        <v>0.625</v>
      </c>
    </row>
    <row r="19" spans="1:17" x14ac:dyDescent="0.2">
      <c r="A19" s="23">
        <f t="shared" si="1"/>
        <v>16</v>
      </c>
      <c r="B19" s="8">
        <v>42210104195</v>
      </c>
      <c r="C19" s="8" t="s">
        <v>17</v>
      </c>
      <c r="D19" s="8" t="s">
        <v>54</v>
      </c>
      <c r="E19" s="8" t="s">
        <v>78</v>
      </c>
      <c r="F19" s="10" t="s">
        <v>56</v>
      </c>
      <c r="G19" s="8" t="s">
        <v>57</v>
      </c>
      <c r="H19" s="8"/>
      <c r="I19" s="8">
        <v>276</v>
      </c>
      <c r="J19" s="8">
        <v>36</v>
      </c>
      <c r="K19" s="9">
        <v>407.06</v>
      </c>
      <c r="L19" s="11" t="s">
        <v>47</v>
      </c>
      <c r="M19" s="12" t="s">
        <v>79</v>
      </c>
      <c r="N19" s="24">
        <v>237000</v>
      </c>
      <c r="O19" s="24">
        <f t="shared" si="2"/>
        <v>47400</v>
      </c>
      <c r="P19" s="41">
        <v>45251</v>
      </c>
      <c r="Q19" s="38">
        <v>0.63541666666666663</v>
      </c>
    </row>
    <row r="20" spans="1:17" x14ac:dyDescent="0.2">
      <c r="A20" s="23">
        <f t="shared" si="1"/>
        <v>17</v>
      </c>
      <c r="B20" s="8">
        <v>42210104180</v>
      </c>
      <c r="C20" s="8" t="s">
        <v>17</v>
      </c>
      <c r="D20" s="8" t="s">
        <v>54</v>
      </c>
      <c r="E20" s="8" t="s">
        <v>78</v>
      </c>
      <c r="F20" s="10" t="s">
        <v>80</v>
      </c>
      <c r="G20" s="8" t="s">
        <v>73</v>
      </c>
      <c r="H20" s="44" t="s">
        <v>81</v>
      </c>
      <c r="I20" s="8">
        <v>214</v>
      </c>
      <c r="J20" s="8">
        <v>2</v>
      </c>
      <c r="K20" s="9">
        <v>8594.41</v>
      </c>
      <c r="L20" s="11" t="s">
        <v>47</v>
      </c>
      <c r="M20" s="12" t="s">
        <v>82</v>
      </c>
      <c r="N20" s="24">
        <v>383400</v>
      </c>
      <c r="O20" s="24">
        <f t="shared" si="2"/>
        <v>76680</v>
      </c>
      <c r="P20" s="41">
        <v>45251</v>
      </c>
      <c r="Q20" s="38">
        <v>0.64583333333333337</v>
      </c>
    </row>
    <row r="21" spans="1:17" x14ac:dyDescent="0.2">
      <c r="A21" s="23">
        <f t="shared" si="1"/>
        <v>18</v>
      </c>
      <c r="B21" s="8">
        <v>42210104194</v>
      </c>
      <c r="C21" s="8" t="s">
        <v>17</v>
      </c>
      <c r="D21" s="8" t="s">
        <v>54</v>
      </c>
      <c r="E21" s="8" t="s">
        <v>78</v>
      </c>
      <c r="F21" s="10" t="s">
        <v>56</v>
      </c>
      <c r="G21" s="8" t="s">
        <v>57</v>
      </c>
      <c r="H21" s="8"/>
      <c r="I21" s="8">
        <v>276</v>
      </c>
      <c r="J21" s="8">
        <v>35</v>
      </c>
      <c r="K21" s="9">
        <v>250.52</v>
      </c>
      <c r="L21" s="11" t="s">
        <v>47</v>
      </c>
      <c r="M21" s="12" t="s">
        <v>79</v>
      </c>
      <c r="N21" s="24">
        <v>145000</v>
      </c>
      <c r="O21" s="24">
        <f t="shared" si="2"/>
        <v>29000</v>
      </c>
      <c r="P21" s="41">
        <v>45252</v>
      </c>
      <c r="Q21" s="38">
        <v>0.38541666666666669</v>
      </c>
    </row>
    <row r="22" spans="1:17" ht="15.75" customHeight="1" x14ac:dyDescent="0.2">
      <c r="A22" s="23">
        <f t="shared" si="1"/>
        <v>19</v>
      </c>
      <c r="B22" s="8">
        <v>42210100793</v>
      </c>
      <c r="C22" s="8" t="s">
        <v>17</v>
      </c>
      <c r="D22" s="8" t="s">
        <v>54</v>
      </c>
      <c r="E22" s="8" t="s">
        <v>78</v>
      </c>
      <c r="F22" s="10" t="s">
        <v>83</v>
      </c>
      <c r="G22" s="8" t="s">
        <v>57</v>
      </c>
      <c r="H22" s="44" t="s">
        <v>81</v>
      </c>
      <c r="I22" s="8">
        <v>122</v>
      </c>
      <c r="J22" s="8">
        <v>1</v>
      </c>
      <c r="K22" s="9">
        <v>357.5</v>
      </c>
      <c r="L22" s="11" t="s">
        <v>47</v>
      </c>
      <c r="M22" s="12" t="s">
        <v>79</v>
      </c>
      <c r="N22" s="24">
        <v>206000</v>
      </c>
      <c r="O22" s="24">
        <f t="shared" si="2"/>
        <v>41200</v>
      </c>
      <c r="P22" s="41">
        <v>45252</v>
      </c>
      <c r="Q22" s="38">
        <v>0.39583333333333331</v>
      </c>
    </row>
    <row r="23" spans="1:17" x14ac:dyDescent="0.2">
      <c r="A23" s="23">
        <f t="shared" si="1"/>
        <v>20</v>
      </c>
      <c r="B23" s="8">
        <v>42210100632</v>
      </c>
      <c r="C23" s="8" t="s">
        <v>17</v>
      </c>
      <c r="D23" s="8" t="s">
        <v>54</v>
      </c>
      <c r="E23" s="8" t="s">
        <v>78</v>
      </c>
      <c r="F23" s="10" t="s">
        <v>84</v>
      </c>
      <c r="G23" s="8" t="s">
        <v>73</v>
      </c>
      <c r="H23" s="44" t="s">
        <v>85</v>
      </c>
      <c r="I23" s="8">
        <v>245</v>
      </c>
      <c r="J23" s="8">
        <v>48</v>
      </c>
      <c r="K23" s="9">
        <v>912.28</v>
      </c>
      <c r="L23" s="11" t="s">
        <v>47</v>
      </c>
      <c r="M23" s="12" t="s">
        <v>86</v>
      </c>
      <c r="N23" s="24">
        <v>48000</v>
      </c>
      <c r="O23" s="24">
        <f>N23*0.3</f>
        <v>14400</v>
      </c>
      <c r="P23" s="41">
        <v>45252</v>
      </c>
      <c r="Q23" s="38">
        <v>0.40625</v>
      </c>
    </row>
    <row r="24" spans="1:17" x14ac:dyDescent="0.2">
      <c r="A24" s="23">
        <f t="shared" si="1"/>
        <v>21</v>
      </c>
      <c r="B24" s="8">
        <v>42210100952</v>
      </c>
      <c r="C24" s="8" t="s">
        <v>17</v>
      </c>
      <c r="D24" s="8" t="s">
        <v>54</v>
      </c>
      <c r="E24" s="8" t="s">
        <v>87</v>
      </c>
      <c r="F24" s="10" t="s">
        <v>88</v>
      </c>
      <c r="G24" s="8" t="s">
        <v>57</v>
      </c>
      <c r="H24" s="44" t="s">
        <v>89</v>
      </c>
      <c r="I24" s="8">
        <v>104</v>
      </c>
      <c r="J24" s="8">
        <v>10</v>
      </c>
      <c r="K24" s="9">
        <v>548.11</v>
      </c>
      <c r="L24" s="11" t="s">
        <v>47</v>
      </c>
      <c r="M24" s="12" t="s">
        <v>52</v>
      </c>
      <c r="N24" s="24">
        <v>217000</v>
      </c>
      <c r="O24" s="24">
        <f t="shared" si="2"/>
        <v>43400</v>
      </c>
      <c r="P24" s="41">
        <v>45252</v>
      </c>
      <c r="Q24" s="38">
        <v>0.41666666666666669</v>
      </c>
    </row>
    <row r="25" spans="1:17" x14ac:dyDescent="0.2">
      <c r="A25" s="23">
        <f t="shared" si="1"/>
        <v>22</v>
      </c>
      <c r="B25" s="8">
        <v>42210100895</v>
      </c>
      <c r="C25" s="8" t="s">
        <v>17</v>
      </c>
      <c r="D25" s="8" t="s">
        <v>54</v>
      </c>
      <c r="E25" s="8" t="s">
        <v>87</v>
      </c>
      <c r="F25" s="10" t="s">
        <v>88</v>
      </c>
      <c r="G25" s="8" t="s">
        <v>57</v>
      </c>
      <c r="H25" s="44" t="s">
        <v>90</v>
      </c>
      <c r="I25" s="8">
        <v>199</v>
      </c>
      <c r="J25" s="8">
        <v>1</v>
      </c>
      <c r="K25" s="9">
        <v>787.57</v>
      </c>
      <c r="L25" s="11" t="s">
        <v>47</v>
      </c>
      <c r="M25" s="12" t="s">
        <v>79</v>
      </c>
      <c r="N25" s="24">
        <v>383400</v>
      </c>
      <c r="O25" s="24">
        <f t="shared" si="2"/>
        <v>76680</v>
      </c>
      <c r="P25" s="41">
        <v>45252</v>
      </c>
      <c r="Q25" s="38">
        <v>0.42708333333333331</v>
      </c>
    </row>
    <row r="26" spans="1:17" ht="15.75" customHeight="1" x14ac:dyDescent="0.2">
      <c r="A26" s="23">
        <f t="shared" si="1"/>
        <v>23</v>
      </c>
      <c r="B26" s="8">
        <v>42210104143</v>
      </c>
      <c r="C26" s="8" t="s">
        <v>17</v>
      </c>
      <c r="D26" s="8" t="s">
        <v>54</v>
      </c>
      <c r="E26" s="8" t="s">
        <v>91</v>
      </c>
      <c r="F26" s="10" t="s">
        <v>56</v>
      </c>
      <c r="G26" s="8" t="s">
        <v>57</v>
      </c>
      <c r="H26" s="8"/>
      <c r="I26" s="8">
        <v>121</v>
      </c>
      <c r="J26" s="8">
        <v>12</v>
      </c>
      <c r="K26" s="9">
        <v>146.02000000000001</v>
      </c>
      <c r="L26" s="11" t="s">
        <v>47</v>
      </c>
      <c r="M26" s="12" t="s">
        <v>63</v>
      </c>
      <c r="N26" s="24">
        <v>33500</v>
      </c>
      <c r="O26" s="24">
        <f>N26*0.3</f>
        <v>10050</v>
      </c>
      <c r="P26" s="41">
        <v>45252</v>
      </c>
      <c r="Q26" s="38">
        <v>0.4375</v>
      </c>
    </row>
    <row r="27" spans="1:17" x14ac:dyDescent="0.2">
      <c r="A27" s="23">
        <f t="shared" si="1"/>
        <v>24</v>
      </c>
      <c r="B27" s="8">
        <v>42210101682</v>
      </c>
      <c r="C27" s="8" t="s">
        <v>17</v>
      </c>
      <c r="D27" s="8" t="s">
        <v>54</v>
      </c>
      <c r="E27" s="8" t="s">
        <v>92</v>
      </c>
      <c r="F27" s="10"/>
      <c r="G27" s="8" t="s">
        <v>57</v>
      </c>
      <c r="H27" s="45" t="s">
        <v>93</v>
      </c>
      <c r="I27" s="8">
        <v>111</v>
      </c>
      <c r="J27" s="8">
        <v>5</v>
      </c>
      <c r="K27" s="9">
        <v>502.57</v>
      </c>
      <c r="L27" s="11" t="s">
        <v>47</v>
      </c>
      <c r="M27" s="12" t="s">
        <v>94</v>
      </c>
      <c r="N27" s="24">
        <v>275000</v>
      </c>
      <c r="O27" s="24">
        <f t="shared" si="2"/>
        <v>55000</v>
      </c>
      <c r="P27" s="41">
        <v>45252</v>
      </c>
      <c r="Q27" s="38">
        <v>0.44791666666666669</v>
      </c>
    </row>
    <row r="28" spans="1:17" x14ac:dyDescent="0.2">
      <c r="A28" s="23">
        <f t="shared" si="1"/>
        <v>25</v>
      </c>
      <c r="B28" s="8">
        <v>42210104203</v>
      </c>
      <c r="C28" s="8" t="s">
        <v>17</v>
      </c>
      <c r="D28" s="8" t="s">
        <v>54</v>
      </c>
      <c r="E28" s="8" t="s">
        <v>95</v>
      </c>
      <c r="F28" s="10"/>
      <c r="G28" s="8" t="s">
        <v>57</v>
      </c>
      <c r="H28" s="46" t="s">
        <v>96</v>
      </c>
      <c r="I28" s="8">
        <v>479</v>
      </c>
      <c r="J28" s="8">
        <v>4</v>
      </c>
      <c r="K28" s="9">
        <v>590.15</v>
      </c>
      <c r="L28" s="11" t="s">
        <v>47</v>
      </c>
      <c r="M28" s="12" t="s">
        <v>63</v>
      </c>
      <c r="N28" s="24">
        <v>210000</v>
      </c>
      <c r="O28" s="24">
        <f t="shared" si="2"/>
        <v>42000</v>
      </c>
      <c r="P28" s="41">
        <v>45252</v>
      </c>
      <c r="Q28" s="38">
        <v>0.45833333333333331</v>
      </c>
    </row>
    <row r="29" spans="1:17" x14ac:dyDescent="0.2">
      <c r="A29" s="23">
        <f t="shared" si="1"/>
        <v>26</v>
      </c>
      <c r="B29" s="8">
        <v>42210104198</v>
      </c>
      <c r="C29" s="8" t="s">
        <v>17</v>
      </c>
      <c r="D29" s="8" t="s">
        <v>54</v>
      </c>
      <c r="E29" s="8" t="s">
        <v>95</v>
      </c>
      <c r="F29" s="10"/>
      <c r="G29" s="8" t="s">
        <v>57</v>
      </c>
      <c r="H29" s="8"/>
      <c r="I29" s="8">
        <v>479</v>
      </c>
      <c r="J29" s="8">
        <v>3</v>
      </c>
      <c r="K29" s="9">
        <v>473.75</v>
      </c>
      <c r="L29" s="11" t="s">
        <v>47</v>
      </c>
      <c r="M29" s="12" t="s">
        <v>63</v>
      </c>
      <c r="N29" s="24">
        <v>162500</v>
      </c>
      <c r="O29" s="24">
        <f t="shared" si="2"/>
        <v>32500</v>
      </c>
      <c r="P29" s="41">
        <v>45252</v>
      </c>
      <c r="Q29" s="38">
        <v>0.46875</v>
      </c>
    </row>
    <row r="30" spans="1:17" x14ac:dyDescent="0.2">
      <c r="A30" s="23">
        <f t="shared" si="1"/>
        <v>27</v>
      </c>
      <c r="B30" s="8">
        <v>42210104038</v>
      </c>
      <c r="C30" s="8" t="s">
        <v>17</v>
      </c>
      <c r="D30" s="8" t="s">
        <v>54</v>
      </c>
      <c r="E30" s="8" t="s">
        <v>95</v>
      </c>
      <c r="F30" s="10" t="s">
        <v>56</v>
      </c>
      <c r="G30" s="8" t="s">
        <v>57</v>
      </c>
      <c r="H30" s="46" t="s">
        <v>97</v>
      </c>
      <c r="I30" s="8">
        <v>148</v>
      </c>
      <c r="J30" s="8">
        <v>5</v>
      </c>
      <c r="K30" s="9">
        <v>808.06</v>
      </c>
      <c r="L30" s="11" t="s">
        <v>47</v>
      </c>
      <c r="M30" s="12" t="s">
        <v>63</v>
      </c>
      <c r="N30" s="24">
        <v>260000</v>
      </c>
      <c r="O30" s="24">
        <f t="shared" si="2"/>
        <v>52000</v>
      </c>
      <c r="P30" s="41">
        <v>45252</v>
      </c>
      <c r="Q30" s="38">
        <v>0.47916666666666669</v>
      </c>
    </row>
    <row r="31" spans="1:17" x14ac:dyDescent="0.2">
      <c r="A31" s="23">
        <f t="shared" si="1"/>
        <v>28</v>
      </c>
      <c r="B31" s="8">
        <v>42210104214</v>
      </c>
      <c r="C31" s="8" t="s">
        <v>17</v>
      </c>
      <c r="D31" s="8" t="s">
        <v>54</v>
      </c>
      <c r="E31" s="8" t="s">
        <v>95</v>
      </c>
      <c r="F31" s="10"/>
      <c r="G31" s="8" t="s">
        <v>57</v>
      </c>
      <c r="H31" s="8"/>
      <c r="I31" s="8">
        <v>491</v>
      </c>
      <c r="J31" s="8">
        <v>6</v>
      </c>
      <c r="K31" s="9">
        <v>15.81</v>
      </c>
      <c r="L31" s="11" t="s">
        <v>47</v>
      </c>
      <c r="M31" s="12" t="s">
        <v>63</v>
      </c>
      <c r="N31" s="24">
        <v>5000</v>
      </c>
      <c r="O31" s="24">
        <f t="shared" si="2"/>
        <v>1000</v>
      </c>
      <c r="P31" s="41">
        <v>45252</v>
      </c>
      <c r="Q31" s="38">
        <v>0.58333333333333337</v>
      </c>
    </row>
    <row r="32" spans="1:17" x14ac:dyDescent="0.2">
      <c r="A32" s="23">
        <f t="shared" si="1"/>
        <v>29</v>
      </c>
      <c r="B32" s="8">
        <v>42210104215</v>
      </c>
      <c r="C32" s="8" t="s">
        <v>17</v>
      </c>
      <c r="D32" s="8" t="s">
        <v>54</v>
      </c>
      <c r="E32" s="8" t="s">
        <v>95</v>
      </c>
      <c r="F32" s="10"/>
      <c r="G32" s="8" t="s">
        <v>57</v>
      </c>
      <c r="H32" s="8"/>
      <c r="I32" s="8">
        <v>491</v>
      </c>
      <c r="J32" s="8">
        <v>7</v>
      </c>
      <c r="K32" s="9">
        <v>30.44</v>
      </c>
      <c r="L32" s="11" t="s">
        <v>47</v>
      </c>
      <c r="M32" s="12" t="s">
        <v>63</v>
      </c>
      <c r="N32" s="24">
        <v>10000</v>
      </c>
      <c r="O32" s="24">
        <f t="shared" si="2"/>
        <v>2000</v>
      </c>
      <c r="P32" s="41">
        <v>45252</v>
      </c>
      <c r="Q32" s="38">
        <v>0.59375</v>
      </c>
    </row>
    <row r="33" spans="1:17" ht="15.75" customHeight="1" x14ac:dyDescent="0.2">
      <c r="A33" s="23">
        <f t="shared" si="1"/>
        <v>30</v>
      </c>
      <c r="B33" s="8">
        <v>42210104187</v>
      </c>
      <c r="C33" s="8" t="s">
        <v>17</v>
      </c>
      <c r="D33" s="8" t="s">
        <v>54</v>
      </c>
      <c r="E33" s="8" t="s">
        <v>95</v>
      </c>
      <c r="F33" s="10" t="s">
        <v>56</v>
      </c>
      <c r="G33" s="8" t="s">
        <v>57</v>
      </c>
      <c r="H33" s="8"/>
      <c r="I33" s="8">
        <v>470</v>
      </c>
      <c r="J33" s="8">
        <v>7</v>
      </c>
      <c r="K33" s="9">
        <v>507.39</v>
      </c>
      <c r="L33" s="11" t="s">
        <v>47</v>
      </c>
      <c r="M33" s="12" t="s">
        <v>63</v>
      </c>
      <c r="N33" s="24">
        <v>168000</v>
      </c>
      <c r="O33" s="24">
        <f t="shared" si="2"/>
        <v>33600</v>
      </c>
      <c r="P33" s="41">
        <v>45252</v>
      </c>
      <c r="Q33" s="38">
        <v>0.60416666666666663</v>
      </c>
    </row>
    <row r="34" spans="1:17" x14ac:dyDescent="0.2">
      <c r="A34" s="23">
        <f t="shared" si="1"/>
        <v>31</v>
      </c>
      <c r="B34" s="8">
        <v>42210104188</v>
      </c>
      <c r="C34" s="8" t="s">
        <v>17</v>
      </c>
      <c r="D34" s="8" t="s">
        <v>54</v>
      </c>
      <c r="E34" s="8" t="s">
        <v>95</v>
      </c>
      <c r="F34" s="10" t="s">
        <v>56</v>
      </c>
      <c r="G34" s="8" t="s">
        <v>57</v>
      </c>
      <c r="H34" s="8"/>
      <c r="I34" s="8">
        <v>470</v>
      </c>
      <c r="J34" s="8">
        <v>8</v>
      </c>
      <c r="K34" s="9">
        <v>507.39</v>
      </c>
      <c r="L34" s="11" t="s">
        <v>47</v>
      </c>
      <c r="M34" s="12" t="s">
        <v>63</v>
      </c>
      <c r="N34" s="24">
        <v>168000</v>
      </c>
      <c r="O34" s="24">
        <f t="shared" si="2"/>
        <v>33600</v>
      </c>
      <c r="P34" s="41">
        <v>45252</v>
      </c>
      <c r="Q34" s="38">
        <v>0.61458333333333337</v>
      </c>
    </row>
    <row r="35" spans="1:17" x14ac:dyDescent="0.2">
      <c r="A35" s="23">
        <f t="shared" si="1"/>
        <v>32</v>
      </c>
      <c r="B35" s="8">
        <v>42210104189</v>
      </c>
      <c r="C35" s="8" t="s">
        <v>17</v>
      </c>
      <c r="D35" s="8" t="s">
        <v>54</v>
      </c>
      <c r="E35" s="8" t="s">
        <v>95</v>
      </c>
      <c r="F35" s="10" t="s">
        <v>56</v>
      </c>
      <c r="G35" s="8" t="s">
        <v>57</v>
      </c>
      <c r="H35" s="8"/>
      <c r="I35" s="8">
        <v>470</v>
      </c>
      <c r="J35" s="8">
        <v>9</v>
      </c>
      <c r="K35" s="9">
        <v>507.38</v>
      </c>
      <c r="L35" s="11" t="s">
        <v>47</v>
      </c>
      <c r="M35" s="12" t="s">
        <v>63</v>
      </c>
      <c r="N35" s="24">
        <v>168000</v>
      </c>
      <c r="O35" s="24">
        <f t="shared" si="2"/>
        <v>33600</v>
      </c>
      <c r="P35" s="41">
        <v>45252</v>
      </c>
      <c r="Q35" s="38">
        <v>0.625</v>
      </c>
    </row>
    <row r="36" spans="1:17" ht="18.75" customHeight="1" x14ac:dyDescent="0.2">
      <c r="A36" s="23">
        <f t="shared" si="1"/>
        <v>33</v>
      </c>
      <c r="B36" s="8">
        <v>42210103716</v>
      </c>
      <c r="C36" s="8" t="s">
        <v>17</v>
      </c>
      <c r="D36" s="8" t="s">
        <v>54</v>
      </c>
      <c r="E36" s="8" t="s">
        <v>98</v>
      </c>
      <c r="F36" s="10" t="s">
        <v>56</v>
      </c>
      <c r="G36" s="8" t="s">
        <v>57</v>
      </c>
      <c r="H36" s="46" t="s">
        <v>99</v>
      </c>
      <c r="I36" s="8">
        <v>262</v>
      </c>
      <c r="J36" s="8">
        <v>1</v>
      </c>
      <c r="K36" s="9">
        <v>170</v>
      </c>
      <c r="L36" s="11" t="s">
        <v>47</v>
      </c>
      <c r="M36" s="12" t="s">
        <v>74</v>
      </c>
      <c r="N36" s="24">
        <v>80000</v>
      </c>
      <c r="O36" s="24">
        <f t="shared" si="2"/>
        <v>16000</v>
      </c>
      <c r="P36" s="41">
        <v>45252</v>
      </c>
      <c r="Q36" s="38">
        <v>0.63541666666666663</v>
      </c>
    </row>
    <row r="37" spans="1:17" x14ac:dyDescent="0.2">
      <c r="A37" s="23">
        <f t="shared" si="1"/>
        <v>34</v>
      </c>
      <c r="B37" s="8">
        <v>42210103715</v>
      </c>
      <c r="C37" s="8" t="s">
        <v>17</v>
      </c>
      <c r="D37" s="8" t="s">
        <v>54</v>
      </c>
      <c r="E37" s="8" t="s">
        <v>98</v>
      </c>
      <c r="F37" s="10" t="s">
        <v>56</v>
      </c>
      <c r="G37" s="8" t="s">
        <v>57</v>
      </c>
      <c r="H37" s="46" t="s">
        <v>99</v>
      </c>
      <c r="I37" s="8">
        <v>262</v>
      </c>
      <c r="J37" s="8">
        <v>2</v>
      </c>
      <c r="K37" s="9">
        <v>74.599999999999994</v>
      </c>
      <c r="L37" s="11" t="s">
        <v>47</v>
      </c>
      <c r="M37" s="12" t="s">
        <v>74</v>
      </c>
      <c r="N37" s="24">
        <v>35000</v>
      </c>
      <c r="O37" s="24">
        <f t="shared" si="2"/>
        <v>7000</v>
      </c>
      <c r="P37" s="41">
        <v>45252</v>
      </c>
      <c r="Q37" s="38">
        <v>0.64583333333333337</v>
      </c>
    </row>
    <row r="38" spans="1:17" x14ac:dyDescent="0.2">
      <c r="A38" s="23">
        <f t="shared" si="1"/>
        <v>35</v>
      </c>
      <c r="B38" s="8">
        <v>42210104181</v>
      </c>
      <c r="C38" s="8" t="s">
        <v>17</v>
      </c>
      <c r="D38" s="8" t="s">
        <v>54</v>
      </c>
      <c r="E38" s="8" t="s">
        <v>100</v>
      </c>
      <c r="F38" s="10"/>
      <c r="G38" s="8" t="s">
        <v>57</v>
      </c>
      <c r="H38" s="8"/>
      <c r="I38" s="8">
        <v>229</v>
      </c>
      <c r="J38" s="8">
        <v>3</v>
      </c>
      <c r="K38" s="9">
        <v>108.67</v>
      </c>
      <c r="L38" s="11" t="s">
        <v>47</v>
      </c>
      <c r="M38" s="12" t="s">
        <v>63</v>
      </c>
      <c r="N38" s="24">
        <v>35000</v>
      </c>
      <c r="O38" s="24">
        <f t="shared" si="2"/>
        <v>7000</v>
      </c>
      <c r="P38" s="41">
        <v>45252</v>
      </c>
      <c r="Q38" s="38">
        <v>0.65625</v>
      </c>
    </row>
    <row r="39" spans="1:17" s="21" customFormat="1" ht="15" customHeight="1" x14ac:dyDescent="0.2">
      <c r="A39" s="2"/>
      <c r="B39" s="17"/>
      <c r="C39" s="16"/>
      <c r="D39" s="16"/>
      <c r="E39" s="16"/>
      <c r="F39" s="16"/>
      <c r="G39" s="17"/>
      <c r="H39" s="17"/>
      <c r="I39" s="16"/>
      <c r="J39" s="16"/>
      <c r="K39" s="18"/>
      <c r="L39" s="16"/>
      <c r="M39" s="19"/>
      <c r="N39" s="18"/>
      <c r="O39" s="18"/>
      <c r="P39" s="20"/>
      <c r="Q39" s="22"/>
    </row>
    <row r="40" spans="1:17" s="40" customFormat="1" ht="31.5" customHeight="1" x14ac:dyDescent="0.2">
      <c r="A40" s="2" t="s">
        <v>18</v>
      </c>
      <c r="B40" s="57" t="s">
        <v>102</v>
      </c>
      <c r="C40" s="51"/>
      <c r="D40" s="51"/>
      <c r="E40" s="51"/>
      <c r="F40" s="51"/>
      <c r="G40" s="51"/>
      <c r="H40" s="51"/>
      <c r="I40" s="51"/>
      <c r="J40" s="51"/>
      <c r="K40" s="51"/>
      <c r="L40" s="51"/>
      <c r="M40" s="51"/>
      <c r="N40" s="51"/>
      <c r="O40" s="51"/>
      <c r="P40" s="51"/>
      <c r="Q40" s="51"/>
    </row>
    <row r="41" spans="1:17" s="40" customFormat="1" ht="19.5" customHeight="1" x14ac:dyDescent="0.2">
      <c r="A41" s="2" t="s">
        <v>19</v>
      </c>
      <c r="B41" s="50" t="s">
        <v>20</v>
      </c>
      <c r="C41" s="51"/>
      <c r="D41" s="51"/>
      <c r="E41" s="51"/>
      <c r="F41" s="51"/>
      <c r="G41" s="51"/>
      <c r="H41" s="51"/>
      <c r="I41" s="51"/>
      <c r="J41" s="51"/>
      <c r="K41" s="51"/>
      <c r="L41" s="51"/>
      <c r="M41" s="51"/>
      <c r="N41" s="51"/>
      <c r="O41" s="51"/>
      <c r="P41" s="51"/>
      <c r="Q41" s="51"/>
    </row>
    <row r="42" spans="1:17" s="40" customFormat="1" ht="19.5" customHeight="1" x14ac:dyDescent="0.2">
      <c r="A42" s="2"/>
      <c r="B42" s="50" t="s">
        <v>21</v>
      </c>
      <c r="C42" s="51"/>
      <c r="D42" s="51"/>
      <c r="E42" s="51"/>
      <c r="F42" s="51"/>
      <c r="G42" s="51"/>
      <c r="H42" s="51"/>
      <c r="I42" s="51"/>
      <c r="J42" s="51"/>
      <c r="K42" s="51"/>
      <c r="L42" s="51"/>
      <c r="M42" s="51"/>
      <c r="N42" s="51"/>
      <c r="O42" s="51"/>
      <c r="P42" s="51"/>
      <c r="Q42" s="51"/>
    </row>
    <row r="43" spans="1:17" s="40" customFormat="1" x14ac:dyDescent="0.2">
      <c r="A43" s="2" t="s">
        <v>43</v>
      </c>
      <c r="B43" s="50" t="s">
        <v>41</v>
      </c>
      <c r="C43" s="51"/>
      <c r="D43" s="51"/>
      <c r="E43" s="51"/>
      <c r="F43" s="51"/>
      <c r="G43" s="51"/>
      <c r="H43" s="51"/>
      <c r="I43" s="51"/>
      <c r="J43" s="51"/>
      <c r="K43" s="51"/>
      <c r="L43" s="51"/>
      <c r="M43" s="51"/>
      <c r="N43" s="51"/>
      <c r="O43" s="51"/>
      <c r="P43" s="51"/>
      <c r="Q43" s="51"/>
    </row>
    <row r="44" spans="1:17" s="40" customFormat="1" ht="31.5" customHeight="1" x14ac:dyDescent="0.2">
      <c r="A44" s="2" t="s">
        <v>22</v>
      </c>
      <c r="B44" s="49" t="s">
        <v>50</v>
      </c>
      <c r="C44" s="49"/>
      <c r="D44" s="49"/>
      <c r="E44" s="49"/>
      <c r="F44" s="49"/>
      <c r="G44" s="49"/>
      <c r="H44" s="49"/>
      <c r="I44" s="49"/>
      <c r="J44" s="49"/>
      <c r="K44" s="49"/>
      <c r="L44" s="49"/>
      <c r="M44" s="49"/>
      <c r="N44" s="49"/>
      <c r="O44" s="49"/>
      <c r="Q44" s="25"/>
    </row>
    <row r="45" spans="1:17" s="40" customFormat="1" x14ac:dyDescent="0.2">
      <c r="A45" s="2" t="s">
        <v>23</v>
      </c>
      <c r="B45" s="50" t="s">
        <v>42</v>
      </c>
      <c r="C45" s="50"/>
      <c r="D45" s="50"/>
      <c r="E45" s="50"/>
      <c r="F45" s="50"/>
      <c r="G45" s="50"/>
      <c r="H45" s="50"/>
      <c r="I45" s="50"/>
      <c r="J45" s="50"/>
      <c r="K45" s="50"/>
      <c r="L45" s="50"/>
      <c r="M45" s="50"/>
      <c r="N45" s="50"/>
      <c r="O45" s="50"/>
      <c r="P45" s="50"/>
      <c r="Q45" s="50"/>
    </row>
    <row r="46" spans="1:17" s="40" customFormat="1" ht="19.5" customHeight="1" x14ac:dyDescent="0.2">
      <c r="A46" s="2" t="s">
        <v>24</v>
      </c>
      <c r="B46" s="39" t="s">
        <v>36</v>
      </c>
      <c r="C46" s="39"/>
      <c r="D46" s="39"/>
      <c r="E46" s="39"/>
      <c r="F46" s="39"/>
      <c r="G46" s="27"/>
      <c r="H46" s="39"/>
      <c r="I46" s="39"/>
      <c r="J46" s="39"/>
      <c r="K46" s="39"/>
      <c r="L46" s="28"/>
      <c r="M46" s="29"/>
      <c r="N46" s="30"/>
      <c r="O46" s="39"/>
      <c r="P46" s="39"/>
      <c r="Q46" s="26"/>
    </row>
    <row r="47" spans="1:17" s="40" customFormat="1" ht="19.5" customHeight="1" x14ac:dyDescent="0.2">
      <c r="A47" s="2" t="s">
        <v>31</v>
      </c>
      <c r="B47" s="26" t="s">
        <v>25</v>
      </c>
      <c r="C47" s="39"/>
      <c r="D47" s="39"/>
      <c r="E47" s="39"/>
      <c r="F47" s="39"/>
      <c r="G47" s="27"/>
      <c r="H47" s="39"/>
      <c r="I47" s="39"/>
      <c r="J47" s="39"/>
      <c r="K47" s="39"/>
      <c r="L47" s="28"/>
      <c r="M47" s="29"/>
      <c r="N47" s="29"/>
      <c r="O47" s="39"/>
      <c r="P47" s="39"/>
      <c r="Q47" s="26"/>
    </row>
    <row r="48" spans="1:17" s="40" customFormat="1" ht="19.5" customHeight="1" x14ac:dyDescent="0.2">
      <c r="A48" s="2"/>
      <c r="B48" s="39" t="s">
        <v>37</v>
      </c>
      <c r="C48" s="39"/>
      <c r="D48" s="39"/>
      <c r="E48" s="39"/>
      <c r="F48" s="39"/>
      <c r="G48" s="27"/>
      <c r="H48" s="39"/>
      <c r="I48" s="39"/>
      <c r="J48" s="39"/>
      <c r="K48" s="39"/>
      <c r="L48" s="28"/>
      <c r="M48" s="29"/>
      <c r="N48" s="29"/>
      <c r="O48" s="39"/>
      <c r="P48" s="39"/>
      <c r="Q48" s="26"/>
    </row>
    <row r="49" spans="1:17" s="40" customFormat="1" ht="19.5" customHeight="1" x14ac:dyDescent="0.2">
      <c r="A49" s="2"/>
      <c r="B49" s="39" t="s">
        <v>26</v>
      </c>
      <c r="C49" s="39"/>
      <c r="D49" s="39"/>
      <c r="E49" s="39"/>
      <c r="F49" s="39"/>
      <c r="G49" s="27"/>
      <c r="H49" s="39"/>
      <c r="I49" s="39"/>
      <c r="J49" s="39"/>
      <c r="K49" s="39"/>
      <c r="L49" s="28"/>
      <c r="M49" s="29"/>
      <c r="N49" s="29"/>
      <c r="O49" s="39"/>
      <c r="P49" s="39"/>
      <c r="Q49" s="26"/>
    </row>
    <row r="50" spans="1:17" s="40" customFormat="1" ht="19.5" customHeight="1" x14ac:dyDescent="0.2">
      <c r="A50" s="2"/>
      <c r="B50" s="39" t="s">
        <v>27</v>
      </c>
      <c r="C50" s="39"/>
      <c r="D50" s="39"/>
      <c r="E50" s="39"/>
      <c r="F50" s="39"/>
      <c r="G50" s="27"/>
      <c r="H50" s="39"/>
      <c r="I50" s="39"/>
      <c r="J50" s="39"/>
      <c r="K50" s="39"/>
      <c r="L50" s="28"/>
      <c r="M50" s="29"/>
      <c r="N50" s="29"/>
      <c r="O50" s="39"/>
      <c r="P50" s="39"/>
      <c r="Q50" s="26"/>
    </row>
    <row r="51" spans="1:17" s="40" customFormat="1" ht="19.5" customHeight="1" x14ac:dyDescent="0.2">
      <c r="A51" s="2"/>
      <c r="B51" s="31" t="s">
        <v>51</v>
      </c>
      <c r="C51" s="32"/>
      <c r="D51" s="39"/>
      <c r="E51" s="39"/>
      <c r="F51" s="31"/>
      <c r="G51" s="33"/>
      <c r="H51" s="31"/>
      <c r="I51" s="31"/>
      <c r="J51" s="31"/>
      <c r="K51" s="31"/>
      <c r="M51" s="34"/>
      <c r="N51" s="34"/>
      <c r="O51" s="39"/>
      <c r="P51" s="28"/>
      <c r="Q51" s="26"/>
    </row>
    <row r="52" spans="1:17" s="40" customFormat="1" ht="19.5" customHeight="1" x14ac:dyDescent="0.2">
      <c r="A52" s="2"/>
      <c r="B52" s="31" t="s">
        <v>48</v>
      </c>
      <c r="C52" s="32"/>
      <c r="D52" s="39"/>
      <c r="E52" s="39"/>
      <c r="F52" s="31"/>
      <c r="G52" s="33"/>
      <c r="H52" s="31"/>
      <c r="I52" s="31"/>
      <c r="J52" s="31"/>
      <c r="K52" s="31"/>
      <c r="M52" s="34"/>
      <c r="N52" s="34"/>
      <c r="O52" s="39"/>
      <c r="P52" s="28"/>
      <c r="Q52" s="26"/>
    </row>
    <row r="53" spans="1:17" s="40" customFormat="1" ht="19.5" customHeight="1" x14ac:dyDescent="0.2">
      <c r="A53" s="2"/>
      <c r="B53" s="31" t="s">
        <v>49</v>
      </c>
      <c r="C53" s="32"/>
      <c r="D53" s="39"/>
      <c r="E53" s="39"/>
      <c r="F53" s="31"/>
      <c r="G53" s="33"/>
      <c r="H53" s="31"/>
      <c r="I53" s="31"/>
      <c r="J53" s="31"/>
      <c r="K53" s="31"/>
      <c r="M53" s="34"/>
      <c r="N53" s="34"/>
      <c r="O53" s="39"/>
      <c r="P53" s="28"/>
      <c r="Q53" s="26"/>
    </row>
    <row r="54" spans="1:17" s="40" customFormat="1" ht="19.5" customHeight="1" x14ac:dyDescent="0.2">
      <c r="A54" s="2"/>
      <c r="B54" s="31" t="s">
        <v>38</v>
      </c>
      <c r="C54" s="31"/>
      <c r="D54" s="31"/>
      <c r="E54" s="31"/>
      <c r="F54" s="31"/>
      <c r="G54" s="33"/>
      <c r="H54" s="31"/>
      <c r="I54" s="31"/>
      <c r="J54" s="31"/>
      <c r="K54" s="31"/>
      <c r="M54" s="34"/>
      <c r="N54" s="34"/>
      <c r="O54" s="28"/>
      <c r="P54" s="28"/>
      <c r="Q54" s="26"/>
    </row>
    <row r="55" spans="1:17" s="40" customFormat="1" ht="19.5" customHeight="1" x14ac:dyDescent="0.2">
      <c r="A55" s="2" t="s">
        <v>32</v>
      </c>
      <c r="B55" s="35" t="s">
        <v>44</v>
      </c>
      <c r="C55" s="35"/>
      <c r="D55" s="35"/>
      <c r="E55" s="35"/>
      <c r="F55" s="35"/>
      <c r="G55" s="35"/>
      <c r="H55" s="35"/>
      <c r="I55" s="35"/>
      <c r="J55" s="35"/>
      <c r="K55" s="35"/>
      <c r="L55" s="35"/>
      <c r="M55" s="35"/>
      <c r="N55" s="34"/>
      <c r="O55" s="28"/>
      <c r="P55" s="28"/>
      <c r="Q55" s="26"/>
    </row>
    <row r="56" spans="1:17" s="40" customFormat="1" ht="19.5" customHeight="1" x14ac:dyDescent="0.2">
      <c r="A56" s="2"/>
      <c r="B56" s="35" t="s">
        <v>45</v>
      </c>
      <c r="C56" s="35"/>
      <c r="D56" s="35"/>
      <c r="E56" s="35"/>
      <c r="F56" s="35"/>
      <c r="G56" s="35"/>
      <c r="H56" s="35"/>
      <c r="I56" s="35"/>
      <c r="J56" s="35"/>
      <c r="K56" s="35"/>
      <c r="L56" s="35"/>
      <c r="M56" s="35"/>
      <c r="N56" s="34"/>
      <c r="O56" s="28"/>
      <c r="P56" s="28"/>
      <c r="Q56" s="26"/>
    </row>
    <row r="57" spans="1:17" s="40" customFormat="1" ht="19.5" customHeight="1" x14ac:dyDescent="0.2">
      <c r="A57" s="2"/>
      <c r="B57" s="35" t="s">
        <v>46</v>
      </c>
      <c r="C57" s="35"/>
      <c r="D57" s="35"/>
      <c r="E57" s="35"/>
      <c r="F57" s="35"/>
      <c r="G57" s="35"/>
      <c r="H57" s="35"/>
      <c r="I57" s="35"/>
      <c r="J57" s="35"/>
      <c r="K57" s="35"/>
      <c r="L57" s="35"/>
      <c r="M57" s="35"/>
      <c r="N57" s="34"/>
      <c r="O57" s="28"/>
      <c r="P57" s="28"/>
      <c r="Q57" s="26"/>
    </row>
    <row r="58" spans="1:17" s="40" customFormat="1" ht="19.5" customHeight="1" x14ac:dyDescent="0.2">
      <c r="A58" s="2" t="s">
        <v>33</v>
      </c>
      <c r="B58" s="31" t="s">
        <v>39</v>
      </c>
      <c r="C58" s="31"/>
      <c r="D58" s="31"/>
      <c r="E58" s="31"/>
      <c r="F58" s="31"/>
      <c r="G58" s="33"/>
      <c r="H58" s="31"/>
      <c r="I58" s="31"/>
      <c r="J58" s="31"/>
      <c r="K58" s="31"/>
      <c r="M58" s="34"/>
      <c r="N58" s="34"/>
      <c r="O58" s="28"/>
      <c r="P58" s="28"/>
      <c r="Q58" s="26"/>
    </row>
    <row r="59" spans="1:17" s="40" customFormat="1" ht="19.5" customHeight="1" x14ac:dyDescent="0.2">
      <c r="A59" s="2" t="s">
        <v>34</v>
      </c>
      <c r="B59" s="31" t="s">
        <v>28</v>
      </c>
      <c r="G59" s="36"/>
      <c r="M59" s="34"/>
      <c r="N59" s="34"/>
      <c r="O59" s="28"/>
      <c r="P59" s="28"/>
      <c r="Q59" s="26"/>
    </row>
    <row r="60" spans="1:17" s="40" customFormat="1" ht="19.5" customHeight="1" x14ac:dyDescent="0.2">
      <c r="A60" s="2" t="s">
        <v>35</v>
      </c>
      <c r="B60" s="31" t="s">
        <v>29</v>
      </c>
      <c r="G60" s="36"/>
      <c r="M60" s="34"/>
      <c r="N60" s="34"/>
      <c r="Q60" s="26"/>
    </row>
    <row r="61" spans="1:17" s="40" customFormat="1" ht="19.5" customHeight="1" x14ac:dyDescent="0.2">
      <c r="A61" s="26"/>
      <c r="B61" s="37" t="s">
        <v>30</v>
      </c>
      <c r="G61" s="36"/>
      <c r="M61" s="34"/>
      <c r="N61" s="34"/>
      <c r="Q61" s="26"/>
    </row>
    <row r="62" spans="1:17" s="40" customFormat="1" x14ac:dyDescent="0.2">
      <c r="A62" s="25"/>
      <c r="Q62" s="25"/>
    </row>
  </sheetData>
  <mergeCells count="9">
    <mergeCell ref="A1:Q1"/>
    <mergeCell ref="B44:O44"/>
    <mergeCell ref="B43:Q43"/>
    <mergeCell ref="B45:Q45"/>
    <mergeCell ref="A2:O2"/>
    <mergeCell ref="P2:Q2"/>
    <mergeCell ref="B41:Q41"/>
    <mergeCell ref="B42:Q42"/>
    <mergeCell ref="B40:Q40"/>
  </mergeCells>
  <pageMargins left="0.70866141732283472" right="0.70866141732283472" top="0.74803149606299213" bottom="0.74803149606299213" header="0.31496062992125984" footer="0.31496062992125984"/>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vt:lpstr>
      <vt:lpstr>'İLAN '!Yazdırma_Alanı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Belma Akın</cp:lastModifiedBy>
  <cp:lastPrinted>2023-10-11T06:07:40Z</cp:lastPrinted>
  <dcterms:created xsi:type="dcterms:W3CDTF">2003-07-30T08:21:45Z</dcterms:created>
  <dcterms:modified xsi:type="dcterms:W3CDTF">2023-10-11T07:50:15Z</dcterms:modified>
</cp:coreProperties>
</file>