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selami.eren\Desktop\"/>
    </mc:Choice>
  </mc:AlternateContent>
  <bookViews>
    <workbookView xWindow="-105" yWindow="-105" windowWidth="23250" windowHeight="12720"/>
  </bookViews>
  <sheets>
    <sheet name="2023" sheetId="1" r:id="rId1"/>
  </sheets>
  <definedNames>
    <definedName name="_xlnm._FilterDatabase" localSheetId="0" hidden="1">'2023'!$G$1:$G$1948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50" i="1" l="1"/>
  <c r="E651" i="1"/>
  <c r="E652" i="1"/>
  <c r="E653" i="1"/>
  <c r="E654" i="1"/>
  <c r="E655" i="1"/>
  <c r="E656" i="1"/>
  <c r="E657" i="1"/>
  <c r="E658" i="1"/>
  <c r="E660" i="1"/>
  <c r="E661" i="1"/>
  <c r="E662" i="1"/>
  <c r="K6" i="1"/>
  <c r="J6" i="1"/>
  <c r="F662" i="1" l="1"/>
  <c r="F661" i="1"/>
  <c r="F660" i="1"/>
  <c r="F658" i="1"/>
  <c r="F657" i="1"/>
  <c r="F656" i="1"/>
  <c r="F655" i="1"/>
  <c r="F654" i="1"/>
  <c r="F653" i="1"/>
  <c r="F652" i="1"/>
  <c r="F651" i="1"/>
  <c r="F650" i="1"/>
  <c r="G648" i="1"/>
  <c r="G647" i="1"/>
  <c r="G646" i="1"/>
  <c r="G644" i="1"/>
  <c r="G643" i="1"/>
  <c r="G642" i="1"/>
  <c r="G641" i="1"/>
  <c r="G640" i="1"/>
  <c r="E640" i="1" s="1"/>
  <c r="F640" i="1"/>
  <c r="G639" i="1"/>
  <c r="G638" i="1"/>
  <c r="G637" i="1"/>
  <c r="G636" i="1"/>
  <c r="G633" i="1"/>
  <c r="E636" i="1" l="1"/>
  <c r="E637" i="1"/>
  <c r="E638" i="1"/>
  <c r="E648" i="1"/>
  <c r="F648" i="1" s="1"/>
  <c r="E641" i="1"/>
  <c r="E639" i="1"/>
  <c r="E642" i="1"/>
  <c r="F643" i="1"/>
  <c r="E643" i="1"/>
  <c r="E644" i="1"/>
  <c r="E646" i="1"/>
  <c r="E647" i="1"/>
  <c r="G46" i="1"/>
  <c r="A18" i="1"/>
  <c r="A20" i="1" s="1"/>
  <c r="A23" i="1" s="1"/>
  <c r="A25" i="1" s="1"/>
  <c r="A28" i="1" s="1"/>
  <c r="A30" i="1" s="1"/>
  <c r="A33" i="1" s="1"/>
  <c r="A35" i="1" s="1"/>
  <c r="A38" i="1" s="1"/>
  <c r="A40" i="1" s="1"/>
  <c r="A42" i="1" s="1"/>
  <c r="A44" i="1" s="1"/>
  <c r="A46" i="1" s="1"/>
  <c r="A49" i="1" s="1"/>
  <c r="A50" i="1" s="1"/>
  <c r="A51" i="1" s="1"/>
  <c r="A52" i="1" s="1"/>
  <c r="A53" i="1" s="1"/>
  <c r="A54" i="1" s="1"/>
  <c r="A55" i="1" s="1"/>
  <c r="A57" i="1" s="1"/>
  <c r="A58" i="1" s="1"/>
  <c r="A59" i="1" s="1"/>
  <c r="A60" i="1" s="1"/>
  <c r="A61" i="1" s="1"/>
  <c r="A62" i="1" s="1"/>
  <c r="A63" i="1" s="1"/>
  <c r="A65" i="1" s="1"/>
  <c r="A67" i="1" s="1"/>
  <c r="A68"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3" i="1" s="1"/>
  <c r="A114" i="1" s="1"/>
  <c r="A115" i="1" s="1"/>
  <c r="A116" i="1" s="1"/>
  <c r="A117" i="1" s="1"/>
  <c r="A118" i="1" s="1"/>
  <c r="A119" i="1" s="1"/>
  <c r="A120" i="1" s="1"/>
  <c r="A121" i="1" s="1"/>
  <c r="A123" i="1" s="1"/>
  <c r="A124" i="1" s="1"/>
  <c r="A125" i="1" s="1"/>
  <c r="A126" i="1" s="1"/>
  <c r="A127" i="1" s="1"/>
  <c r="A128" i="1" s="1"/>
  <c r="A129" i="1" s="1"/>
  <c r="A131" i="1" s="1"/>
  <c r="A132" i="1" s="1"/>
  <c r="A133" i="1" s="1"/>
  <c r="A134" i="1" s="1"/>
  <c r="A135" i="1" s="1"/>
  <c r="A137" i="1" s="1"/>
  <c r="A138" i="1" s="1"/>
  <c r="A139" i="1" s="1"/>
  <c r="A140" i="1" s="1"/>
  <c r="A141" i="1" s="1"/>
  <c r="A142" i="1" s="1"/>
  <c r="A143" i="1" s="1"/>
  <c r="A144" i="1" s="1"/>
  <c r="A145" i="1" s="1"/>
  <c r="A146" i="1" s="1"/>
  <c r="A147" i="1" s="1"/>
  <c r="A148" i="1" s="1"/>
  <c r="A149" i="1" s="1"/>
  <c r="A150" i="1" s="1"/>
  <c r="A151" i="1" s="1"/>
  <c r="A152" i="1" s="1"/>
  <c r="A153" i="1" s="1"/>
  <c r="A154" i="1" s="1"/>
  <c r="A155" i="1" s="1"/>
  <c r="A157"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9" i="1" s="1"/>
  <c r="A200" i="1" s="1"/>
  <c r="A201" i="1" s="1"/>
  <c r="A203"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6" i="1" s="1"/>
  <c r="A307" i="1" s="1"/>
  <c r="A308" i="1" s="1"/>
  <c r="A309" i="1" s="1"/>
  <c r="A310" i="1" s="1"/>
  <c r="A311" i="1" s="1"/>
  <c r="A314" i="1" s="1"/>
  <c r="A315" i="1" s="1"/>
  <c r="A316" i="1" s="1"/>
  <c r="A317" i="1" s="1"/>
  <c r="A318" i="1" s="1"/>
  <c r="A319" i="1" s="1"/>
  <c r="A320" i="1" s="1"/>
  <c r="A321" i="1" s="1"/>
  <c r="A322" i="1" s="1"/>
  <c r="A324" i="1" s="1"/>
  <c r="A325" i="1" s="1"/>
  <c r="A328" i="1" s="1"/>
  <c r="A329" i="1" s="1"/>
  <c r="A8" i="1"/>
  <c r="A9" i="1" s="1"/>
  <c r="A10" i="1" s="1"/>
  <c r="F641" i="1" l="1"/>
  <c r="F642" i="1"/>
  <c r="F639" i="1"/>
  <c r="F647" i="1"/>
  <c r="F638" i="1"/>
  <c r="F646" i="1"/>
  <c r="F637" i="1"/>
  <c r="F644" i="1"/>
  <c r="F636" i="1"/>
  <c r="A332" i="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5" i="1" s="1"/>
  <c r="A366" i="1" s="1"/>
  <c r="A367" i="1" s="1"/>
  <c r="A368" i="1" s="1"/>
  <c r="A370" i="1" s="1"/>
  <c r="A371" i="1" s="1"/>
  <c r="A373" i="1" s="1"/>
  <c r="A375" i="1" s="1"/>
  <c r="A376" i="1" s="1"/>
  <c r="A377" i="1" s="1"/>
  <c r="A378" i="1" s="1"/>
  <c r="A380" i="1" s="1"/>
  <c r="A381" i="1" s="1"/>
  <c r="A382" i="1" s="1"/>
  <c r="A384" i="1" s="1"/>
  <c r="A385" i="1" s="1"/>
  <c r="A386" i="1" s="1"/>
  <c r="A387" i="1" s="1"/>
  <c r="A388" i="1" s="1"/>
  <c r="A389" i="1" s="1"/>
  <c r="A390" i="1" s="1"/>
  <c r="A391" i="1" s="1"/>
  <c r="A394" i="1" s="1"/>
  <c r="A395" i="1" s="1"/>
  <c r="A396" i="1" s="1"/>
  <c r="A397" i="1" s="1"/>
  <c r="A398" i="1" s="1"/>
  <c r="A399" i="1" s="1"/>
  <c r="A400" i="1" s="1"/>
  <c r="A401" i="1" s="1"/>
  <c r="A403" i="1" s="1"/>
  <c r="A404" i="1" s="1"/>
  <c r="A405" i="1" s="1"/>
  <c r="A406" i="1" s="1"/>
  <c r="A407" i="1" s="1"/>
  <c r="A408" i="1" s="1"/>
  <c r="A409" i="1" s="1"/>
  <c r="A410" i="1" s="1"/>
  <c r="A412" i="1" s="1"/>
  <c r="A413" i="1" s="1"/>
  <c r="A414" i="1" s="1"/>
  <c r="A415" i="1" s="1"/>
  <c r="A416" i="1" s="1"/>
  <c r="A417" i="1" s="1"/>
  <c r="A418" i="1" s="1"/>
  <c r="A419" i="1" s="1"/>
  <c r="A422" i="1" s="1"/>
  <c r="A423" i="1" s="1"/>
  <c r="A426" i="1" s="1"/>
  <c r="A427" i="1" s="1"/>
  <c r="A429" i="1" s="1"/>
  <c r="A430" i="1" s="1"/>
  <c r="A432" i="1" s="1"/>
  <c r="A433" i="1" s="1"/>
  <c r="A436" i="1" s="1"/>
  <c r="A437" i="1" s="1"/>
  <c r="A438" i="1" s="1"/>
  <c r="A439" i="1" s="1"/>
  <c r="A440" i="1" s="1"/>
  <c r="A441" i="1" s="1"/>
  <c r="A442" i="1" s="1"/>
  <c r="A443" i="1" s="1"/>
  <c r="A444" i="1" s="1"/>
  <c r="A445" i="1" s="1"/>
  <c r="A446" i="1" s="1"/>
  <c r="A447" i="1" s="1"/>
  <c r="A450" i="1" s="1"/>
  <c r="A451" i="1" s="1"/>
  <c r="A452" i="1" s="1"/>
  <c r="A453" i="1" s="1"/>
  <c r="A454" i="1" s="1"/>
  <c r="A455" i="1" s="1"/>
  <c r="A456" i="1" s="1"/>
  <c r="A457" i="1" s="1"/>
  <c r="A458" i="1" s="1"/>
  <c r="A459" i="1" s="1"/>
  <c r="A460" i="1" s="1"/>
  <c r="A461" i="1" s="1"/>
  <c r="A463" i="1" s="1"/>
  <c r="A464" i="1" s="1"/>
  <c r="A465" i="1" s="1"/>
  <c r="A466" i="1" s="1"/>
  <c r="A467" i="1" s="1"/>
  <c r="A468" i="1" s="1"/>
  <c r="A469" i="1" s="1"/>
  <c r="A470" i="1" s="1"/>
  <c r="A471" i="1" s="1"/>
  <c r="A472" i="1" s="1"/>
  <c r="A473" i="1" s="1"/>
  <c r="A474" i="1" s="1"/>
  <c r="A476" i="1" s="1"/>
  <c r="A477" i="1" s="1"/>
  <c r="A478" i="1" s="1"/>
  <c r="A479" i="1" s="1"/>
  <c r="A480" i="1" s="1"/>
  <c r="A481" i="1" s="1"/>
  <c r="A482" i="1" s="1"/>
  <c r="A483" i="1" s="1"/>
  <c r="A484" i="1" s="1"/>
  <c r="A485" i="1" s="1"/>
  <c r="A486" i="1" s="1"/>
  <c r="A487" i="1" s="1"/>
  <c r="A489" i="1" s="1"/>
  <c r="A491" i="1" s="1"/>
  <c r="A492" i="1" s="1"/>
  <c r="A493" i="1" s="1"/>
  <c r="A494" i="1" s="1"/>
  <c r="A495" i="1" s="1"/>
  <c r="A496" i="1" s="1"/>
  <c r="A497" i="1" s="1"/>
  <c r="A498" i="1" s="1"/>
  <c r="A499" i="1" s="1"/>
  <c r="A500" i="1" s="1"/>
  <c r="A501" i="1" s="1"/>
  <c r="A502" i="1" s="1"/>
  <c r="A505" i="1" s="1"/>
  <c r="A506" i="1" s="1"/>
  <c r="A507" i="1" s="1"/>
  <c r="A510" i="1" s="1"/>
  <c r="A511" i="1" s="1"/>
  <c r="A512" i="1" s="1"/>
  <c r="A513" i="1" s="1"/>
  <c r="A514" i="1" s="1"/>
  <c r="A515" i="1" s="1"/>
  <c r="A516" i="1" s="1"/>
  <c r="A517" i="1" s="1"/>
  <c r="A518" i="1" s="1"/>
  <c r="A519" i="1" s="1"/>
  <c r="A520" i="1" s="1"/>
  <c r="A521" i="1" s="1"/>
  <c r="A523" i="1" s="1"/>
  <c r="A524" i="1" s="1"/>
  <c r="A525" i="1" s="1"/>
  <c r="A526" i="1" s="1"/>
  <c r="A527" i="1" s="1"/>
  <c r="A528" i="1" s="1"/>
  <c r="A529" i="1" s="1"/>
  <c r="A530" i="1" s="1"/>
  <c r="A531" i="1" s="1"/>
  <c r="A532" i="1" s="1"/>
  <c r="A533" i="1" s="1"/>
  <c r="A534" i="1" s="1"/>
  <c r="A536" i="1" s="1"/>
  <c r="A537" i="1" s="1"/>
  <c r="A538" i="1" s="1"/>
  <c r="A539" i="1" s="1"/>
  <c r="A540" i="1" s="1"/>
  <c r="A541" i="1" s="1"/>
  <c r="A542" i="1" s="1"/>
  <c r="A543" i="1" s="1"/>
  <c r="A544" i="1" s="1"/>
  <c r="A545" i="1" s="1"/>
  <c r="A546" i="1" s="1"/>
  <c r="A547" i="1" s="1"/>
  <c r="A550" i="1" s="1"/>
  <c r="A551" i="1" s="1"/>
  <c r="A552" i="1" s="1"/>
  <c r="A553" i="1" s="1"/>
  <c r="A554" i="1" s="1"/>
  <c r="A555" i="1" s="1"/>
  <c r="A556" i="1" s="1"/>
  <c r="A557" i="1" s="1"/>
  <c r="A558" i="1" s="1"/>
  <c r="A559" i="1" s="1"/>
  <c r="A560" i="1" s="1"/>
  <c r="A561" i="1" s="1"/>
  <c r="A564" i="1" s="1"/>
  <c r="A565" i="1" s="1"/>
  <c r="A566" i="1" s="1"/>
  <c r="A567" i="1" s="1"/>
  <c r="A568" i="1" s="1"/>
  <c r="A569" i="1" s="1"/>
  <c r="A570" i="1" s="1"/>
  <c r="A571" i="1" s="1"/>
  <c r="A572" i="1" s="1"/>
  <c r="A573" i="1" s="1"/>
  <c r="A574" i="1" s="1"/>
  <c r="A575" i="1" s="1"/>
  <c r="A577" i="1" s="1"/>
  <c r="A578" i="1" s="1"/>
  <c r="A579" i="1" s="1"/>
  <c r="A580" i="1" s="1"/>
  <c r="A581" i="1" s="1"/>
  <c r="A582" i="1" s="1"/>
  <c r="A583" i="1" s="1"/>
  <c r="A584" i="1" s="1"/>
  <c r="A585" i="1" s="1"/>
  <c r="A586" i="1" s="1"/>
  <c r="A587" i="1" s="1"/>
  <c r="A588" i="1" s="1"/>
  <c r="A590" i="1" s="1"/>
  <c r="A591" i="1" s="1"/>
  <c r="A592" i="1" s="1"/>
  <c r="A593" i="1" s="1"/>
  <c r="A594" i="1" s="1"/>
  <c r="A595" i="1" s="1"/>
  <c r="A596" i="1" s="1"/>
  <c r="A597" i="1" s="1"/>
  <c r="A598" i="1" s="1"/>
  <c r="A599" i="1" s="1"/>
  <c r="A600" i="1" s="1"/>
  <c r="A601" i="1" s="1"/>
  <c r="A604" i="1" s="1"/>
  <c r="A605" i="1" s="1"/>
  <c r="A606" i="1" s="1"/>
  <c r="A607" i="1" s="1"/>
  <c r="A609" i="1" s="1"/>
  <c r="A610" i="1" s="1"/>
  <c r="A611" i="1" s="1"/>
  <c r="A612" i="1" s="1"/>
  <c r="A614" i="1" s="1"/>
  <c r="A615" i="1" s="1"/>
  <c r="A616" i="1" s="1"/>
  <c r="A619" i="1" s="1"/>
  <c r="A621" i="1" s="1"/>
  <c r="A622" i="1" s="1"/>
  <c r="A624" i="1" s="1"/>
  <c r="A625" i="1" s="1"/>
  <c r="A626" i="1" l="1"/>
  <c r="A629" i="1" s="1"/>
  <c r="A631" i="1" s="1"/>
  <c r="A633" i="1" s="1"/>
  <c r="A636" i="1" s="1"/>
  <c r="A637" i="1" s="1"/>
  <c r="A638" i="1" s="1"/>
  <c r="A639" i="1" s="1"/>
  <c r="A640" i="1" s="1"/>
  <c r="A641" i="1" s="1"/>
  <c r="A642" i="1" s="1"/>
  <c r="A643" i="1" s="1"/>
  <c r="A644" i="1" s="1"/>
  <c r="A646" i="1" s="1"/>
  <c r="A647" i="1" s="1"/>
  <c r="A648" i="1" s="1"/>
  <c r="A650" i="1" s="1"/>
  <c r="A651" i="1" s="1"/>
  <c r="A652" i="1" s="1"/>
  <c r="A653" i="1" s="1"/>
  <c r="A654" i="1" s="1"/>
  <c r="A655" i="1" s="1"/>
  <c r="A656" i="1" s="1"/>
  <c r="A657" i="1" s="1"/>
  <c r="A658" i="1" s="1"/>
  <c r="A660" i="1" s="1"/>
  <c r="A661" i="1" s="1"/>
  <c r="A662" i="1" s="1"/>
  <c r="A664" i="1" s="1"/>
  <c r="A665" i="1" s="1"/>
  <c r="A668" i="1" s="1"/>
  <c r="A669" i="1" s="1"/>
  <c r="A670" i="1" s="1"/>
  <c r="A672" i="1" s="1"/>
  <c r="A673" i="1" s="1"/>
  <c r="A674" i="1" s="1"/>
  <c r="A675" i="1" s="1"/>
  <c r="A677" i="1" s="1"/>
  <c r="A680" i="1" s="1"/>
  <c r="A681" i="1" s="1"/>
  <c r="A683" i="1" s="1"/>
  <c r="A684" i="1" s="1"/>
  <c r="A685" i="1" s="1"/>
  <c r="A686" i="1" s="1"/>
  <c r="A687" i="1" s="1"/>
  <c r="A688" i="1" s="1"/>
  <c r="A689" i="1" s="1"/>
  <c r="A690" i="1" s="1"/>
  <c r="A693" i="1" s="1"/>
  <c r="A694" i="1" s="1"/>
  <c r="A695" i="1" s="1"/>
  <c r="A696" i="1" s="1"/>
  <c r="A697" i="1" s="1"/>
  <c r="A698" i="1" s="1"/>
  <c r="A701" i="1" s="1"/>
  <c r="A702" i="1" s="1"/>
  <c r="A703" i="1" s="1"/>
  <c r="A704" i="1" s="1"/>
  <c r="A705" i="1" s="1"/>
  <c r="A706" i="1" s="1"/>
  <c r="A707" i="1" s="1"/>
  <c r="A708" i="1" s="1"/>
  <c r="A709" i="1" s="1"/>
  <c r="A710" i="1" s="1"/>
  <c r="A713" i="1" s="1"/>
  <c r="A715"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9" i="1" s="1"/>
  <c r="A750" i="1" s="1"/>
  <c r="A751" i="1" s="1"/>
  <c r="A752"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80" i="1" s="1"/>
  <c r="A781" i="1" s="1"/>
  <c r="A782" i="1" s="1"/>
  <c r="A783" i="1" s="1"/>
  <c r="A785" i="1" s="1"/>
  <c r="A786" i="1" s="1"/>
  <c r="A788" i="1" s="1"/>
  <c r="A789" i="1" s="1"/>
  <c r="A790" i="1" s="1"/>
  <c r="A791" i="1" s="1"/>
  <c r="A792" i="1" s="1"/>
  <c r="A793" i="1" s="1"/>
  <c r="A794" i="1" s="1"/>
  <c r="A795" i="1" s="1"/>
  <c r="A796" i="1" s="1"/>
  <c r="A797" i="1" s="1"/>
  <c r="A798" i="1" s="1"/>
  <c r="A799" i="1" s="1"/>
  <c r="A800" i="1" s="1"/>
  <c r="A801" i="1" s="1"/>
  <c r="A802" i="1" s="1"/>
  <c r="A805" i="1" s="1"/>
  <c r="A806" i="1" s="1"/>
  <c r="A808" i="1" s="1"/>
  <c r="A809" i="1" s="1"/>
  <c r="A810" i="1" s="1"/>
  <c r="A813" i="1" s="1"/>
  <c r="A814" i="1" s="1"/>
  <c r="A815" i="1" s="1"/>
  <c r="A816" i="1" s="1"/>
  <c r="A817" i="1" s="1"/>
  <c r="A818" i="1" s="1"/>
  <c r="A819" i="1" s="1"/>
  <c r="A820" i="1" s="1"/>
  <c r="A821" i="1" s="1"/>
  <c r="A822" i="1" s="1"/>
  <c r="A823" i="1" s="1"/>
  <c r="A824" i="1" s="1"/>
  <c r="A825" i="1" s="1"/>
  <c r="A826" i="1" s="1"/>
  <c r="A828" i="1" s="1"/>
  <c r="A829" i="1" s="1"/>
  <c r="A830" i="1" s="1"/>
  <c r="A831" i="1" s="1"/>
  <c r="A832" i="1" s="1"/>
  <c r="A833" i="1" s="1"/>
  <c r="A834" i="1" s="1"/>
  <c r="A835" i="1" s="1"/>
  <c r="A837" i="1" s="1"/>
  <c r="A838" i="1" s="1"/>
  <c r="A839" i="1" s="1"/>
  <c r="A840" i="1" s="1"/>
  <c r="A841" i="1" s="1"/>
  <c r="A842" i="1" s="1"/>
  <c r="A843" i="1" s="1"/>
  <c r="A844" i="1" s="1"/>
  <c r="A845" i="1" s="1"/>
  <c r="A846" i="1" s="1"/>
  <c r="A847" i="1" s="1"/>
  <c r="A848" i="1" s="1"/>
  <c r="A849" i="1" s="1"/>
  <c r="A850" i="1" s="1"/>
  <c r="A854" i="1" s="1"/>
  <c r="A855" i="1" s="1"/>
  <c r="A856" i="1" s="1"/>
  <c r="A857" i="1" s="1"/>
  <c r="A858" i="1" s="1"/>
  <c r="A860" i="1" s="1"/>
  <c r="A862" i="1" s="1"/>
  <c r="A863" i="1" s="1"/>
  <c r="A865" i="1" s="1"/>
  <c r="A868" i="1" s="1"/>
  <c r="A978" i="1" s="1"/>
  <c r="A979" i="1" s="1"/>
  <c r="A980" i="1" s="1"/>
  <c r="A981" i="1" s="1"/>
  <c r="A982" i="1" s="1"/>
  <c r="A986" i="1" s="1"/>
  <c r="A987" i="1" s="1"/>
  <c r="A988" i="1" s="1"/>
  <c r="A989" i="1" s="1"/>
  <c r="A991" i="1" s="1"/>
  <c r="A992" i="1" s="1"/>
  <c r="A993" i="1" s="1"/>
  <c r="A994" i="1" s="1"/>
  <c r="A995" i="1" s="1"/>
  <c r="A997" i="1" s="1"/>
  <c r="A998" i="1" s="1"/>
  <c r="A999" i="1" s="1"/>
  <c r="A1000" i="1" s="1"/>
  <c r="A1001" i="1" s="1"/>
  <c r="A1003" i="1" s="1"/>
  <c r="A1004" i="1" s="1"/>
  <c r="A1005" i="1" s="1"/>
  <c r="A1006" i="1" s="1"/>
  <c r="A1007" i="1" s="1"/>
  <c r="A1009" i="1" s="1"/>
  <c r="A1010" i="1" s="1"/>
  <c r="A1011" i="1" s="1"/>
  <c r="A1012" i="1" s="1"/>
  <c r="A1013" i="1" s="1"/>
  <c r="A1015" i="1" s="1"/>
  <c r="A1016" i="1" s="1"/>
  <c r="A1017" i="1" s="1"/>
  <c r="A1018" i="1" s="1"/>
  <c r="A1019" i="1" s="1"/>
  <c r="A1021" i="1" s="1"/>
  <c r="A1022" i="1" s="1"/>
  <c r="A1023" i="1" s="1"/>
  <c r="A1024" i="1" s="1"/>
  <c r="A1025" i="1" s="1"/>
  <c r="A1027" i="1" s="1"/>
  <c r="A1028" i="1" s="1"/>
  <c r="A1029" i="1" s="1"/>
  <c r="A1030" i="1" s="1"/>
  <c r="A1031" i="1" s="1"/>
  <c r="A1033" i="1" s="1"/>
  <c r="A1034" i="1" s="1"/>
  <c r="A1035" i="1" s="1"/>
  <c r="A1036" i="1" s="1"/>
  <c r="A1037" i="1" s="1"/>
  <c r="A1039" i="1" s="1"/>
  <c r="A1040" i="1" s="1"/>
  <c r="A1041" i="1" s="1"/>
  <c r="A1042" i="1" s="1"/>
  <c r="A1043" i="1" s="1"/>
  <c r="A1044" i="1" s="1"/>
  <c r="A1046" i="1" s="1"/>
  <c r="A1047" i="1" s="1"/>
  <c r="A1048" i="1" s="1"/>
  <c r="A1049" i="1" s="1"/>
  <c r="A1050" i="1" s="1"/>
  <c r="A1052" i="1" s="1"/>
  <c r="A1053" i="1" s="1"/>
  <c r="A1054" i="1" s="1"/>
  <c r="A1055" i="1" s="1"/>
  <c r="A1056" i="1" s="1"/>
  <c r="A1058" i="1" s="1"/>
  <c r="A1059" i="1" s="1"/>
  <c r="A1060" i="1" s="1"/>
  <c r="A1061" i="1" s="1"/>
  <c r="A1062" i="1" s="1"/>
  <c r="A1064" i="1" s="1"/>
  <c r="A1065" i="1" s="1"/>
  <c r="A1066" i="1" s="1"/>
  <c r="A1067" i="1" s="1"/>
  <c r="A1068" i="1" s="1"/>
  <c r="A1070" i="1" s="1"/>
  <c r="A1071" i="1" s="1"/>
  <c r="A1072" i="1" s="1"/>
  <c r="A1073" i="1" s="1"/>
  <c r="A1074" i="1" s="1"/>
  <c r="A1076" i="1" s="1"/>
  <c r="A1077" i="1" s="1"/>
  <c r="A1078" i="1" s="1"/>
  <c r="A1079" i="1" s="1"/>
  <c r="A1080" i="1" s="1"/>
  <c r="A1082" i="1" s="1"/>
  <c r="A1083" i="1" s="1"/>
  <c r="A1084" i="1" s="1"/>
  <c r="A1085" i="1" s="1"/>
  <c r="A1086" i="1" s="1"/>
  <c r="A1088" i="1" s="1"/>
  <c r="A1089" i="1" s="1"/>
  <c r="A1091" i="1" s="1"/>
  <c r="A1092" i="1" s="1"/>
  <c r="A1093" i="1" s="1"/>
  <c r="A1094" i="1" s="1"/>
  <c r="A1095" i="1" s="1"/>
  <c r="A1097" i="1" s="1"/>
  <c r="A1098" i="1" s="1"/>
  <c r="A1099" i="1" s="1"/>
  <c r="A1100" i="1" s="1"/>
  <c r="A1101" i="1" s="1"/>
  <c r="A1103" i="1" s="1"/>
  <c r="A1104" i="1" s="1"/>
  <c r="A1105" i="1" s="1"/>
  <c r="A1106" i="1" s="1"/>
  <c r="A1107" i="1" s="1"/>
  <c r="A1109" i="1" s="1"/>
  <c r="A1110" i="1" s="1"/>
  <c r="A1111" i="1" s="1"/>
  <c r="A1112" i="1" s="1"/>
  <c r="A1113" i="1" s="1"/>
  <c r="A1115" i="1" s="1"/>
  <c r="A1116" i="1" s="1"/>
  <c r="A1117" i="1" s="1"/>
  <c r="A1118" i="1" s="1"/>
  <c r="A1120" i="1" s="1"/>
  <c r="A1121" i="1" s="1"/>
  <c r="A1122" i="1" s="1"/>
  <c r="A1123" i="1" s="1"/>
  <c r="A1125" i="1" s="1"/>
  <c r="A1126" i="1" s="1"/>
  <c r="A1127" i="1" s="1"/>
  <c r="A1128" i="1" s="1"/>
  <c r="A1130" i="1" s="1"/>
  <c r="A1131" i="1" s="1"/>
  <c r="A1132" i="1" s="1"/>
  <c r="A1133" i="1" s="1"/>
  <c r="A1135" i="1" s="1"/>
  <c r="A1136" i="1" s="1"/>
  <c r="A1137" i="1" s="1"/>
  <c r="A1138" i="1" s="1"/>
  <c r="A1140" i="1" s="1"/>
  <c r="A1141" i="1" s="1"/>
  <c r="A1142" i="1" s="1"/>
  <c r="A1143" i="1" s="1"/>
  <c r="A1145" i="1" s="1"/>
  <c r="A1146" i="1" s="1"/>
  <c r="A1147" i="1" s="1"/>
  <c r="A1148" i="1" s="1"/>
  <c r="A1150" i="1" s="1"/>
  <c r="A1151" i="1" s="1"/>
  <c r="A1152" i="1" s="1"/>
  <c r="A1153" i="1" s="1"/>
  <c r="A1155" i="1" s="1"/>
  <c r="A1156" i="1" s="1"/>
  <c r="A1157" i="1" s="1"/>
  <c r="A1158" i="1" s="1"/>
  <c r="A1160" i="1" s="1"/>
  <c r="A1161" i="1" s="1"/>
  <c r="A1162" i="1" s="1"/>
  <c r="A1163" i="1" s="1"/>
  <c r="A1165" i="1" s="1"/>
  <c r="A1166" i="1" s="1"/>
  <c r="A1167" i="1" s="1"/>
  <c r="A1168" i="1" s="1"/>
  <c r="A1170" i="1" s="1"/>
  <c r="A1171" i="1" s="1"/>
  <c r="A1172" i="1" s="1"/>
  <c r="A1173" i="1" s="1"/>
  <c r="A1175" i="1" s="1"/>
  <c r="A1176" i="1" s="1"/>
  <c r="A1177" i="1" s="1"/>
  <c r="A1179" i="1" s="1"/>
  <c r="A1180" i="1" s="1"/>
  <c r="A1181" i="1" s="1"/>
  <c r="A1183" i="1" s="1"/>
  <c r="A1184" i="1" s="1"/>
  <c r="A1185" i="1" s="1"/>
  <c r="A1187" i="1" s="1"/>
  <c r="A1188" i="1" s="1"/>
  <c r="A1189" i="1" s="1"/>
  <c r="A1190" i="1" s="1"/>
  <c r="A1192" i="1" s="1"/>
  <c r="A1193" i="1" s="1"/>
  <c r="A1194" i="1" s="1"/>
  <c r="A1195" i="1" s="1"/>
  <c r="A1197" i="1" s="1"/>
  <c r="A1198" i="1" s="1"/>
  <c r="A1199" i="1" s="1"/>
  <c r="A1200" i="1" s="1"/>
  <c r="A1201" i="1" s="1"/>
  <c r="A1203" i="1" s="1"/>
  <c r="A1204" i="1" l="1"/>
  <c r="A1205" i="1" s="1"/>
  <c r="A1206" i="1" s="1"/>
  <c r="A1207" i="1" s="1"/>
  <c r="A1208" i="1" s="1"/>
  <c r="A1209" i="1" s="1"/>
  <c r="A1212" i="1" s="1"/>
  <c r="A1213" i="1" s="1"/>
  <c r="A1214" i="1" s="1"/>
  <c r="A1215" i="1" s="1"/>
  <c r="A1216" i="1" s="1"/>
  <c r="A1220" i="1" s="1"/>
  <c r="A1221" i="1" s="1"/>
  <c r="A1222" i="1" s="1"/>
  <c r="A1223" i="1" s="1"/>
  <c r="A1224" i="1" s="1"/>
  <c r="A1225" i="1" s="1"/>
  <c r="A1226" i="1" s="1"/>
  <c r="A1227" i="1" s="1"/>
  <c r="A1229" i="1" s="1"/>
  <c r="A1230" i="1" s="1"/>
  <c r="A1231" i="1" s="1"/>
  <c r="A1232" i="1" s="1"/>
  <c r="A1233" i="1" s="1"/>
  <c r="A1234" i="1" s="1"/>
  <c r="A1235" i="1" s="1"/>
  <c r="A1236" i="1" s="1"/>
  <c r="A1237" i="1" s="1"/>
  <c r="A1239" i="1" s="1"/>
  <c r="A1240" i="1" s="1"/>
  <c r="A1241" i="1" s="1"/>
  <c r="A1242" i="1" s="1"/>
  <c r="A1243" i="1" s="1"/>
  <c r="A1244" i="1" s="1"/>
  <c r="A1245" i="1" s="1"/>
  <c r="A1247" i="1" s="1"/>
  <c r="A1248" i="1" s="1"/>
  <c r="A1249" i="1" s="1"/>
  <c r="A1252" i="1" s="1"/>
  <c r="A1253" i="1" s="1"/>
  <c r="A1254" i="1" s="1"/>
  <c r="A1255" i="1" s="1"/>
  <c r="A1256" i="1" s="1"/>
  <c r="A1257" i="1" s="1"/>
  <c r="A1258" i="1" s="1"/>
  <c r="A1259" i="1" s="1"/>
  <c r="A1260" i="1" s="1"/>
  <c r="A1262" i="1" s="1"/>
  <c r="A1263" i="1" s="1"/>
  <c r="A1264" i="1" s="1"/>
  <c r="A1265" i="1" s="1"/>
  <c r="A1267" i="1" s="1"/>
  <c r="A1269" i="1" s="1"/>
  <c r="A1271" i="1" s="1"/>
  <c r="A1272" i="1" s="1"/>
  <c r="A1274" i="1" s="1"/>
  <c r="A1275" i="1" s="1"/>
  <c r="A1276" i="1" s="1"/>
  <c r="A1277" i="1" s="1"/>
  <c r="A1278" i="1" s="1"/>
  <c r="A1279" i="1" s="1"/>
  <c r="A1280" i="1" s="1"/>
  <c r="A1281" i="1" s="1"/>
  <c r="A1283" i="1" s="1"/>
  <c r="A1284" i="1" s="1"/>
  <c r="A1285" i="1" s="1"/>
  <c r="A1286" i="1" s="1"/>
  <c r="A1287" i="1" s="1"/>
  <c r="A1288" i="1" s="1"/>
  <c r="A1289" i="1" s="1"/>
  <c r="A1290" i="1" s="1"/>
  <c r="A1291" i="1" s="1"/>
  <c r="A1292" i="1" s="1"/>
  <c r="A1294" i="1" s="1"/>
  <c r="A1295" i="1" s="1"/>
  <c r="A1296" i="1" s="1"/>
  <c r="A1297" i="1" s="1"/>
  <c r="A1298" i="1" s="1"/>
  <c r="A1299" i="1" s="1"/>
  <c r="A1300" i="1" s="1"/>
  <c r="A1301" i="1" s="1"/>
  <c r="A1302" i="1" s="1"/>
  <c r="A1304" i="1" s="1"/>
  <c r="A1305" i="1" s="1"/>
  <c r="A1306" i="1" s="1"/>
  <c r="A1307" i="1" s="1"/>
  <c r="A1308" i="1" s="1"/>
  <c r="A1309" i="1" s="1"/>
  <c r="A1311" i="1" s="1"/>
  <c r="A1312" i="1" s="1"/>
  <c r="A1313" i="1" s="1"/>
  <c r="A1314" i="1" s="1"/>
  <c r="A1315" i="1" s="1"/>
  <c r="A1316" i="1" s="1"/>
  <c r="A1317" i="1" s="1"/>
  <c r="A1318" i="1" s="1"/>
  <c r="A1319" i="1" s="1"/>
  <c r="A1320" i="1" s="1"/>
  <c r="A1321" i="1" s="1"/>
  <c r="A1323" i="1" s="1"/>
  <c r="A1324" i="1" s="1"/>
  <c r="A1325" i="1" s="1"/>
  <c r="A1326" i="1" s="1"/>
  <c r="A1327" i="1" s="1"/>
  <c r="A1328" i="1" s="1"/>
  <c r="A1329" i="1" s="1"/>
  <c r="A1330" i="1" s="1"/>
  <c r="A1332" i="1" s="1"/>
  <c r="A1333" i="1" s="1"/>
  <c r="A1334" i="1" s="1"/>
  <c r="A1335" i="1" s="1"/>
  <c r="A1336" i="1" s="1"/>
  <c r="A1337" i="1" s="1"/>
  <c r="A1338" i="1" s="1"/>
  <c r="A1339" i="1" s="1"/>
  <c r="A1340" i="1" s="1"/>
  <c r="A1342" i="1" s="1"/>
  <c r="A1343" i="1" s="1"/>
  <c r="A1344" i="1" s="1"/>
  <c r="A1345" i="1" s="1"/>
  <c r="A1346" i="1" s="1"/>
  <c r="A1347" i="1" s="1"/>
  <c r="A1349" i="1" s="1"/>
  <c r="A1350" i="1" s="1"/>
  <c r="A1351" i="1" s="1"/>
  <c r="A1352" i="1" s="1"/>
  <c r="A1353" i="1" s="1"/>
  <c r="A1354" i="1" s="1"/>
  <c r="A1356" i="1" s="1"/>
  <c r="A1357" i="1" s="1"/>
  <c r="A1358" i="1" s="1"/>
  <c r="A1359" i="1" s="1"/>
  <c r="A1360" i="1" s="1"/>
  <c r="A1362" i="1" s="1"/>
  <c r="A1363" i="1" s="1"/>
  <c r="A1364" i="1" s="1"/>
  <c r="A1365" i="1" s="1"/>
  <c r="A1366" i="1" s="1"/>
  <c r="A1368" i="1" s="1"/>
  <c r="A1369" i="1" s="1"/>
  <c r="A1370" i="1" s="1"/>
  <c r="A1371" i="1" s="1"/>
  <c r="A1373" i="1" s="1"/>
  <c r="A1374" i="1" s="1"/>
  <c r="A1375" i="1" s="1"/>
  <c r="A1376" i="1" s="1"/>
  <c r="A1377" i="1" s="1"/>
  <c r="A1378" i="1" s="1"/>
  <c r="A1380" i="1" s="1"/>
  <c r="A1381" i="1" s="1"/>
  <c r="A1383" i="1" s="1"/>
  <c r="A1384" i="1" s="1"/>
  <c r="A1385" i="1" s="1"/>
  <c r="A1386" i="1" s="1"/>
  <c r="A1387" i="1" s="1"/>
  <c r="A1388" i="1" s="1"/>
  <c r="A1390" i="1" s="1"/>
  <c r="A1391" i="1" s="1"/>
  <c r="A1392" i="1" s="1"/>
  <c r="A1393" i="1" s="1"/>
  <c r="A1394" i="1" s="1"/>
  <c r="A1395" i="1" s="1"/>
  <c r="A1396" i="1" s="1"/>
  <c r="A1398" i="1" s="1"/>
  <c r="A1399" i="1" s="1"/>
  <c r="A1400" i="1" s="1"/>
  <c r="A1401" i="1" s="1"/>
  <c r="A1402" i="1" s="1"/>
  <c r="A1403" i="1" s="1"/>
  <c r="A1404" i="1" s="1"/>
  <c r="A1405" i="1" s="1"/>
  <c r="A1406" i="1" s="1"/>
  <c r="A1407" i="1" s="1"/>
  <c r="A1409" i="1" s="1"/>
  <c r="A1410" i="1" s="1"/>
  <c r="A1411" i="1" s="1"/>
  <c r="A1412" i="1" s="1"/>
  <c r="A1413" i="1" s="1"/>
  <c r="A1414" i="1" s="1"/>
  <c r="A1415" i="1" s="1"/>
  <c r="A1417" i="1" s="1"/>
  <c r="A1418" i="1" s="1"/>
  <c r="A1419" i="1" s="1"/>
  <c r="A1420" i="1" s="1"/>
  <c r="A1421" i="1" s="1"/>
  <c r="A1422" i="1" s="1"/>
  <c r="A1423" i="1" s="1"/>
  <c r="A1424" i="1" s="1"/>
  <c r="A1426" i="1" s="1"/>
  <c r="A1427" i="1" s="1"/>
  <c r="A1428" i="1" s="1"/>
  <c r="A1429" i="1" s="1"/>
  <c r="A1431" i="1" s="1"/>
  <c r="A1432" i="1" s="1"/>
  <c r="A1433" i="1" s="1"/>
  <c r="A1434" i="1" s="1"/>
  <c r="A1435" i="1" s="1"/>
  <c r="A1436" i="1" s="1"/>
  <c r="A1437" i="1" s="1"/>
  <c r="A1438" i="1" s="1"/>
  <c r="A1439" i="1" s="1"/>
  <c r="A1440" i="1" s="1"/>
  <c r="A1442" i="1" s="1"/>
  <c r="A1443" i="1" s="1"/>
  <c r="A1444" i="1" s="1"/>
  <c r="A1445" i="1" s="1"/>
  <c r="A1447" i="1" s="1"/>
  <c r="A1448" i="1" s="1"/>
  <c r="A1449" i="1" s="1"/>
  <c r="A1450" i="1" s="1"/>
  <c r="A1451" i="1" s="1"/>
  <c r="A1452" i="1" s="1"/>
  <c r="A1453" i="1" s="1"/>
  <c r="A1454" i="1" s="1"/>
  <c r="A1455" i="1" s="1"/>
  <c r="A1456" i="1" s="1"/>
  <c r="A1457" i="1" s="1"/>
  <c r="A1459" i="1" s="1"/>
  <c r="A1460" i="1" s="1"/>
  <c r="A1461" i="1" s="1"/>
  <c r="A1462" i="1" s="1"/>
  <c r="A1463" i="1" s="1"/>
  <c r="A1464" i="1" s="1"/>
  <c r="A1465" i="1" s="1"/>
  <c r="A1466" i="1" s="1"/>
  <c r="A1467" i="1" s="1"/>
  <c r="A1468" i="1" s="1"/>
  <c r="A1469" i="1" s="1"/>
  <c r="A1470" i="1" s="1"/>
  <c r="A1472" i="1" s="1"/>
  <c r="A1473" i="1" s="1"/>
  <c r="A1474" i="1" s="1"/>
  <c r="A1475" i="1" s="1"/>
  <c r="A1476" i="1" s="1"/>
  <c r="A1477" i="1" s="1"/>
  <c r="A1479" i="1" s="1"/>
  <c r="A1480" i="1" s="1"/>
  <c r="A1481" i="1" s="1"/>
  <c r="A1482" i="1" s="1"/>
  <c r="A1483" i="1" s="1"/>
  <c r="A1484" i="1" s="1"/>
  <c r="A1485" i="1" s="1"/>
  <c r="A1487" i="1" s="1"/>
  <c r="A1488" i="1" s="1"/>
  <c r="A1489" i="1" s="1"/>
  <c r="A1490" i="1" s="1"/>
  <c r="A1491" i="1" s="1"/>
  <c r="A1492" i="1" s="1"/>
  <c r="A1493" i="1" s="1"/>
  <c r="A1494" i="1" s="1"/>
  <c r="A1495" i="1" s="1"/>
  <c r="A1497" i="1" s="1"/>
  <c r="A1498" i="1" s="1"/>
  <c r="A1499" i="1" s="1"/>
  <c r="A1500" i="1" s="1"/>
  <c r="A1501" i="1" s="1"/>
  <c r="A1502" i="1" s="1"/>
  <c r="A1503" i="1" s="1"/>
  <c r="A1504" i="1" s="1"/>
  <c r="A1505" i="1" s="1"/>
  <c r="A1506" i="1" s="1"/>
  <c r="A1507" i="1" s="1"/>
  <c r="A1508" i="1" s="1"/>
  <c r="A1509" i="1" s="1"/>
  <c r="A1510" i="1" s="1"/>
  <c r="A1511" i="1" s="1"/>
  <c r="A1513" i="1" s="1"/>
  <c r="A1515" i="1" s="1"/>
  <c r="A1516" i="1" s="1"/>
  <c r="A1518" i="1" s="1"/>
  <c r="A1519" i="1" s="1"/>
  <c r="A1520" i="1" s="1"/>
  <c r="A1521" i="1" s="1"/>
  <c r="A1522" i="1" s="1"/>
  <c r="A1525" i="1" s="1"/>
  <c r="A1527" i="1" s="1"/>
  <c r="A1528" i="1" s="1"/>
  <c r="A1530" i="1" s="1"/>
  <c r="A1531" i="1" s="1"/>
  <c r="A1532" i="1" s="1"/>
  <c r="A1534" i="1" s="1"/>
  <c r="A1535" i="1" s="1"/>
  <c r="A1536" i="1" s="1"/>
  <c r="A1537" i="1" s="1"/>
  <c r="A1538" i="1" s="1"/>
  <c r="A1539" i="1" s="1"/>
  <c r="A1541" i="1" s="1"/>
  <c r="A1542" i="1" s="1"/>
  <c r="A1543" i="1" s="1"/>
  <c r="A1544" i="1" s="1"/>
  <c r="A1545" i="1" s="1"/>
  <c r="A1546" i="1" s="1"/>
  <c r="A1548" i="1" s="1"/>
  <c r="A1549" i="1" s="1"/>
  <c r="A1553" i="1" s="1"/>
  <c r="A1554" i="1" s="1"/>
  <c r="A1555" i="1" s="1"/>
  <c r="A1556" i="1" s="1"/>
  <c r="A1557" i="1" s="1"/>
  <c r="A1559" i="1" s="1"/>
  <c r="A1560" i="1" s="1"/>
  <c r="A1561" i="1" s="1"/>
  <c r="A1562" i="1" s="1"/>
  <c r="A1563" i="1" s="1"/>
  <c r="A1568" i="1" s="1"/>
  <c r="A1569" i="1" s="1"/>
  <c r="A1570" i="1" s="1"/>
  <c r="A1571" i="1" s="1"/>
  <c r="A1572" i="1" s="1"/>
  <c r="A1574" i="1" s="1"/>
  <c r="A1575" i="1" s="1"/>
  <c r="A1576" i="1" s="1"/>
  <c r="A1577" i="1" s="1"/>
  <c r="A1578" i="1" s="1"/>
  <c r="A1581" i="1" s="1"/>
  <c r="A1582" i="1" s="1"/>
  <c r="A1583" i="1" s="1"/>
  <c r="A1584" i="1" s="1"/>
  <c r="A1585" i="1" s="1"/>
  <c r="A1587" i="1" s="1"/>
  <c r="A1588" i="1" s="1"/>
  <c r="A1589" i="1" s="1"/>
  <c r="A1590" i="1" s="1"/>
  <c r="A1591" i="1" s="1"/>
  <c r="A1594" i="1" s="1"/>
  <c r="A1595" i="1" s="1"/>
  <c r="A1596" i="1" s="1"/>
  <c r="A1597" i="1" s="1"/>
  <c r="A1598" i="1" s="1"/>
  <c r="A1600" i="1" s="1"/>
  <c r="A1601" i="1" s="1"/>
  <c r="A1602" i="1" s="1"/>
  <c r="A1603" i="1" s="1"/>
  <c r="A1604" i="1" s="1"/>
  <c r="A1606" i="1" s="1"/>
  <c r="A1610" i="1" s="1"/>
  <c r="A1611" i="1" s="1"/>
  <c r="A1612" i="1" s="1"/>
  <c r="A1613" i="1" s="1"/>
  <c r="A1614" i="1" s="1"/>
  <c r="A1616" i="1" s="1"/>
  <c r="A1617" i="1" s="1"/>
  <c r="A1618" i="1" s="1"/>
  <c r="A1619" i="1" s="1"/>
  <c r="A1620" i="1" s="1"/>
  <c r="A1622" i="1" s="1"/>
  <c r="A1623" i="1" s="1"/>
  <c r="A1624" i="1" s="1"/>
  <c r="A1625" i="1" s="1"/>
  <c r="A1626" i="1" s="1"/>
  <c r="A1628" i="1" s="1"/>
  <c r="A1629" i="1" s="1"/>
  <c r="A1630" i="1" s="1"/>
  <c r="A1631" i="1" s="1"/>
  <c r="A1632" i="1" s="1"/>
  <c r="A1634" i="1" s="1"/>
  <c r="A1635" i="1" s="1"/>
  <c r="A1636" i="1" s="1"/>
  <c r="A1637" i="1" s="1"/>
  <c r="A1638" i="1" s="1"/>
  <c r="A1641" i="1" s="1"/>
  <c r="A1642" i="1" s="1"/>
  <c r="A1643" i="1" s="1"/>
  <c r="A1644" i="1" s="1"/>
  <c r="A1645" i="1" s="1"/>
  <c r="A1647" i="1" s="1"/>
  <c r="A1648" i="1" s="1"/>
  <c r="A1649" i="1" s="1"/>
  <c r="A1650" i="1" s="1"/>
  <c r="A1651" i="1" s="1"/>
  <c r="A1653" i="1" s="1"/>
  <c r="A1654" i="1" s="1"/>
  <c r="A1655" i="1" s="1"/>
  <c r="A1656" i="1" s="1"/>
  <c r="A1657" i="1" s="1"/>
  <c r="A1659" i="1" s="1"/>
  <c r="A1660" i="1" s="1"/>
  <c r="A1661" i="1" s="1"/>
  <c r="A1662" i="1" s="1"/>
  <c r="A1663" i="1" s="1"/>
  <c r="A1664" i="1" s="1"/>
  <c r="A1665" i="1" s="1"/>
  <c r="A1668" i="1" s="1"/>
  <c r="A1669" i="1" s="1"/>
  <c r="A1670" i="1" s="1"/>
  <c r="A1671" i="1" s="1"/>
  <c r="A1672" i="1" s="1"/>
  <c r="A1673" i="1" s="1"/>
  <c r="A1674" i="1" s="1"/>
  <c r="A1675" i="1" s="1"/>
  <c r="A1676" i="1" s="1"/>
  <c r="A1677" i="1" s="1"/>
  <c r="A1678" i="1" s="1"/>
  <c r="A1679" i="1" s="1"/>
  <c r="A1680" i="1" s="1"/>
  <c r="A1681" i="1" s="1"/>
  <c r="A1682" i="1" s="1"/>
  <c r="A1683" i="1" s="1"/>
  <c r="A1684" i="1" s="1"/>
  <c r="A1685" i="1" s="1"/>
  <c r="A1686" i="1" s="1"/>
  <c r="A1687" i="1" s="1"/>
  <c r="A1688" i="1" s="1"/>
  <c r="A1689" i="1" s="1"/>
  <c r="A1690" i="1" s="1"/>
  <c r="A1691" i="1" s="1"/>
  <c r="A1692" i="1" s="1"/>
  <c r="A1693" i="1" s="1"/>
  <c r="A1694" i="1" s="1"/>
  <c r="A1695" i="1" s="1"/>
  <c r="A1696" i="1" s="1"/>
  <c r="A1697" i="1" s="1"/>
  <c r="A1698" i="1" s="1"/>
  <c r="A1699" i="1" s="1"/>
  <c r="A1700" i="1" s="1"/>
  <c r="A1701" i="1" s="1"/>
  <c r="A1702" i="1" s="1"/>
  <c r="A1703" i="1" s="1"/>
  <c r="A1704" i="1" s="1"/>
  <c r="A1708" i="1" s="1"/>
  <c r="A1709" i="1" s="1"/>
  <c r="A1710" i="1" s="1"/>
  <c r="A1714" i="1" s="1"/>
  <c r="A1716" i="1" s="1"/>
  <c r="A1717" i="1" s="1"/>
  <c r="A1718" i="1" s="1"/>
  <c r="A1719" i="1" s="1"/>
  <c r="A1720" i="1" s="1"/>
  <c r="A1721" i="1" s="1"/>
  <c r="A1722" i="1" s="1"/>
  <c r="A1723" i="1" s="1"/>
  <c r="A1728" i="1" s="1"/>
  <c r="A1729" i="1" s="1"/>
  <c r="A1730" i="1" s="1"/>
  <c r="A1731" i="1" s="1"/>
  <c r="A1732" i="1" s="1"/>
  <c r="A1739" i="1" s="1"/>
  <c r="A1740" i="1" s="1"/>
  <c r="A1741" i="1" s="1"/>
  <c r="A1742" i="1" s="1"/>
  <c r="A1743" i="1" s="1"/>
  <c r="A1744" i="1" s="1"/>
  <c r="A1745" i="1" s="1"/>
  <c r="A1746" i="1" s="1"/>
  <c r="A1747" i="1" s="1"/>
  <c r="A1748" i="1" s="1"/>
  <c r="A1749" i="1" s="1"/>
  <c r="A1750" i="1" s="1"/>
  <c r="A1751" i="1" s="1"/>
  <c r="A1752" i="1" s="1"/>
  <c r="A1753" i="1" s="1"/>
  <c r="A1754" i="1" s="1"/>
  <c r="A1755" i="1" s="1"/>
  <c r="A1756" i="1" s="1"/>
  <c r="A1757" i="1" s="1"/>
  <c r="A1758" i="1" s="1"/>
  <c r="A1759" i="1" s="1"/>
  <c r="A1760" i="1" s="1"/>
  <c r="A1761" i="1" s="1"/>
  <c r="A1762" i="1" s="1"/>
  <c r="A1763" i="1" s="1"/>
  <c r="A1764" i="1" s="1"/>
  <c r="A1765" i="1" s="1"/>
  <c r="A1766" i="1" s="1"/>
  <c r="A1767" i="1" s="1"/>
  <c r="A1768" i="1" s="1"/>
  <c r="A1769" i="1" s="1"/>
  <c r="A1770" i="1" s="1"/>
  <c r="A1771" i="1" s="1"/>
  <c r="A1772" i="1" s="1"/>
  <c r="A1773" i="1" s="1"/>
  <c r="A1774" i="1" s="1"/>
  <c r="A1776" i="1" s="1"/>
  <c r="A1778" i="1" s="1"/>
  <c r="A1779" i="1" s="1"/>
  <c r="A1780" i="1" s="1"/>
  <c r="A1782" i="1" s="1"/>
  <c r="A1784" i="1" s="1"/>
  <c r="A1785" i="1" s="1"/>
  <c r="A1786" i="1" s="1"/>
  <c r="A1788" i="1" s="1"/>
  <c r="A1789" i="1" s="1"/>
  <c r="A1791" i="1" s="1"/>
  <c r="A1792" i="1" s="1"/>
  <c r="A1793" i="1" s="1"/>
  <c r="A1795" i="1" s="1"/>
  <c r="A1796" i="1" s="1"/>
  <c r="A1797" i="1" s="1"/>
  <c r="A1799" i="1" s="1"/>
  <c r="A1800" i="1" s="1"/>
  <c r="A1801" i="1" s="1"/>
  <c r="A1802" i="1" s="1"/>
  <c r="A1803" i="1" s="1"/>
  <c r="A1804" i="1" s="1"/>
  <c r="A1805" i="1" s="1"/>
  <c r="A1806" i="1" s="1"/>
  <c r="A1807" i="1" s="1"/>
  <c r="A1808" i="1" s="1"/>
  <c r="A1809" i="1" s="1"/>
  <c r="A1810" i="1" s="1"/>
  <c r="A1812" i="1" s="1"/>
  <c r="A1813" i="1" s="1"/>
  <c r="A1815" i="1" s="1"/>
  <c r="A1816" i="1" s="1"/>
  <c r="A1817" i="1" s="1"/>
  <c r="A1818" i="1" s="1"/>
  <c r="A1820" i="1" s="1"/>
  <c r="A1821" i="1" s="1"/>
  <c r="A1823" i="1" s="1"/>
  <c r="A1824" i="1" s="1"/>
  <c r="A1825" i="1" s="1"/>
  <c r="A1826" i="1" s="1"/>
  <c r="A1828" i="1" s="1"/>
  <c r="A1829" i="1" s="1"/>
  <c r="A1830" i="1" s="1"/>
  <c r="A1832" i="1" s="1"/>
  <c r="A1833" i="1" s="1"/>
  <c r="A1834" i="1" s="1"/>
  <c r="A1835" i="1" s="1"/>
  <c r="A1836" i="1" s="1"/>
  <c r="A1837" i="1" s="1"/>
  <c r="A1838" i="1" s="1"/>
  <c r="A1839" i="1" s="1"/>
  <c r="A1841" i="1" s="1"/>
  <c r="A1842" i="1" s="1"/>
  <c r="A1843" i="1" s="1"/>
  <c r="A1844" i="1" s="1"/>
  <c r="A1845" i="1" s="1"/>
  <c r="A1847" i="1" s="1"/>
  <c r="A1848" i="1" s="1"/>
  <c r="A1849" i="1" s="1"/>
  <c r="A1853" i="1" s="1"/>
  <c r="A1854" i="1" s="1"/>
  <c r="A1856" i="1" s="1"/>
  <c r="A1857" i="1" s="1"/>
  <c r="A1858" i="1" s="1"/>
  <c r="A1860" i="1" s="1"/>
  <c r="A1861" i="1" s="1"/>
  <c r="A1862" i="1" s="1"/>
  <c r="A1863" i="1" s="1"/>
  <c r="A1864" i="1" s="1"/>
  <c r="A1865" i="1" s="1"/>
  <c r="A1866" i="1" s="1"/>
  <c r="A1867" i="1" s="1"/>
  <c r="A1869" i="1" s="1"/>
  <c r="A1870" i="1" s="1"/>
  <c r="A1872" i="1" s="1"/>
  <c r="A1873" i="1" s="1"/>
  <c r="A1874" i="1" s="1"/>
  <c r="A1875" i="1" s="1"/>
  <c r="A1876" i="1" s="1"/>
  <c r="A1877" i="1" s="1"/>
  <c r="A1878" i="1" s="1"/>
  <c r="A1879" i="1" s="1"/>
  <c r="A1881" i="1" s="1"/>
  <c r="A1883" i="1" s="1"/>
  <c r="A1884" i="1" s="1"/>
  <c r="A1885" i="1" s="1"/>
  <c r="A1887" i="1" s="1"/>
  <c r="A1888" i="1" s="1"/>
  <c r="A1889" i="1" s="1"/>
  <c r="A1890" i="1" s="1"/>
  <c r="A1891" i="1" s="1"/>
  <c r="A1892" i="1" s="1"/>
  <c r="A1893" i="1" s="1"/>
  <c r="A1894" i="1" s="1"/>
  <c r="A1895" i="1" s="1"/>
  <c r="A1896" i="1" s="1"/>
  <c r="A1897" i="1" s="1"/>
  <c r="A1898" i="1" s="1"/>
  <c r="A1899" i="1" s="1"/>
  <c r="A1900" i="1" s="1"/>
  <c r="A1901" i="1" s="1"/>
  <c r="A1902" i="1" s="1"/>
  <c r="A1903" i="1" s="1"/>
  <c r="A1904" i="1" s="1"/>
  <c r="A1905" i="1" s="1"/>
  <c r="A1906" i="1" s="1"/>
  <c r="A1907" i="1" s="1"/>
  <c r="A1908" i="1" s="1"/>
  <c r="A1909" i="1" s="1"/>
  <c r="A1910" i="1" s="1"/>
  <c r="A1911" i="1" s="1"/>
  <c r="A1912" i="1" s="1"/>
  <c r="A1913" i="1" s="1"/>
  <c r="A1914" i="1" s="1"/>
  <c r="A1915" i="1" s="1"/>
  <c r="A1916" i="1" s="1"/>
  <c r="A1917" i="1" s="1"/>
  <c r="A1918" i="1" s="1"/>
  <c r="A1920" i="1" s="1"/>
  <c r="A1921" i="1" s="1"/>
  <c r="A1922" i="1" s="1"/>
  <c r="A1923" i="1" s="1"/>
  <c r="A1924" i="1" s="1"/>
  <c r="A1925" i="1" s="1"/>
  <c r="A1926" i="1" s="1"/>
  <c r="A1930" i="1" s="1"/>
  <c r="A1931" i="1" s="1"/>
  <c r="A1933" i="1" s="1"/>
  <c r="A1935" i="1" s="1"/>
  <c r="A1937" i="1" s="1"/>
  <c r="A1938" i="1" s="1"/>
  <c r="A1939" i="1" s="1"/>
  <c r="A1941" i="1" s="1"/>
  <c r="A1943" i="1" s="1"/>
  <c r="A1944" i="1" s="1"/>
  <c r="A1945" i="1" s="1"/>
  <c r="A1946" i="1" s="1"/>
  <c r="A1947" i="1" s="1"/>
  <c r="A1948" i="1" s="1"/>
</calcChain>
</file>

<file path=xl/sharedStrings.xml><?xml version="1.0" encoding="utf-8"?>
<sst xmlns="http://schemas.openxmlformats.org/spreadsheetml/2006/main" count="6063" uniqueCount="1727">
  <si>
    <t>ÇEVRE VE ŞEHİRCİLİK BAKANLIĞI</t>
  </si>
  <si>
    <t>DÖNER SERMAYE İŞLETMESİ MÜDÜRLÜĞÜ</t>
  </si>
  <si>
    <t>2023 YILI BİRİM FİYAT LİSTESİ</t>
  </si>
  <si>
    <t>SIRA NO.</t>
  </si>
  <si>
    <t>GELİR KOD NO.</t>
  </si>
  <si>
    <t>HİZMETİN ADI</t>
  </si>
  <si>
    <t>2023 YILI BİRİM FİYAT(TL) (K.D.V. HARİÇ)</t>
  </si>
  <si>
    <t>K.D.V. (%18)</t>
  </si>
  <si>
    <t>2023 YILI BİRİM FİYAT(TL) (K.D.V. DAHİL)</t>
  </si>
  <si>
    <t>TÜZEL/GERÇEK KİŞİ</t>
  </si>
  <si>
    <t>HİZMET BİTİŞ SÜRESİ</t>
  </si>
  <si>
    <t>ALTYAPI VE KENTSEL DÖNÜŞÜM HİZMETLERİ GENEL MÜDÜRLÜĞÜ</t>
  </si>
  <si>
    <t>Riskli Yapıların Tespiti Hizmetleri</t>
  </si>
  <si>
    <t>Riskli Yapı Tespiti Lisans Belgesi</t>
  </si>
  <si>
    <t>Tüzel Kişi</t>
  </si>
  <si>
    <t>Ücret yatırılması ile birlikte</t>
  </si>
  <si>
    <t>Riskli Yapı Tespiti Lisans Belgesi Unvan Değişikliği</t>
  </si>
  <si>
    <t>Riskli Yapı Tespiti Lisans Belgesi Kayıp - Çalıntı v.b. Nedenlerle Belge Yenileme Bedeli</t>
  </si>
  <si>
    <t>Riskli Yapı Tespiti Başarı Belgesi Kayıp - Çalıntı v.b. Nedenlerle Belge Yenileme Bedeli</t>
  </si>
  <si>
    <t>Gerçek Kişi</t>
  </si>
  <si>
    <t>6306 sayılı Kanun kapsamında yapılacak olan Eğitime katılım ücreti (Kişi/Gün)</t>
  </si>
  <si>
    <t>Belirsiz</t>
  </si>
  <si>
    <t>Riskli Yapıların Tespiti Hizmetleri, Riskli Yapıların Tespit Edilmesine İlişkin Esaslar (RYTEİE) Uyarınca Yapılacak Tespitler (Rapor, Rölöve, Deney v.b.tüm masraflar dahil)</t>
  </si>
  <si>
    <t>BETONARME YAPILAR</t>
  </si>
  <si>
    <t>Az Katlı Yapı (RYTEİE'ye göre)</t>
  </si>
  <si>
    <t>0-300 M2 Arası (Modele Esas İnceleme Kat Alanı)</t>
  </si>
  <si>
    <t>Riskli Yapıların Tespit Edilmesine İlişkin Esaslar Uyarınca Yapılacak Tespitler (Rapor,Rölöve,Deney v.b.tüm masraflar dahil)(TL/Bina)</t>
  </si>
  <si>
    <t>301 M2 den Fazla (Modele Esas İnceleme Kat Alanı)</t>
  </si>
  <si>
    <t>Riskli Yapıların Tespit Edilmesine İlişkin Esaslar Uyarınca Yapılacak Tespitler,   301 M2yi aşan her 100 M2ye kadar artış için ilave edilecek ücret. (Rapor,Rölöve,Deney v.b.tüm masraflar dahil)</t>
  </si>
  <si>
    <t>İnceleme katı haricinde rölöve alınan katlarda tespit işlemi</t>
  </si>
  <si>
    <t>Riskli Yapıların Tespit Edilmesine İlişkin Esaslar Uyarınca Yapılacak Tespitler, ilave rölöve alınan katta her 100  M2ye kadar ilave edilecek ücret. (Rapor,Rölöve,Deney v.b.tüm masraflar dahil)</t>
  </si>
  <si>
    <t>Orta Katlı Yapı (RYTEİE'ye göre)</t>
  </si>
  <si>
    <t>0-3300 M2 Arası (Bina Kullanım Alanı)</t>
  </si>
  <si>
    <t>3301 M2 den Fazla (Bina Kullanım Alanı)</t>
  </si>
  <si>
    <t>Riskli Yapıların Tespit Edilmesine İlişkin EsaslarUyarınca Yapılacak Tespitler,   3301 M2yi aşan her 100 M2ye kadar artış için ilave edilecek ücret. (Rapor,Rölöve,Deney v.b.tüm masraflar dahil)</t>
  </si>
  <si>
    <t>Yüksek Katlı Yapı (RYTEİE'ye göre)</t>
  </si>
  <si>
    <t>0-7200 M2 Arası (Bina Kullanım Alanı)</t>
  </si>
  <si>
    <t>7201 M2 den Fazla (Bina Kullanım Alanı)</t>
  </si>
  <si>
    <t>Riskli Yapıların Tespit Edilmesine İlişkin Esaslar Uyarınca Yapılacak Tespitler,   7201 M2yi aşan her 100 M2ye kadar artış için ilave edilecek ücret. (Rapor,Rölöve,Deney v.b.tüm masraflar dahil)</t>
  </si>
  <si>
    <t>YIĞMA YAPILAR</t>
  </si>
  <si>
    <t>İnceleme Katında</t>
  </si>
  <si>
    <t>KARMA YAPILAR</t>
  </si>
  <si>
    <t xml:space="preserve">AHŞAP, KERPİÇ, GÖZLEMSEL TESPİT YAPILAN YAPILAR VB. </t>
  </si>
  <si>
    <t>Teknik Gerekçeleri Belirtilmek Üzere Yapılacak Tespitler Her Bir Bina İçin (Rapor, Rölöve, Gözlemsel İnceleme vb. tüm masraflar dahil.)(TL/Bina)</t>
  </si>
  <si>
    <t>6306 Sayılı Kanun Kapsamında Posta İşlemleri</t>
  </si>
  <si>
    <t>6306 sayılı Kanun uyarınca malikler arasında yapılması gereken ve 7201 sayılı Kanun uyarınca Bakanlıkça yapılacak olan yurtdışı tebligat bedeli</t>
  </si>
  <si>
    <t>ÇEVRESEL ETKİ DEĞERLENDİRMESİ İZİN VE DENETİMİ GENEL MÜDÜRLÜĞÜ</t>
  </si>
  <si>
    <t>ÇED Raporu Format Bedeli /Proje Bedeli 0 Milyon TL - 10 Milyon TL arası</t>
  </si>
  <si>
    <t>Belge Bedeli Yatırıldıktan 15 Gün Sonra</t>
  </si>
  <si>
    <t>ÇED Raporu Format Bedeli /Proje Bedeli 10 Milyon TL - 100 Milyon TL arası</t>
  </si>
  <si>
    <t>ÇED Raporu Format Bedeli /Proje Bedeli 100 Milyon TL - 500 Milyon TL arası</t>
  </si>
  <si>
    <t>ÇED Raporu Format Bedeli /Proje Bedeli 500 Milyon TL - 1 Milyar TL arası</t>
  </si>
  <si>
    <t>ÇED Raporu Format Bedeli /Proje Bedeli 1 Milyar TL - 5 Milyar TL arası</t>
  </si>
  <si>
    <t>ÇED Raporu Format Bedeli /Proje Bedeli 5 Milyar TL - 10 Milyar TL arası</t>
  </si>
  <si>
    <t>ÇED Raporu Format Bedeli /Proje Bedeli 10 Milyar TL ve üzeri</t>
  </si>
  <si>
    <t>HAVA MODELLEMESİ</t>
  </si>
  <si>
    <t>Hava Modellemesi Başvuru Bedeli</t>
  </si>
  <si>
    <t>GEÇİCİ FAALİYET BELGESİ BEDELİ</t>
  </si>
  <si>
    <t>Geçici Faaliyet Belgesi (GFB) (Ek1 Listesi Tesis ve Faaliyetler)</t>
  </si>
  <si>
    <t>Geçici Faaliyet Belgesi (GFB) (Ek2 Listesi Tesis ve Faaliyetler)</t>
  </si>
  <si>
    <t>ÇEVRE İZİNLERİ</t>
  </si>
  <si>
    <t>Çevre İzinleri/Hava Emisyonu (Ek1 Listesi Tesis ve Faaliyetler)</t>
  </si>
  <si>
    <t>Çevre İzinleri/Hava Emisyonu (Ek2 Listesi Tesis ve Faaliyetler)</t>
  </si>
  <si>
    <t>Çevre İzinleri/Gürültü Kontrolü (Ek1 Listesi Tesis ve Faaliyetler)</t>
  </si>
  <si>
    <t>Çevre İzinleri/Gürültü Kontrolü (Ek2 Listesi Tesis ve Faaliyetler)</t>
  </si>
  <si>
    <t>Çevre İzinleri/Atıksu Deşarjı (Ek1 Listesi Tesis ve Faaliyetler)</t>
  </si>
  <si>
    <t>Çevre İzinleri/Atıksu Deşarjı (Ek2 Listesi Tesis ve Faaliyetler)</t>
  </si>
  <si>
    <t>Çevre İzinleri/Derin Deniz Deşarjı (Ek1 Listesi Tesis ve Faaliyetler)</t>
  </si>
  <si>
    <t>Çevre İzinleri/Derin Deniz Deşarjı (Ek2 Listesi Tesis ve Faaliyetler)</t>
  </si>
  <si>
    <t>Çevre İzni/Çevre İzin Ve Lisansı Belgesinin Güncellenmesi (Ek1 Listesi Tesis ve Faaliyetler)</t>
  </si>
  <si>
    <t>Çevre İzni/Çevre İzin Ve Lisansı Belgesinin Güncellenmesi (Ek2 Listesi Tesis ve Faaliyetler)</t>
  </si>
  <si>
    <t>Tehlikeli Atık İhracat İzinleri</t>
  </si>
  <si>
    <t>Atık İthalat (Liste 1-A) Uygunluk Yazısı</t>
  </si>
  <si>
    <t>Atık İthalatçısı Kayıt Belgesi (Liste 1-A)</t>
  </si>
  <si>
    <t>1 Yıl</t>
  </si>
  <si>
    <t>Atık İthalatçı Belgesi Güncelleme (GTİP Ekleme, Atık Kodu Ekleme, Unvan Değişikliği v.b)</t>
  </si>
  <si>
    <t>Transit Geçiş İzni</t>
  </si>
  <si>
    <t>Metal Hurda İthalatçı Belgesi (2 yıl süreli)</t>
  </si>
  <si>
    <t>Metal Hurda İthalatçı Belgesi Güncelleme (GTİP Ekleme, Kayıp, Unvan Değişikliği v.b)</t>
  </si>
  <si>
    <t>Çevre Uyum Belgesi (Atık Yönetim Planı Başına)</t>
  </si>
  <si>
    <t>Katı Yakıt İthalatçısı Kayıt Belgesi (1 Yıllık)</t>
  </si>
  <si>
    <t>Katı Yakıt İthalatçısı Kayıt Belgesi Güncelleme (Kayıp, Unvan Değişikliği v.b)</t>
  </si>
  <si>
    <t>Katı Yakıt İthalatı Uygunluk Belgesi Ücreti (0-5.000 Mton)</t>
  </si>
  <si>
    <t>Katı Yakıt İthalatı Uygunluk Belgesi Ücreti (5.001-10.000 Mton)</t>
  </si>
  <si>
    <t>Katı Yakıt İthalatı Uygunluk Belgesi Ücreti (10.001-15.000 Mton)</t>
  </si>
  <si>
    <t>Katı Yakıt İthalatı Uygunluk Belgesi Ücreti (15.001-20.000 Mton)</t>
  </si>
  <si>
    <t>Katı Yakıt İthalatı Uygunluk Belgesi Ücreti (20.001-25.000 Mton)</t>
  </si>
  <si>
    <t>Katı Yakıt İthalatı Uygunluk Belgesi Ücreti (25.001-30.000 Mton)</t>
  </si>
  <si>
    <t>Katı Yakıt İthalatı Uygunluk Belgesi Ücreti (30.001-35.000 Mton)</t>
  </si>
  <si>
    <t>Katı Yakıt İthalatı Uygunluk Belgesi Ücreti (35.001-40.000 Mton)</t>
  </si>
  <si>
    <t>Katı Yakıt İthalatı Uygunluk Belgesi Ücreti (40.001-45.000 Mton)</t>
  </si>
  <si>
    <t>Katı Yakıt İthalatı Uygunluk Belgesi Ücreti (45.001-50.000 Mton)</t>
  </si>
  <si>
    <t>Katı Yakıt İthalatı Uygunluk Belgesi Ücreti (50.001-60.000 Mton)</t>
  </si>
  <si>
    <t>Katı Yakıt İthalatı Uygunluk Belgesi Ücreti (60.001-70.000 Mton)</t>
  </si>
  <si>
    <t>Katı Yakıt İthalatı Uygunluk Belgesi Ücreti (70.001-80.000 Mton)</t>
  </si>
  <si>
    <t>Katı Yakıt İthalatı Uygunluk Belgesi Ücreti (80.001-90.000 Mton)</t>
  </si>
  <si>
    <t>Katı Yakıt İthalatı Uygunluk Belgesi Ücreti (90.001-100.000 Mton)</t>
  </si>
  <si>
    <t>Katı Yakıt İthalatı Uygunluk Belgesi Ücreti (100.001-150.000 Mton)</t>
  </si>
  <si>
    <t>Katı Yakıt İthalatı Uygunluk Belgesi Ücreti (150.001-200.000 Mton)</t>
  </si>
  <si>
    <t>Katı Yakıt İthalatı Uygunluk Belgesi Ücreti (200.001-250.000 Mton)</t>
  </si>
  <si>
    <t>Katı Yakıt İthalatı Uygunluk Belgesi Ücreti (250.001-300.000 Mton)</t>
  </si>
  <si>
    <t>Katı Yakıt İthalatı Uygunluk Belgesi Ücreti (300.001-350.000 Mton)</t>
  </si>
  <si>
    <t>Katı Yakıt İthalatı Uygunluk Belgesi Ücreti (350.001-400.000 Mton)</t>
  </si>
  <si>
    <t>ÇEVRE LİSANSLARI</t>
  </si>
  <si>
    <t>Geri Kazanım</t>
  </si>
  <si>
    <t>Çevre Lisansları/Geri Kazanım/Tehlikeli Atık</t>
  </si>
  <si>
    <t>Çevre Lisansları/Geri Kazanım/Tehlikesiz Atık (Ek-1 Listesi Tesis ve Faaliyetler)</t>
  </si>
  <si>
    <t>Çevre Lisansları/Geri Kazanım/Tehlikesiz Atık (Ek-2 Listesi Tesis ve Faaliyetler)</t>
  </si>
  <si>
    <t>Çevre Lisansları/Geri Kazanım/Atık Yağ Rafinasyonu</t>
  </si>
  <si>
    <t>Çevre Lisansları/Geri Kazanım/Bitkisel Atık Yağ</t>
  </si>
  <si>
    <t>Çevre Lisansları/Geri Kazanım/Atık Pil ve Akümülatör</t>
  </si>
  <si>
    <t>Çevre Lisansları/Geri Kazanım/Ömrünü Tamamlamış Lastik</t>
  </si>
  <si>
    <t>Çevre Lisansları/Geri Kazanım/Ambalaj Atığı (Ek-1 Listesi Tesis ve Faaliyetler)</t>
  </si>
  <si>
    <t>Çevre Lisansları/Geri Kazanım/Ambalaj Atığı (Ek-2 Listesi Tesis ve Faaliyetler)</t>
  </si>
  <si>
    <t>Bertaraf</t>
  </si>
  <si>
    <t>Çevre Lisansları/Bertaraf/Atık Yakma ve Beraber Yakma</t>
  </si>
  <si>
    <t>İleri Termal İşlem Tesisleri (Piroliz, Gazlaştırma)</t>
  </si>
  <si>
    <t>Çevre Lisansları/Bertaraf/Düzenli Depolama 1. Sınıf</t>
  </si>
  <si>
    <t>Çevre Lisansları/Bertaraf/Düzenli Depolama 2.Sınıf</t>
  </si>
  <si>
    <t>Çevre Lisansları/Bertaraf/Düzenli Depolama 3.Sınıf</t>
  </si>
  <si>
    <t>Çevre Lisansları/Maden Atığı Bertaraf-Kategori A</t>
  </si>
  <si>
    <t>Çevre Lisansları/Maden Atığı Bertaraf-Kategori B</t>
  </si>
  <si>
    <t>Ara Depolama</t>
  </si>
  <si>
    <t>Çevre Lisansları/Ara Depolama</t>
  </si>
  <si>
    <t>Çevre Lisansları/Bitkisel Atık Yağ Ara Depolama Tesisi (Ek-1 Listesi Tesis ve Faaliyetler)</t>
  </si>
  <si>
    <t>Çevre Lisansları/Bitkisel Atık Yağ Ara Depolama Tesisi (Ek-2 Listesi Tesis ve Faaliyetler)</t>
  </si>
  <si>
    <t>Çevre Lisansları/Atık Yağ Transfer Noktası (Ek-1 Listesi Tesis ve Faaliyetler)</t>
  </si>
  <si>
    <t>Çevre Lisansları/Atık Yağ Transfer Noktası (Ek-2 Listesi Tesis ve Faaliyetler)</t>
  </si>
  <si>
    <t>İşleme</t>
  </si>
  <si>
    <t>Çevre Lisansları/İşleme/Tıbbi Atık Sterilizasyon</t>
  </si>
  <si>
    <t>Çevre Lisansları/İşleme/Ömrünü Tamamlamış Araç Geçici Depolama</t>
  </si>
  <si>
    <t>Çevre Lisansları/İşleme/Hurda Metal/Ömrünü Tamamlamış Araç İşleme (Ek-1 Listesi  Tesis ve Faaliyetler)</t>
  </si>
  <si>
    <t>Çevre Lisansları/İşleme/Hurda Metal/Ömrünü Tamamlamış Araç İşleme (Ek-2 Listesi Tesis ve Faaliyetler)</t>
  </si>
  <si>
    <t>Çevre Lisansları/İşleme/Atık Elektrikli ve Elektronik Eşya İşleme</t>
  </si>
  <si>
    <t>Çevre Lisansları/İşleme/Tanker Temizleme (Ek-1 Listesi Tesis ve Faaliyetler)</t>
  </si>
  <si>
    <t>Çevre Lisansları/İşleme/Tanker Temizleme (Ek-2 Listesi Tesis ve Faaliyetler)</t>
  </si>
  <si>
    <t>Çevre Lisansları/İşleme/Ambalaj Atığı Toplama ve Ayırma (Ek-1 Listesi Tesis ve Faaliyetler)</t>
  </si>
  <si>
    <t>Çevre Lisansları/İşleme/Ambalaj Atığı Toplama ve Ayırma (Ek-2 Listesi Tesis ve Faaliyetler)</t>
  </si>
  <si>
    <t>Çevre Lisansları/İşleme/Toplama ve Ayırma (Ek-1 Listesi Tesis ve Faaliyetler)</t>
  </si>
  <si>
    <t>Çevre Lisansları/İşleme/Toplama ve Ayırma (Ek-2 Listesi Tesis ve Faaliyetler)</t>
  </si>
  <si>
    <t>Atıktan Türetilmiş Yakıt (ATY) Hazırlama Tesisi</t>
  </si>
  <si>
    <t>Gemi Geri Dönüşüm Tesisi</t>
  </si>
  <si>
    <t>Çevre Lisansları/İşleme/Atık Kabul Tesisi  (Ek-1 Listesi Tesis ve Faaliyetler)</t>
  </si>
  <si>
    <t>Çevre Lisansları/İşleme/Atık Kabul Tesisi  (Ek-2 Listesi Tesis ve Faaliyetler)</t>
  </si>
  <si>
    <t>Çevre Lisansları/Biyobozunur Atık İşletme</t>
  </si>
  <si>
    <t>Çevre Lisansları/İşleme/Tehlikeli Atık Ön İşlem Tesisi</t>
  </si>
  <si>
    <t>Çevre Lisansları/İşleme/Tehlikesiz Atık Ön İşlem Tesisi</t>
  </si>
  <si>
    <t>Çevre Lisansları/İşleme/Yeniden Kullanıma Hazırlama</t>
  </si>
  <si>
    <t>Arındırma</t>
  </si>
  <si>
    <t>Çevre Lisansları/Arındırma/PCB Arındırma</t>
  </si>
  <si>
    <t>ÇEVRE YETERLİK HİZMETLERİ</t>
  </si>
  <si>
    <t>Çevre Yönetimi Hizmeti Yeterlik Belgesi Yeniden Başvuru Bedeli</t>
  </si>
  <si>
    <t>Çevre Yönetimi Hizmeti Yeterlik Belgesi Vize Başvuru Bedeli</t>
  </si>
  <si>
    <t>Çevre Yönetim Birimi Yeterlik Belgesi Başvuru Bedeli</t>
  </si>
  <si>
    <t>Çevre Yönetim Birimi Yeterlik Belgesi Vize Başvuru Bedeli</t>
  </si>
  <si>
    <t>Çevre Yönetim Birimi Yeterlik Belgesi Yeniden Başvuru Bedeli</t>
  </si>
  <si>
    <t>Çevre Yönetim Birimi Yeterlik Belgesi Unvan Değişikliği Başvuru Bedeli</t>
  </si>
  <si>
    <t>Çevre Yönetim Birimi Yeterlik Belgesi Adres Değişikliği Başvuru Bedeli</t>
  </si>
  <si>
    <t>Çevre Danışmanlık Firması Yeterlik Belgesi Başvuru Bedeli</t>
  </si>
  <si>
    <t>Çevre Danışmanlık Firması Yeterlik Belgesi Yeniden Başvuru Bedeli</t>
  </si>
  <si>
    <t>Çevre Danışmanlık Firması Yeterlik Belgesi Vize Başvuru Bedeli</t>
  </si>
  <si>
    <t>Çevre Danışmanlık Firması Yeterlik Belgesi Vize Başvuru Gecikme Bedeli</t>
  </si>
  <si>
    <t>Çevre Yönetimi Hizmeti Yeterlik Belgesi Vize Başvuru Gecikme Bedeli</t>
  </si>
  <si>
    <t>Çevre Yönetim Birimi Yeterlik Belgesi Vize Başvuru Gecikme Bedeli</t>
  </si>
  <si>
    <t>Çevre Danışmanlık Firması Yeterlik Belgesi Adres Değişikliği Başvuru Bedeli</t>
  </si>
  <si>
    <t>Çevre Danışmanlık Firması Yeterlik Belgesi Unvan Değişikliği Başvuru Bedeli</t>
  </si>
  <si>
    <t>Çevre Danışmanlık Firması Yeterlik Belgesi - Şube Açma Başvuru Bedeli</t>
  </si>
  <si>
    <t>Çevre Danışmanlık Firması Yeterlik Belgesi - Şube Vize Başvuru Bedeli</t>
  </si>
  <si>
    <t>Çevre Danışmanlık Firması Yeterlik Belgesi - Şube Unvan Değişikliği Başvuru Bedeli</t>
  </si>
  <si>
    <t>Çevre Danışmanlık Firması Yeterlik Belgesi - Şube Adres Değişikliği Başvuru Bedeli</t>
  </si>
  <si>
    <t>ÇED Yeterlik Belgesi Başvuru Bedeli</t>
  </si>
  <si>
    <t>ÇED Yeterlik Belgesi Vize Başvuru Bedeli</t>
  </si>
  <si>
    <t>ÇED Yeterlik Belgesi Vize Başvuru Gecikme Bedeli (Vize başvurusunun belgenin geçerlilik süresinin son 30 (Otuz) günü içerisinde yapılması durumunda) (Belge Bedeli + %50 Gecikme Bedeli)</t>
  </si>
  <si>
    <t>ÇED Yeterlik Belgesi Vize Başvuru Gecikme Bedeli (Vize başvurusunun belgenin geçerlilik süresi bitiminden itibaren 60 (Altmış) gün içerisinde yapılması durumunda) (Belge Bedeli + %100 Gecikme Bedeli)</t>
  </si>
  <si>
    <t>ÇED Yeterlik Belgesi Unvan Değişikliği Başvuru Bedeli</t>
  </si>
  <si>
    <t>ÇED Yeterlik Şubesi Açma Başvuru Bedeli</t>
  </si>
  <si>
    <t>Yeterlik Belgesi Kayıp - Çalıntı v.b. Nedenlerle Belge Yenileme Başvuru Bedeli</t>
  </si>
  <si>
    <t>ÇED Yeterlik Belgesi Adres Değişikliği Başvuru Bedeli</t>
  </si>
  <si>
    <t>ÇED Yeterlik Belgesi Şube Adres Değişikliği Başvuru Bedeli</t>
  </si>
  <si>
    <t>Toprak Kirliliğinin Kontrolü ve Noktasal Kaynaklı Kirlenmiş Sahalara Dair Yönetmelik Kapsamında Yeterlilik Almak İçin Yeterlik Belgesi Başvuru Bedeli</t>
  </si>
  <si>
    <t>Toprak Kirliliğinin Kontrolü ve Noktasal Kaynaklı Kirlenmiş Sahalara Dair Yönetmelik Kapsamında Yeterlilik Almak İçin Yeterlik Belgesi Vize Başvuru Bedeli</t>
  </si>
  <si>
    <t>Toprak Kirliliğinin Kontrolü ve Noktasal Kaynaklı Kirlenmiş Sahalara Dair Yönetmelik Kapsamında Yeterlilik Almak İçin Yeterlik Belgesi Unvan Değişikliği Başvuru Bedeli</t>
  </si>
  <si>
    <t>Risk Değerlendirmesi ve Acil Müdahale Planı Hazırlamak için Yeterlik Belgesi Başvuru Bedeli</t>
  </si>
  <si>
    <t>Risk Değerlendirmesi ve Acil Müdahale Planı Hazırlamak için Yeterlik Belgesi Vize Başvuru Bedeli</t>
  </si>
  <si>
    <t>Risk Değerlendirmesi ve Acil Müdahale Planı Hazırlamak için Yeterlik Belgesi Unvan Değişikliği Başvuru Bedeli</t>
  </si>
  <si>
    <t>Araç Takip Servis Sağlayıcı Yeterlik Belgesi Başvuru Bedeli</t>
  </si>
  <si>
    <t>Araç Takip Servis Sağlayıcı Yeterlik Belgesi Vize Başvuru Bedeli</t>
  </si>
  <si>
    <t>Araç Takip Servis Sağlayıcı Yeterlik Belgesi Unvan Değişikliği Başvuru Bedeli</t>
  </si>
  <si>
    <t xml:space="preserve">Çevre Etiketi Başvuru Ücreti </t>
  </si>
  <si>
    <t>Çevre Etiketi Kullanım Bedeli (Yıllık)</t>
  </si>
  <si>
    <t>LABORATUVAR YETKİLENDİRME ÜCRETLERİ</t>
  </si>
  <si>
    <t>Çevre Laboratuvar Yeterlik Başvurusu</t>
  </si>
  <si>
    <t>Çevre Laboratuvar Kapsam Genişletme</t>
  </si>
  <si>
    <t>Çevre Laboratuvar Yeterlilik ve Karşılaştırma Testleri</t>
  </si>
  <si>
    <t>LABORATUVAR EĞİTİM ÜCRETLERİ</t>
  </si>
  <si>
    <t>Çevre Alanında Teorik ve Pratik Eğitimler (kişi/gün)</t>
  </si>
  <si>
    <t>NUMUNE ALMA ve ANALİZ ÜCRETLERİ</t>
  </si>
  <si>
    <t>Yakıt Numunesi Alma (Sıvı ve Katı Yakıt)</t>
  </si>
  <si>
    <t>Yakıt Analizi için Numune Hazırlama Ücreti</t>
  </si>
  <si>
    <t>Prinada Boyut Analizi</t>
  </si>
  <si>
    <t>Yakıtta Toplam Nem Tayini</t>
  </si>
  <si>
    <t>Yakıtta Kül Tayini</t>
  </si>
  <si>
    <t>Yakıtta Uçucu Madde Tayini</t>
  </si>
  <si>
    <t>Yakıtta Sabit Karbon Tayini</t>
  </si>
  <si>
    <t>Yakıtta Toplam Kükürt Tayini</t>
  </si>
  <si>
    <t>Yakıtta Yanar Kükürt Tayini</t>
  </si>
  <si>
    <t>Kömürde, Prinada ve Sıvı Yakıtta Isıl Değer (Kalori) Tayini</t>
  </si>
  <si>
    <t>Kömürde ve Prinada Isıl Değer (Kalori) Tayini (Sadece ısıl değer parametresi raporlanacağı zaman ücrete, hesaplamada kullanılan nem, kül, uçuçu madde ve toplam kükürt ücretleri de dahildir.)</t>
  </si>
  <si>
    <t>Prinada Sodyum Tayini (Ön işlem dahil)</t>
  </si>
  <si>
    <t>Prinada Yağ Tayini</t>
  </si>
  <si>
    <t>Parlama Noktası</t>
  </si>
  <si>
    <t>Yoğunluk Tayini</t>
  </si>
  <si>
    <t>Su/Atık Su/Deniz/Göl/Göletten Anlık Numune Alma (Numune başına)</t>
  </si>
  <si>
    <t>Kompozit Numune Alma (2 saatlik)</t>
  </si>
  <si>
    <t>Kompozit Numune Alma (24 saatlik)</t>
  </si>
  <si>
    <t>Arıtma Çamuru ve Atıktan Numune Alma</t>
  </si>
  <si>
    <t>Topraktan Numune Alma (Kompozit numune)</t>
  </si>
  <si>
    <t>Sediment Numunesi Alma</t>
  </si>
  <si>
    <t>Atık Yağdan Numune Alma</t>
  </si>
  <si>
    <t>İzolasyon Sıvılarından Numune Alma</t>
  </si>
  <si>
    <t>Sterilizatörden Biyolojik İndikatör Alma (Her sterilizasyon yükü için)</t>
  </si>
  <si>
    <t>Debi ölçümü (m3/gün)</t>
  </si>
  <si>
    <t>Secchi Diski</t>
  </si>
  <si>
    <t>pH</t>
  </si>
  <si>
    <t>Elektriksel İletkenlik</t>
  </si>
  <si>
    <t>Sıcaklık</t>
  </si>
  <si>
    <t>Tuzluluk</t>
  </si>
  <si>
    <t xml:space="preserve">Serbest Klor </t>
  </si>
  <si>
    <t>Aktif Klor</t>
  </si>
  <si>
    <t>Oksijen Doygunluğu (%)</t>
  </si>
  <si>
    <t>Çözünmüş Oksijen</t>
  </si>
  <si>
    <t>Bulanıklık</t>
  </si>
  <si>
    <t>Renk</t>
  </si>
  <si>
    <t>Toplam Askıda Katı Madde</t>
  </si>
  <si>
    <t>Çökebilir Katı Madde</t>
  </si>
  <si>
    <t>Toplam Çözünmüş Madde</t>
  </si>
  <si>
    <t>Toplam Katı Madde</t>
  </si>
  <si>
    <t>Kimyasal Oksijen İhtiyacı (KOİ)</t>
  </si>
  <si>
    <t>Biyolojik Oksijen İhtiyacı (BOİ)</t>
  </si>
  <si>
    <t>Fosfat Fosforu (PO4 3—P)</t>
  </si>
  <si>
    <t>Toplam Fosfor (P)</t>
  </si>
  <si>
    <t>Fenol</t>
  </si>
  <si>
    <t>Fenol/Fenol Bileşikleri (Ön işlem dahil)</t>
  </si>
  <si>
    <t>Florür (F)</t>
  </si>
  <si>
    <t>Klorür (Cl-)</t>
  </si>
  <si>
    <t>Krom-VI (Cr +6)</t>
  </si>
  <si>
    <t>Su/Atık Su/Toprak/Arıtma Çamuru/Atık Matrikslerinde Yağ-Gres</t>
  </si>
  <si>
    <t>Anyonik Yüzey Aktif Madde</t>
  </si>
  <si>
    <t>Sülfat (SO4 -2)</t>
  </si>
  <si>
    <t>Sülfit (SO3 -)</t>
  </si>
  <si>
    <t>Sülfür (S2-)</t>
  </si>
  <si>
    <t>Amonyum Azotu (NH4 +-N)</t>
  </si>
  <si>
    <t>Amonyak (NH3)</t>
  </si>
  <si>
    <t>Nitrat Azotu (NO3 —N)</t>
  </si>
  <si>
    <t>Nitrit Azotu (NO2 —N)</t>
  </si>
  <si>
    <t>Kjeldahl Azotu</t>
  </si>
  <si>
    <t>Organik Azot</t>
  </si>
  <si>
    <t>Toplam Azot</t>
  </si>
  <si>
    <t>Serbest Siyanür</t>
  </si>
  <si>
    <t>Toplam Siyanür</t>
  </si>
  <si>
    <t>Hidrokarbonlar</t>
  </si>
  <si>
    <t>Toplam Organik Karbon</t>
  </si>
  <si>
    <t>Pestisitler</t>
  </si>
  <si>
    <t>Fekal Koliform</t>
  </si>
  <si>
    <t>Toplam Koliform</t>
  </si>
  <si>
    <t>Klorofil-a</t>
  </si>
  <si>
    <t>Su/Atık Su/Toprak/Atık/Atık Yağ /Baca Gazı Matrikslerinde Ağır Metal Analizleri için Mikrodalga ile Ön İşlem</t>
  </si>
  <si>
    <t xml:space="preserve">Arıtma Çamuru/Atık Matrikslerinde Eluat Hazırlama </t>
  </si>
  <si>
    <t>Toprak, Sıvı/Katı Atık, Atık Yağ Matrikslerinde ED-XRF ile Metal/Metal Oksit Taraması ve Tayini (Eritiş ön işlemi dahil)</t>
  </si>
  <si>
    <t>Toprak, Sıvı/Katı Atık, Atık Yağ Matrikslerinde ED-XRF ile Metal/Metal Oksit Taraması ve Tayini (Presleme ön işlemi dahil)</t>
  </si>
  <si>
    <t>Toprak, Sıvı/Katı Atık, Atık Yağ Matrikslerinde Toplam Klor</t>
  </si>
  <si>
    <t>Tüm Matrikslerde Her Bir Metal Parametresinin Analizi</t>
  </si>
  <si>
    <t>Civa Analizörü ile Tüm Matrikslerde Civa Tayini</t>
  </si>
  <si>
    <t>FTIR Spektrumu</t>
  </si>
  <si>
    <t>BTEX (Benzen,Toluen, Etilbenzen, Xylen) Tayini</t>
  </si>
  <si>
    <t>Toplam Halojenler (Ön işlem dahil)</t>
  </si>
  <si>
    <t>Kızdırma Kaybı</t>
  </si>
  <si>
    <t>Su/Atık Su/Toprak/Arıtma Çamuru/Atık Matrikslerinde TPHs (C10-C40) Analizi (Ön işlem dahil)</t>
  </si>
  <si>
    <t>Su/Atık Su/Toprak/Arıtma Çamuru/Atık Matrikslerinde VOCs Analizi (Ön işlem dahil)</t>
  </si>
  <si>
    <t>Su/Atık Su/Toprak/Arıtma Çamuru/Atık/Atık Yağ/İzolasyon Sıvıları Matrikslerinde PCBs Analizi (Ön işlem dahil)</t>
  </si>
  <si>
    <t>Su/Atık Su/Toprak/Arıtma Çamuru/Atık Matrikslerinde Dioksin-Furan Analizi (Ön işlem dahil)</t>
  </si>
  <si>
    <t>Su/Atık Su/Toprak/Arıtma Çamuru/Atık Matrikslerinde Dioksin-Furan + Dioksin Benzeri PCBs Analizi (Ön işlem dahil)</t>
  </si>
  <si>
    <t>Su/Atık Su/Toprak/Arıtma Çamuru/Atık Matrikslerinde PAHs Analizi (Ön işlem dahil)</t>
  </si>
  <si>
    <t>Su/Atık Su/Toprak/Arıtma Çamuru/Atık Numunelerinde Kirletici Kaynak Tespiti (Ön işlem dahil)</t>
  </si>
  <si>
    <t>Petrol ve Petrol Türevli Katı/Sıvı Atık Numunelerinde (sintine suyu, kirli balast, slaç, slop, yağ vb.) Parmak İzi Analizi (Floresans Spektroskopisi, Gaz Kromotografi (GC), Sıvı Kromotografi (HPLC), FT-IR Spektrofotometrik)</t>
  </si>
  <si>
    <t>Su/Atık Su/Toprak/Arıtma Çamuru/Atık Numunelerinde LC-GC IMS QTOF HDMSe Tarama (Ön işlem dahil)</t>
  </si>
  <si>
    <t>Su/Atık Su/Toprak/Arıtma Çamuru/Atık Numunelerinde LC-GC IMS QTOF Tarama/Analiz (Ön işlem dahil)</t>
  </si>
  <si>
    <t>Baca Gazında Uçucu Organik Bileşikler ve Buhar (VOCs) Analizi (Kaynak başına)</t>
  </si>
  <si>
    <t xml:space="preserve">Baca Gazı Emisyonunda Dioksin-Furan XAD_2 Tüp Hazırlama (Kaynak başına) (Saha blanki+3 numune) </t>
  </si>
  <si>
    <t>Baca Gazı/Ortam Havası/ Çevre Havası Dioksin-Furan Analizi (Laboratuvar blanki+1 numune)</t>
  </si>
  <si>
    <t>Baca Gazında Halojenler</t>
  </si>
  <si>
    <t>Baca Gazı Emisyonunda Dioksin-Furan Analizi (Kaynak başına) (Saha blanki + 3 numune) (XAD_2 tüp hazırlama ve ön işlem dahil)</t>
  </si>
  <si>
    <t>Baca Gazı Emisyonunda Dioksin Benzeri PCBs Analizi için (Kaynak başına) (Saha blanki + 3 numune) (XAD_2 tüp hazırlama ve ön işlem dahil)</t>
  </si>
  <si>
    <t>Baca Gazı Emisyonunda Dioksin-Furan + Dioksin Benzeri PCBs Analizi için (Kaynak başına) (Saha blanki + 3 numune) (Ön işlem dahil)</t>
  </si>
  <si>
    <t>Baca Gazı Emisyonunda PAH Analizi için (Kaynak başına) (Saha blanki + 3 numune) (XAD_2 tüp hazırlama ve ön işlem dahil)</t>
  </si>
  <si>
    <t>Biyolojik İndikatör ile Sterilizasyon Etkinlik Testi (Her sterilizasyon yükü için)</t>
  </si>
  <si>
    <t>Tek seferde gelen aynı özellikteki numunelere  toplam analiz bedeli üzerinden uygulanacak ek indirimler:
10-50 numune arası       : %15
50-100 numune arası     : %20
100 ve üzeri numuneler : %25                                                                                                                                                                                                                                                                     
Kamu kurum ve kuruluşlarının yürüttüğü uluslararası projelerle ilgili gelen numunelerin analiz ücretlerinde  Genel Müdürlük Makamının onayı ile belirlenen oranda ilave indirim uygulanabilir.</t>
  </si>
  <si>
    <t>SEYYAR HAVA KALİTESİ ÖLÇÜM ARACI ÜCRETLERİ</t>
  </si>
  <si>
    <t>Seyyar Hava Kalitesi Ölçüm Aracının Gidiş-Dönüş Ücreti* (Ankara İl Sınırları İçi)</t>
  </si>
  <si>
    <t>Seyyar Hava Kalitesi Ölçüm Aracının Gidiş-Dönüş Ücreti* (Ankara İl Sınırları Dışı)</t>
  </si>
  <si>
    <t>Seyyar Hava Kalitesi Ölçüm Ücretleri* (1 Haftalık)</t>
  </si>
  <si>
    <t>Seyyar Hava Kalitesi Ölçüm Ücretleri* (2 Haftalık)</t>
  </si>
  <si>
    <t>Seyyar Hava Kalitesi Ölçüm Ücretleri* (1 Aylık)</t>
  </si>
  <si>
    <t>Seyyar Hava Kalitesi Ölçüm Ücretleri* (2 Aylık)</t>
  </si>
  <si>
    <t>(*) Taşra teşkilatı hariç.</t>
  </si>
  <si>
    <t>EMİSYON KAPSAMINDA NUMUNE ALMA  ÖLÇÜM ve ANALİZ ÜCRETLERİ</t>
  </si>
  <si>
    <t xml:space="preserve"> </t>
  </si>
  <si>
    <t>Uçucu Organik Bileşikler ve Buhar (VOCs)Örnekleme (TL/kaynak)</t>
  </si>
  <si>
    <t>Halojen Örneklemesi (TL/kaynak)</t>
  </si>
  <si>
    <t>Ağır Metal Örnekleme (TL/kaynak)</t>
  </si>
  <si>
    <t>Yanma Gazları Ölçümü (SO2, CO, O2, NOx, CO2) (TL/kaynak)</t>
  </si>
  <si>
    <t>İsilik Ölçümü</t>
  </si>
  <si>
    <t>Toz Tayini (TL/kaynak)</t>
  </si>
  <si>
    <t>PAH Örnekleme (TL/kaynak)</t>
  </si>
  <si>
    <t>PCDD/PCDF Örnekleme (TL/kaynak)</t>
  </si>
  <si>
    <t>Toplam Organik Karbonun Kütle Derişimi Tayini (TL/kaynak)</t>
  </si>
  <si>
    <t>DENİZ İZLEME VERİLERİ ÜCRETLERİ</t>
  </si>
  <si>
    <t>Kimyasal ve Fizikokimyasal İzleme Verisi (Nokta Başına) (*)</t>
  </si>
  <si>
    <t>Biyolojik İzleme Verisi (*)</t>
  </si>
  <si>
    <t>(*) Bakanlığımızca yürütülen "Denizlerde Bütünleşik Kirlilik İzleme Çalışmaları"  üçer yıllık periyotla gerçekleştirildiğinden verilerin paylaşımı ancak izleme dönemi tamamlanıp raporlama işlemleri bitiminden sonra mümkündür. Kamu kurumlarıyla protokol karşılığı sunulan veriler ücrete tabi değildir. Veriler üçüncü kişilere devredilemez.</t>
  </si>
  <si>
    <t>GÜRÜLTÜ ÖLÇÜM VE DEĞERLENDİRME GELİRLERİ</t>
  </si>
  <si>
    <t>Çevre Gürültüsünün Tarifi, Ölçümleri ve Değerlendirme İşyeri, Atölye ve İmalathaneler (Not: Her nokta için 150,00 TL ilave ücret alınır.)</t>
  </si>
  <si>
    <t>Çevre Gürültüsünün Tarifi, Ölçümleri ve Değerlendirme /Eğlence Yerleri için (Not: Her nokta için 150,00 TL ilave ücret alınır)</t>
  </si>
  <si>
    <t>AÇIKLAMA: Yukarıda listede bulunmayan ölçüm ve analiz hizmetleri için Bakanlığımızca belirlenen "Yetkili Ölçüm ve Analiz Laboratuvarları 2023 Yılı Asgari Fiyat Tarifesi"ndeki fiyatlar geçerlidir.</t>
  </si>
  <si>
    <t>ÇEVRE YÖNETİMİ GENEL MÜDÜRLÜĞÜ</t>
  </si>
  <si>
    <t>Atıksu  Arıtma Tesisi (AAT) Proje Onayı;Fiziksel (Mekanik)       (Q≤50 m3/gün)</t>
  </si>
  <si>
    <t>Söz konusu ücret inceleme ve değerlendirme ücretidir. Sürecin sonunda proje onay formu verilebileceği gibi proje iptal de edilebilir. Sürecin tamamlanma süresi 150 iş günüdür.</t>
  </si>
  <si>
    <t>Atıksu  Arıtma Tesisi (AAT) Proje Onayı;Fiziksel+Biyolojik     (Q≤50 m3/gün)</t>
  </si>
  <si>
    <t>Atıksu  Arıtma Tesisi (AAT) Proje Onayı;Fiziksel+Kimyasal       (Q≤50 m3/gün)</t>
  </si>
  <si>
    <t>Atıksu  Arıtma Tesisi (AAT) Proje Onayı;Fiziksel+Kimyasal+Biyolojik    (Q≤50
m3/gün)</t>
  </si>
  <si>
    <t>Atıksu  Arıtma Tesisi (AAT) Proje Onayı;Fiziksel (Mekanik)  (50&lt;Q≤250
m3/gün)</t>
  </si>
  <si>
    <t>Atıksu  Arıtma Tesisi (AAT) Proje Onayı;Fiziksel+Biyolojik (50&lt;Q≤250
m3/gün)</t>
  </si>
  <si>
    <t>Atıksu  Arıtma Tesisi (AAT) Proje Onayı;Fiziksel+Kimyasal  (50&lt;Q≤250
m3/gün)</t>
  </si>
  <si>
    <t>Atıksu  Arıtma Tesisi (AAT) Proje Onayı;Fiziksel+ Kimyasal+ Biyolojik
(50&lt;Q≤250 m3/gün)</t>
  </si>
  <si>
    <t>Atıksu  Arıtma Tesisi (AAT) Proje Onayı;Fiziksel (Mekanik) (250&lt;Q≤1000
m3/gün)</t>
  </si>
  <si>
    <t>Atıksu  Arıtma Tesisi (AAT) Proje Onayı;Fiziksel+Biyolojik (250&lt;Q≤1000
m3/gün)</t>
  </si>
  <si>
    <t>Atıksu  Arıtma Tesisi (AAT) Proje Onayı;Fiziksel+Kimyasal  (250&lt;Q≤1000
m3/gün)</t>
  </si>
  <si>
    <t>Atıksu  Arıtma Tesisi (AAT) Proje Onayı;Fiziksel+ Kimyasal+ Biyolojik
(250&lt;Q≤1000 m3/gün)</t>
  </si>
  <si>
    <t>Atıksu  Arıtma Tesisi (AAT) Proje Onayı;Fiziksel (Mekanik) (Q&gt;1000 m3/gün)</t>
  </si>
  <si>
    <t>Atıksu  Arıtma Tesisi (AAT) Proje Onayı;Fiziksel+Biyolojik (Q&gt;1000 m3/gün)</t>
  </si>
  <si>
    <t>Atıksu  Arıtma Tesisi (AAT) Proje Onayı;Fiziksel+Kimyasal (Q&gt;1000 m3/gün)</t>
  </si>
  <si>
    <t>Atıksu  Arıtma Tesisi (AAT) Proje Onayı;Fiziksel +Kimyasal+Biyolojik
(Q&gt;1000 m3/gün)</t>
  </si>
  <si>
    <t>Atıksu  Arıtma Tesisi (AAT) Proje Onayı;İleri Arıtma
(Q≤50 m3/gün)</t>
  </si>
  <si>
    <t>Atıksu  Arıtma Tesisi (AAT) Proje Onayı;İleri Arıtma    (50&lt;Q≤250 m3/gün)</t>
  </si>
  <si>
    <t>Atıksu  Arıtma Tesisi (AAT) Proje Onayı;İleri Arıtma    (250&lt;Q≤1000 m3/gün)</t>
  </si>
  <si>
    <t>Atıksu  Arıtma Tesisi (AAT) Proje Onayı;İleri Arıtma   (Q&gt;1000 m3/gün)</t>
  </si>
  <si>
    <t>AAT Teknik Rapor</t>
  </si>
  <si>
    <t>Söz konusu ücret inceleme ve değerlendirme ücretidir. Sürecin sonunda teknik rapora uygunluk verilebileceği gibi iptal de edilebilir. Sürecin tamamlanma süresi en fazla150 iş günüdür.</t>
  </si>
  <si>
    <t>Atıksu Arıtma Tesisi Kimlik Belgesi</t>
  </si>
  <si>
    <t>15 takvim günüdür.</t>
  </si>
  <si>
    <t>Geri Ödeme Belgesi</t>
  </si>
  <si>
    <t>Çevre Yönetimi/ Yetkilendirilmiş Kuruluş Belgesi</t>
  </si>
  <si>
    <t>Yetki Başvuru dosyası 30 gün içerisinde incelenir. Varsa eksiklikler 30 gün içerisinde tamamlanır.Yetki Belgesi başvurusu uygun bulunması halinde  Bakanlıkça 10 iş günü içerisinde yetki belgesi düzenlenir ve başvuru sahibine bildirilir.</t>
  </si>
  <si>
    <t>Belediye Evsel Atık Toplama Aracı Hariç Atık Taşıma İşi Yapan Firma Lisansı</t>
  </si>
  <si>
    <t xml:space="preserve"> Resmi talep yazısı incelenir, uygun bulunması halinde lisans belgesi düzenlenir.  Başvuruya en geç 30 gün içerisinde cevap verilir.</t>
  </si>
  <si>
    <t>Belediye Evsel Atık Toplama Aracı Hariç Araç Lisansı</t>
  </si>
  <si>
    <t>Geçici Depolama Tesisi İzinleri (Fabrika Sahası İçindekiler Hariç)</t>
  </si>
  <si>
    <t>Herhangi bir belge verilmemektedir. Resmi talep yazısı incelenir, yine resmi yazı ile onaylandığı başvuru sahibine bildirilir. Başvuruya en geç 30 gün içerisinde cevap verilir.</t>
  </si>
  <si>
    <t>Stabilize Arıtma Çamuru Kullanımı İzin Belgesi</t>
  </si>
  <si>
    <t>Ön görülen resmi bir süre yoktur.</t>
  </si>
  <si>
    <t>Gemi Söküm Notifikasyon Belgesi Onayı (0&gt;GT≤1000 gross ton )</t>
  </si>
  <si>
    <t>Herhangi bir belge verilmemektedir. Notifikasyon başvurusu incelenir ve resmi yazı ile onaylandığı başvuru sahibine bildirilir. Başvuruya en geç 30 gün içerisinde cevap verilir.</t>
  </si>
  <si>
    <t>Gemi Söküm Notifikasyon Belgesi Onayı (1000&lt;GT-≤5000  gross ton)</t>
  </si>
  <si>
    <t>Gemi Söküm Notifikasyon Belgesi Onayı (GT&gt;5000 gross ton)</t>
  </si>
  <si>
    <t>Kıyı Tesisi Risk Değerlendirmesi ve Acil Müdahale Planı Onay Bedeli</t>
  </si>
  <si>
    <t>30 gün</t>
  </si>
  <si>
    <t>Derin Deniz Deşarj İzin veya Derin Deniz Deşarjı İle Sonuçlanan Atıksu Arıtma Tesisi Proje Onay Ücretleri</t>
  </si>
  <si>
    <t>Derin Deniz Deşarj İzin veya Derin Deniz Deşarjı İle Sonuçlanan Atıksu Arıtma Tesisi Proje Onay Ücretleri/Ön Arıtma+DDD (Q≤50 m3/gün)</t>
  </si>
  <si>
    <t>Derin Deniz Deşarj İzin veya Derin Deniz Deşarjı İle Sonuçlanan Atıksu Arıtma Tesisi Proje Onay Ücretleri/Ön Arıtma+DDD 50&lt;Q≤250</t>
  </si>
  <si>
    <t>Derin Deniz Deşarj İzin veya Derin Deniz Deşarjı İle Sonuçlanan Atıksu Arıtma Tesisi Proje Onay Ücretleri/Ön Arıtma+DDD 250&lt;Q≤1000</t>
  </si>
  <si>
    <t>Derin Deniz Deşarj İzin veya Derin Deniz Deşarjı İle Sonuçlanan Atıksu Arıtma Tesisi Proje Onay Ücretleri/Ön Arıtma+DDD Q&gt;1000</t>
  </si>
  <si>
    <t>(*) Hava Kalitesi Ölçüm İstasyonunda ölçülen kirletici parametrelerden 1(bir) tanesinin 1(bir)günlük verisi bedelidir. Alınan veriler başka kişi/kurum/kuruluşlarla paylaşılması, çoğaltılması ve yayımlanması yasaktır. Bu maddelerde belirtilen ücretler yalnızca bütçesi olan proje işleri ile özel şahıs/şirketlere uygulanacaktır.</t>
  </si>
  <si>
    <t>Atık Alma Gemisi Hizmeti Lisans Belgesi</t>
  </si>
  <si>
    <t>15 gün</t>
  </si>
  <si>
    <t>Atık Alma Gemisi Lisans Belgesi Revize Edilmesi</t>
  </si>
  <si>
    <t>1.MADDENİN ALTERNATİF ADININ BİR İLA BEŞ KARIŞIM İÇİNDE KULLANILMASI</t>
  </si>
  <si>
    <t>1.1 Maddenin alternatif adının bir ila beş karışım içinde kullanılması talebi ücreti/standart.</t>
  </si>
  <si>
    <t>Herhangi bir belge verilmemektedir. Başvuru e-devlet üzerinden çalışan Entegre Çevre Bilgi Sistemi (EÇBS) üzerinden onaylanır ve sistem üzerinden onaylandığı başvuru sahibine bildirilir. Başvuruya en geç altı hafta içerisinde cevap verilir.</t>
  </si>
  <si>
    <t>1.2 KOBİ ler İçin İndirimli Ücretler</t>
  </si>
  <si>
    <t xml:space="preserve">1.2.1 Maddenin alternatif adının bir ila beş karışım içinde kullanılması talebi ücreti/orta ölçekli işletmeler için </t>
  </si>
  <si>
    <t xml:space="preserve">1.2.2 Maddenin alternatif adının bir ila beş karışım içinde kullanılması talebi ücreti/küçük ölçekli işletmeler için </t>
  </si>
  <si>
    <t xml:space="preserve">1.2.3 Maddenin alternatif adının bir ila beş karışım içinde kullanılması talebi ücreti/mikro ölçekli işletmeler için </t>
  </si>
  <si>
    <t>2.1 Maddenin alternatif adının ilave on karışım içinde kullanılması talebi ücreti/standart.</t>
  </si>
  <si>
    <t>2.2 KOBİ ler İçin İndirimli Ücretler</t>
  </si>
  <si>
    <t xml:space="preserve">2.2.1 Maddenin alternatif adının ilave on karışım içinde kullanılması talebi ücreti/orta ölçekli işletmeler için </t>
  </si>
  <si>
    <t xml:space="preserve">2.2.2 Maddenin alternatif adının ilave on karışım içinde kullanılması talebi ücreti/küçük ölçekli işletmeler için </t>
  </si>
  <si>
    <t xml:space="preserve">2.2.3 Maddenin alternatif adının ilave on karışım içinde kullanılması talebi ücreti/mikro ölçekli işletmeler için </t>
  </si>
  <si>
    <t>Kimyasalların Kaydı, Değerlendirilmesi, İzni ve Kısıtlanması Hakkında Yönetmelik Kapsamında Kayıt Ücretleri</t>
  </si>
  <si>
    <t>1-10 ton arası maddeler için ücret (Tek başvuru)</t>
  </si>
  <si>
    <t>Başvurudan sonraki üç hafta içerisinde başvurunun tamlık kontrolü yapılır. Başvuru e-devlet üzerinden çalışan Entegre Çevre Bilgi Sistemi (EÇBS) üzerinden  onaylanır; herhangi bir belge verilmez.</t>
  </si>
  <si>
    <t>1-10 ton arası maddeler için ücret (Ortak başvuru)</t>
  </si>
  <si>
    <t>10-100 ton arası maddeler için ücret (Tek başvuru)</t>
  </si>
  <si>
    <t>10-100 ton arası maddeler için ücret (Ortak başvuru)</t>
  </si>
  <si>
    <t>100-1000 ton arası maddeler için ücret (Tek başvuru)</t>
  </si>
  <si>
    <t>100-1000 ton arası maddeler için ücret (Ortak başvuru)</t>
  </si>
  <si>
    <t>1000 ton üzeri maddeler için ücret (Tek başvuru)</t>
  </si>
  <si>
    <t>1000 ton üzeri maddeler için ücret (Ortak başvuru)</t>
  </si>
  <si>
    <t>KOBİ'ler için azaltılmış ücretler</t>
  </si>
  <si>
    <t>Orta işletmeler</t>
  </si>
  <si>
    <t>Küçük işletmeler</t>
  </si>
  <si>
    <t>Mikro işletmeler</t>
  </si>
  <si>
    <t>Kimyasalların Kaydı, Değerlendirilmesi, İzni ve Kısıtlanması Hakkında Yönetmeliği kapsaminda Yerinde Izole Ara Maddelerin Kaydı, Taşınan İzole Ara Maddelerin Kaydı ve İzole Ara Maddelere ait verilerin Birden Fazla Kayıt Ettiren Tarafından Ortak Sunulması</t>
  </si>
  <si>
    <t>Standart ücretler</t>
  </si>
  <si>
    <t>Tek başvuru</t>
  </si>
  <si>
    <t>Ortak başvuru</t>
  </si>
  <si>
    <t>Kimyasalların Kaydı, Değerlendirilmesi, İzni ve Kısıtlanması Hakkında Yönetmeliğin  22 nci Maddesi kapsamında kayıt güncellemesi için gerekli ücretler</t>
  </si>
  <si>
    <t>Tonaj aralığı güncellemesi için standart ücretler</t>
  </si>
  <si>
    <t>1-10 ton aralığından 10-100 ton aralığına (tek başvuru)</t>
  </si>
  <si>
    <t>Öngörülen resmi bir süre yoktur.</t>
  </si>
  <si>
    <t>1-10 ton aralığından 10-100 ton aralığına (ortak başvuru)</t>
  </si>
  <si>
    <t>1-10 ton aralığından 100-1000 ton aralığına (tek başvuru)</t>
  </si>
  <si>
    <t>1-10 ton aralığından 100-1000 ton aralığına (ortak başvuru)</t>
  </si>
  <si>
    <t>1-10 ton aralığından 1000 ton üzeri aralığa (tek başvuru)</t>
  </si>
  <si>
    <t>1-10 ton aralığından 1000 ton üzeri aralığa (ortak başvuru)</t>
  </si>
  <si>
    <t>10-100 ton aralığından 100-1000 ton aralığına (tek başvuru)</t>
  </si>
  <si>
    <t>10-100 ton aralığından 100-1000 ton aralığına (ortak başvuru)</t>
  </si>
  <si>
    <t>10-100 ton aralığından 1000 ton üzeri aralığa (tek başvuru)</t>
  </si>
  <si>
    <t>10-100 ton aralığından 1000 ton üzeri aralığa (ortak başvuru)</t>
  </si>
  <si>
    <t>100-1000 ton aralığından 1000 ton üzeri aralığa (tek başvuru)</t>
  </si>
  <si>
    <t>100-1000 ton aralığından 1000 ton üzeri aralığa (ortak başvuru)</t>
  </si>
  <si>
    <t>Tonaj aralığı güncellemesi için KOBİ’ler için Azaltılmış Ücretler</t>
  </si>
  <si>
    <t>Orta işletme</t>
  </si>
  <si>
    <t>Küçük işletme</t>
  </si>
  <si>
    <t>Mikro işletme</t>
  </si>
  <si>
    <t>Diğer güncellemeler için standart ücretler</t>
  </si>
  <si>
    <t>Tüzel kişilikte bir değişiklik de dahil olmak üzere kayıt ettirenin kimliğinde değişiklik</t>
  </si>
  <si>
    <t>Başvuruda bilgiye erişim izninde değişiklik</t>
  </si>
  <si>
    <t>Safsızlık ya da katkı maddelerinin saflık derecesinde ve/veya kimliğinde değişiklik (tek başvuru)</t>
  </si>
  <si>
    <t>Safsızlık ya da katkı maddelerinin saflık derecesinde ve/veya kimliğinde değişiklik (ortak başvuru)</t>
  </si>
  <si>
    <t>İlgili tonaj aralığı (tek başvuru)</t>
  </si>
  <si>
    <t>İlgili tonaj aralığı (ortak başvuru)</t>
  </si>
  <si>
    <t>Bir çalışma özeti ya da kapsamlı çalışma özeti (tek başvuru)</t>
  </si>
  <si>
    <t>Bir çalışma özeti ya da kapsamlı çalışma özeti (ortak başvuru)</t>
  </si>
  <si>
    <t>Güvenlik bilgi formundaki bilgi (tek başvuru)</t>
  </si>
  <si>
    <t>Güvenlik bilgi formundaki bilgi (ortak başvuru)</t>
  </si>
  <si>
    <t>Maddenin ticari adı (tek başvuru)</t>
  </si>
  <si>
    <t>Maddenin ticari adı (ortak başvuru)</t>
  </si>
  <si>
    <t>Kimyasalların Kaydı, Değerlendirilmesi, İzni ve Kısıtlanması Hakkında Yönetmeliğin Madde 61(1)(a)sında atıf yapılan maddeler için IUPAC adı (tek başvuru)</t>
  </si>
  <si>
    <t>Kimyasalların Kaydı, Değerlendirilmesi, İzni ve Kısıtlanması Hakkında Yönetmeliğin Madde 61(1)(a)sında atıf yapılan maddeler için IUPAC adı (ortak başvuru)</t>
  </si>
  <si>
    <t>Diğer güncellemeler için KOBİ’ler için Azaltılmış Ücretler</t>
  </si>
  <si>
    <t>Kimyasalların Kaydı, Değerlendirilmesi, İzni ve Kısıtlanması Hakkında Yönetmeliğin Madde 11(1)(a)’sının (11.) maddesi altında talepler için gerekli ücretler</t>
  </si>
  <si>
    <t>Safsızlık ya da katkı maddelerinin saflık derecesinde ve/veya kimliği  (tek başvuru)</t>
  </si>
  <si>
    <t>Safsızlık ya da katkı maddelerinin saflık derecesinde ve/veya kimliği (ortak başvuru)</t>
  </si>
  <si>
    <t>Safsızlık ya da katkı maddelerinin saflık derecesinde ve/veya kimliği (tek başvuru)</t>
  </si>
  <si>
    <t>Kimyasalların Kaydı, Değerlendirilmesi, İzni ve Kısıtlanması Hakkında Yönetmeliğin 10 uncu Maddesi Kapsamında Ürün ve Süreç Odaklı Ar-Ge bildirimleri için gerekli ücretler</t>
  </si>
  <si>
    <t>Ürün ve Süreç Odaklı Ar-Ge bildirimleri için ücretler</t>
  </si>
  <si>
    <t>Standart ücret</t>
  </si>
  <si>
    <t>Orta işletme için azaltılmış ücret</t>
  </si>
  <si>
    <t>Küçük işletme için azaltılmış ücret</t>
  </si>
  <si>
    <t>Mikro işletme için azaltılmış ücret</t>
  </si>
  <si>
    <t>Ürün ve Süreç Odaklı Ar-Ge muafiyetinin uzatılması için ücretler</t>
  </si>
  <si>
    <t>EGZOZ GAZI EMİSYON ÖLÇÜM GELİRİ İLE YETKİ BELGESİ GELİRİ</t>
  </si>
  <si>
    <t>Egzoz Gazı Emisyon Ölçüm Geliri (*) Yetkili İstasyonlar Bakanlık Payı</t>
  </si>
  <si>
    <t>Belge verilmemektedir. Para yatırıldığı an ölçüm kotası tanımlanır.</t>
  </si>
  <si>
    <t>Egzoz Gazı Emisyon Ölçüm Yetki Belgesi Geliri</t>
  </si>
  <si>
    <t>Belge süresi 3 yıl. Belge en geç 15 gün içerisinde İl Müdürlüğü tarafından düzenlenir.</t>
  </si>
  <si>
    <t>Egzoz Gazı Emisyon Ölçüm Geliri İl Müdürlükleri</t>
  </si>
  <si>
    <t>İl Müdürlüğü</t>
  </si>
  <si>
    <t>Belge verilmemektedir.</t>
  </si>
  <si>
    <t>(*) Egzoz Gazı Emisyon Ölçüm Bedeli  K.D.V. Dahil 180,00 TL dir. (Bakanlık Payı + İstasyon Payı)</t>
  </si>
  <si>
    <t>DÜZENLİ DEPOLAMA TESİSLERİ UYGULAMA PROJESİ ONAY ÜCRETİ</t>
  </si>
  <si>
    <t>Düzenli Depolama Tesisi Uygulama Projesi (I., II. ve III. Sınıf Düzenli Depolama Tesisi Uygulama Projeleri)</t>
  </si>
  <si>
    <t>Herhangi bir belge verilmemektedir. Uygulama projesi inclenir ve resmi yazı ile onaylandığı başvuru sahibine bildirilir. Başvuruya en geç 30 gün içerisinde cevap verilir.</t>
  </si>
  <si>
    <t>Atıksu Arıtma Tesisi Tesis Sorumlusu Belgesi</t>
  </si>
  <si>
    <t>Tesis Sorumlusu Belgesi</t>
  </si>
  <si>
    <t>Tesis Sorumlusu Belgesi Kayıp/Yenileme</t>
  </si>
  <si>
    <t>DİP TARAMA MALZEMESİNİN ÇEVRESEL YÖNETİM PLANI UYGUNLUK BELGESİ ÜCRETİ *</t>
  </si>
  <si>
    <t xml:space="preserve">Dip Tarama Malzemesinin Çevresel Yönetim Planı Uygunluk Belgesi Ücretleri 
(Denize boşaltımı yapılacak olan dip tarama malzemesinin m³ başına birim fiyatı) </t>
  </si>
  <si>
    <t xml:space="preserve">*: Askeri maksatlı yapılacak olan dip tarama ve boşaltım faaliyetlerine yönelik olarak uygulanacak belge ücreti Dip Tarama Malzemesinin Çevresel Yönetimi Yönetmeliğinin 13. maddesinin üçüncü fıkrası kapsamında Bakanlık ve Millî Savunma Bakanlığınca ayrıca belirlenir.
** Marmara Denizi'nde yapılacak dip tarama malzemesinin boşaltım işlemleri için  m³ başına birim fiyatı %50 oranında arttırılarak uygulanacaktır.  </t>
  </si>
  <si>
    <t>Atık Yağ Toplama Belgesi</t>
  </si>
  <si>
    <t>Başvuru tarihi itibariyle 30 gün içerisinde</t>
  </si>
  <si>
    <t>DENİZLERDE FAALİYET GÖSTEREN BALIK ÇİFTLİKLERİ ÇEVRESEL YÖNETİM PLANI UYGUNLUK BELGESİ ÜCRETİ *</t>
  </si>
  <si>
    <t xml:space="preserve">Denizlerde Faaliyet Gösteren Balık Çiftlikleri Çevresel Yönetim Planı Uygunluk Belgesi Ücretleri (Üretim miktarına göre ton başına birim fiyatı) </t>
  </si>
  <si>
    <t>KATI YAKIT</t>
  </si>
  <si>
    <t>Uygunluk İzin Belgesi (Yerli Katı Yakıt)</t>
  </si>
  <si>
    <t>Söz konusu ücret belgelendirme ücreti olup süresi düzenlendiği tarihten itibaren 1 (bir) yıldır</t>
  </si>
  <si>
    <t>COĞRAFİ BİLGİ SİSTEMLERİ GENEL MÜDÜRLÜĞÜ</t>
  </si>
  <si>
    <t>Kongre,Sempozyum v.b. Organizasyonlarda Açılacak Stand Ücreti m² (Kamu Kurum ve Kuruluşları, Sivil Toplum Örgütleri muaftır) 1 birim</t>
  </si>
  <si>
    <t>Kongre,Sempozyum v.b. Organizasyonlarda Açılacak Stand Ücreti m² (Kamu Kurum ve Kuruluşları, Sivil Toplum Örgütleri muaftır) 1,5 birim</t>
  </si>
  <si>
    <t>MESLEKİ YETERLİLİK SINAV VE BELGELENDİRME ÜCRET TARİFESİ</t>
  </si>
  <si>
    <t>16UY0254-4 - COĞRAFİ BİLGİ SİSTEMLERİ OPERATÖRÜ (SEVİYE 4)</t>
  </si>
  <si>
    <t>16UY0254-4/A1 Coğrafi Bilgi Sistemleri Operatörlüğünde İş Sağlığı ve Güvenliği, Çevre Koruma Önlemleri, Kalite Yönetim Sistemi ve İş Organizasyonu Birim Sınav Ücreti</t>
  </si>
  <si>
    <t>16UY0254-4/A2 Coğrafi Bilgi Sistemleri Operatörlüğünde Teknik Organizasyon Teorik Birim Sınav Ücreti</t>
  </si>
  <si>
    <t>16UY0254-4/P1 Coğrafi Bilgi Sistemleri Operatörlüğünde Teknik Organizasyon Birim Sınav Ücreti</t>
  </si>
  <si>
    <t>16UY0255-6 COĞRAFİ BİLGİ SİSTEMLERİ UZMANI (SEVİYE 6)</t>
  </si>
  <si>
    <t>6UY0255-6/A1 Coğrafi Bilgi Sistemleri Uzmanlığında İş Sağlığı ve Güvenliği, Çevre Koruma Önlemleri, Kalite Yönetim Sistemi ve İş Organizasyonu Birim Sınav Ücreti</t>
  </si>
  <si>
    <t>16UY0255-6/A2 Coğrafi Bilgi Sistemleri Uzmanlığında Bilgi Güvenliği Birim Sınav Ücreti</t>
  </si>
  <si>
    <t>16UY0255-6/A3 Coğrafi Bilgi Sistemleri Uzmanlığında Teknik Organizasyon Birim Sınav Ücreti</t>
  </si>
  <si>
    <t>16UY0255-6/P1 Coğrafi Bilgi Sistemleri Uzmanlığında Teknik Organizasyon  Birim Sınav Ücreti</t>
  </si>
  <si>
    <t>CBS SERTİFİKASYON İŞLEMLERİ</t>
  </si>
  <si>
    <t xml:space="preserve">Coğrafi Bilgi Sistemi Yazılımlarının Sertifikasyonu </t>
  </si>
  <si>
    <t>1-Yazılımın, Coğrafi Bilgi Sistemleri Genel Müdürlüğü tarafından hazırlanan her bir standarda uygunluğu ayrı ayrı değerlendirilir.
2-Test kabul sonrası verilen ilk sertifikasyon belgesi 1 yıl geçerli olup; müteakip her yıl yenilenmelidir.
3- Yazılımın yeni versiyonlarının hazırlanması durumunda sertifikasyonun yenilenmesi gerekmektedir.
4-Coğrafi Bilgi Sistemleri Genel Müdürlüğü  tarafından standardın yeni bir versiyonunun çıkarılması durumunda sertifikasyonun yenilenmesi gerekmektedir.</t>
  </si>
  <si>
    <t>1. Yer Kontrol Noktası</t>
  </si>
  <si>
    <t xml:space="preserve">Kordinat ve Hiz. (txt) </t>
  </si>
  <si>
    <t>Gerçek/Tüzel Kişi</t>
  </si>
  <si>
    <t>1-3 Gün</t>
  </si>
  <si>
    <t xml:space="preserve">Kordinat ve Hiz. (pdf) </t>
  </si>
  <si>
    <t>2. Arşiv Hava Fotoğrafı ve Yöneltme Parametreleri</t>
  </si>
  <si>
    <t xml:space="preserve">Renkli (RGB) Hava Fotoğrafı (3 Bant) (tiff) </t>
  </si>
  <si>
    <t xml:space="preserve">Yakın Kızılötesi (IR) Hava Fotoğrafı (1 Bant) (tiff) </t>
  </si>
  <si>
    <t xml:space="preserve">4 Bantlı (RGB+IR) Hava Fotoğrafı (tiff) </t>
  </si>
  <si>
    <t>Resim Yöneltme Paremetreleri (1 Resim) (txt)</t>
  </si>
  <si>
    <t xml:space="preserve">Eğitim Amaçlı Renkli (RGB) Hava Fotoğrafı (3 Bant) (tiff) </t>
  </si>
  <si>
    <t xml:space="preserve">Eğitim Amaçlı Yakın Kızılötesi (IR) Hava Fotoğrafı (1 Bant) (tiff) </t>
  </si>
  <si>
    <t xml:space="preserve">Eğitim Amaçlı 4 Bantlı (RGB+IR) Hava Fotoğrafı (tiff) </t>
  </si>
  <si>
    <t>Eğitim Amaçlı Resim Yöneltme Paremetreleri (1 Resim) (txt)</t>
  </si>
  <si>
    <t>* Yerel yönetimler, kamu kurum ve kuruluşları ile yapılacak protokol kapsamında, karşılıklı veri paylaşımı esaslarına göre belirlenen kurallar uygulanır.</t>
  </si>
  <si>
    <t>3. Sayısal Arşiv Renkli Ortofoto</t>
  </si>
  <si>
    <t>3. Sayısal Arşiv Renkli Ortofoto (Km2)</t>
  </si>
  <si>
    <t>Sayısal Renkli Ortofoto (Geotiff) (Km2)</t>
  </si>
  <si>
    <t>Sayısal Renkli True Ortofoto (Geotiff) (Km2)</t>
  </si>
  <si>
    <t>Sayısal Renkli True Ortofoto Paftası (1/1000) (pdf)</t>
  </si>
  <si>
    <t>Eğitim Amaçlı Sayısal Renkli Ortofoto (Geotiff) (Km2)</t>
  </si>
  <si>
    <t>Eğitim Amaçlı Sayısal Renkli True Ortofoto (Geotiff) (Km2)</t>
  </si>
  <si>
    <t>Eğitim Amaçlı Sayısal Renkli True Ortofoto Paftası (1/1000) (pdf)</t>
  </si>
  <si>
    <t>* Sayısal ortofoto görüntüler talep edilen alanın büyüklüğüne göre talep sahibi tarafından temin edilecek medya kayıt ortamında verilecektir.</t>
  </si>
  <si>
    <t>4. Sayısal Yükseklik Bilgileri</t>
  </si>
  <si>
    <t>Sayısal yüzey Modeli (Geotiff) (Km2)</t>
  </si>
  <si>
    <t>Sayısal yüzey Modeli (Nokta Bulutu) (Km2)</t>
  </si>
  <si>
    <t>Sayısal Arazi Modeli (grid xyz) (Km2)</t>
  </si>
  <si>
    <t>Sayısal Arazi Modeli - 40 cm (Geotiff) (Km2)</t>
  </si>
  <si>
    <t>Sayısal Arazi Modeli - 1 m (Geotiff) (Km2)</t>
  </si>
  <si>
    <t>Eğitim Amaçlı Sayısal yüzey Modeli (Geotiff) (Km2)</t>
  </si>
  <si>
    <t>Eğitim Amaçlı Sayısal yüzey Modeli (Nokta Bulutu) (Km2)</t>
  </si>
  <si>
    <t>Eğitim Amaçlı Sayısal Arazi Modeli (grid xyz) (Km2)</t>
  </si>
  <si>
    <t>Eğitim Amaçlı Sayısal Arazi Modeli - 40 cm (Geotiff) (Km2)</t>
  </si>
  <si>
    <t>Eğitim Amaçlı Sayısal Arazi Modeli - 1 m (Geotiff) (Km2)</t>
  </si>
  <si>
    <t>* Sayısal veriler talep edilen alanın büyüklüğüne göre talep sahibi tarafından temin edilecek medya kayıt ortamında verilecektir.</t>
  </si>
  <si>
    <t>5. Yüzey Parametreleri</t>
  </si>
  <si>
    <t xml:space="preserve"> Bölgesel Yüzey Parametreleri (txt, ilçe)</t>
  </si>
  <si>
    <t>6. Baskı</t>
  </si>
  <si>
    <t>Sayısal Renkli True Ortofoto Paftası (1/1000)</t>
  </si>
  <si>
    <t>7. Web Servisleri</t>
  </si>
  <si>
    <t>Raster 1-1000 (km²) - 1 Yıla Kadar Lisans</t>
  </si>
  <si>
    <t>Raster 1001-20000 (km²) - 1 Yıla Kadar Lisans</t>
  </si>
  <si>
    <t>Raster 20000 &lt; (km²) - 1 Yıla Kadar Lisans</t>
  </si>
  <si>
    <t>Raster 1-1000 (km²) - 2 Yılla Kadar Lisans</t>
  </si>
  <si>
    <t>Raster 1001-20000 (km²) - 2 Yıla Kadar Lisans</t>
  </si>
  <si>
    <t>Raster 20000 &lt; (km²) - 2 Yıla Kadar Lisans</t>
  </si>
  <si>
    <t>Raster 1-1000 (km²) - 3 Yıla Kadar Lisans</t>
  </si>
  <si>
    <t>Raster 1001-20000 (km²) - 3 Yıla Kadar Lisans</t>
  </si>
  <si>
    <t>Raster 20000 &lt; (km²) - 3 Yıla Kadar Lisans</t>
  </si>
  <si>
    <t>Raster 1-1000 (km²) - 4 Yıla Kadar Lisans</t>
  </si>
  <si>
    <t>Raster 1001-20000 (km²) - 4 Yıla Kadar Lisans</t>
  </si>
  <si>
    <t>Raster 20000 &lt; (km²) - 4 Yıla Kadar Lisans</t>
  </si>
  <si>
    <t>Raster 1-1000 (km²) - 5 Yıla Kadar Lisans</t>
  </si>
  <si>
    <t>Raster 1001-20000 (km²) - 5 Yıla Kadar Lisans</t>
  </si>
  <si>
    <t>Raster 20000 &lt; (km²) - 5 Yıla Kadar Lisans</t>
  </si>
  <si>
    <t>3 Boyutlu Nokta Bulutu 1-1000 (km²) - 1 Yıla Kadar Lisans</t>
  </si>
  <si>
    <t>3 Boyutlu Nokta Bulutu 1001-20000 (km²) - 1 Yıla Kadar Lisans</t>
  </si>
  <si>
    <t>3 Boyutlu Nokta Bulutu 20000 &lt; (km²) - 1 Yıla Kadar Lisans</t>
  </si>
  <si>
    <t>3 Boyutlu Nokta Bulutu 1-1000 (km²) - 2 Yıla Kadar Lisans</t>
  </si>
  <si>
    <t>3 Boyutlu Nokta Bulutu 1001-20000 (km²) - 2 Yıla Kadar Lisans</t>
  </si>
  <si>
    <t>3 Boyutlu Nokta Bulutu 20000 &lt; (km²) - 2 Yıla Kadar Lisans</t>
  </si>
  <si>
    <t>3 Boyutlu Nokta Bulutu 1-1000 (km²) - 3 Yıla Kadar Lisans</t>
  </si>
  <si>
    <t>3 Boyutlu Nokta Bulutu 1001-20000 (km²) - 3 Yıla Kadar Lisans</t>
  </si>
  <si>
    <t>3 Boyutlu Nokta Bulutu 20000 &lt; (km²) - 3 Yıla Kadar Lisans</t>
  </si>
  <si>
    <t>3 Boyutlu Nokta Bulutu 1-1000 (km²) - 4 Yıla Kadar Lisans</t>
  </si>
  <si>
    <t>3 Boyutlu Nokta Bulutu 1001-20000 (km²) - 4 Yıla Kadar Lisans</t>
  </si>
  <si>
    <t>3 Boyutlu Nokta Bulutu 20000 &lt; (km²) - 4 Yıla Kadar Lisans</t>
  </si>
  <si>
    <t>3 Boyutlu Nokta Bulutu 1-1000 (km²) - 5 Yıla Kadar Lisans</t>
  </si>
  <si>
    <t>3 Boyutlu Nokta Bulutu 1001-20000 (km²) - 5 Yıla Kadar Lisans</t>
  </si>
  <si>
    <t>3 Boyutlu Nokta Bulutu 20000 &lt; (km²) - 5 Yıla Kadar Lisans</t>
  </si>
  <si>
    <t>* Yerel yönetimler, üniversiteler, kamu kurum ve kuruluşları ile yapılacak protokol kapsamında true ortofoto web servisleri ücretsiz paylaşılır.
* Alan sayısına göre talep edilen raster görüntü ve 3 boyutlu nokta bulutu 1 yıllık lisans sunum bedeli;  talep edilecek alan ile birim fiyat çarpılarak hesaplanacaktır.</t>
  </si>
  <si>
    <t>8. Vektör Veri</t>
  </si>
  <si>
    <t>Bina Vektör Alan (adet)</t>
  </si>
  <si>
    <t>Bina Yükseklik Verisi (adet)</t>
  </si>
  <si>
    <t>Yol Vektör Çizgisi (Verteks Sayısı)</t>
  </si>
  <si>
    <t>1 Megapiksel Görüntü İşleme</t>
  </si>
  <si>
    <t>* Yol vektör çizgisi verisi bedeli, verteks sayısı ile birim fiyatın çarpımı ile hesaplanacaktır.</t>
  </si>
  <si>
    <t>3 Boyutlu Bina Modeli (.gml,.png) 1-100 (Adet)</t>
  </si>
  <si>
    <t>3 Boyutlu Bina Modeli (.gml,.png) 101-500 (Adet)</t>
  </si>
  <si>
    <t>3 Boyutlu Bina Modeli (.gml,.png) 501-1.000 (Adet)</t>
  </si>
  <si>
    <t>3 Boyutlu Bina Modeli (.gml,.png) 1.001-5.000 (Adet)</t>
  </si>
  <si>
    <t>3 Boyutlu Bina Modeli (.gml,.png) 5.001-10.000 (Adet)</t>
  </si>
  <si>
    <t>3 Boyutlu Bina Modeli (.gml,.png) 10.001-50.000 (Adet)</t>
  </si>
  <si>
    <t>3 Boyutlu Bina Modeli (.gml,.png) 50.001-100.000 (Adet)</t>
  </si>
  <si>
    <t>3 Boyutlu Bina Modeli (.gml,.png) 100.001-500.000 (Adet)</t>
  </si>
  <si>
    <t>3 Boyutlu Bina Modeli (.gml,.png) 500.001 ve 1.000.000 (Adet)</t>
  </si>
  <si>
    <t>3 Boyutlu Bina Modeli (.gml,.png) 1.000.001-5.000.000 (Adet)</t>
  </si>
  <si>
    <t>3 Boyutlu Bina Modeli (.gml,.png) 5.000.001 ve daha fazla (Adet)</t>
  </si>
  <si>
    <t>3 Boyutlu Bina Modeli (.gml,.png,.dae,.coi,.mtl,.obj,.kml) 1-100 (Adet)</t>
  </si>
  <si>
    <t>3 Boyutlu Bina Modeli (.gml,.png,.dae,.coi,.mtl,.obj,.kml) 101-500 (Adet)</t>
  </si>
  <si>
    <t>3 Boyutlu Bina Modeli (.gml,.png,.dae,.coi,.mtl,.obj,.kml) 501-1000 (Adet)</t>
  </si>
  <si>
    <t>3 Boyutlu Bina Modeli (.gml,.png,.dae,.coi,.mtl,.obj,.kml) 1001-5000 (Adet)</t>
  </si>
  <si>
    <t>3 Boyutlu Bina Modeli (.gml,.png,.dae,.coi,.mtl,.obj,.kml) 5001-10000 (Adet)</t>
  </si>
  <si>
    <t>3 Boyutlu Bina Modeli (.gml,.png,.dae,.coi,.mtl,.obj,.kml) 10001-50000 (Adet)</t>
  </si>
  <si>
    <t>3 Boyutlu Bina Modeli (.gml,.png,.dae,.coi,.mtl,.obj,.kml) 50001-100000 (Adet)</t>
  </si>
  <si>
    <t>3 Boyutlu Bina Modeli (.gml,.png,.dae,.coi,.mtl,.obj,.kml) 100001-500000 (Adet)</t>
  </si>
  <si>
    <t>3 Boyutlu Bina Modeli (.gml,.png,.dae,.coi,.mtl,.obj,.kml) 500001-1.000.000 (Adet)</t>
  </si>
  <si>
    <t>3 Boyutlu Bina Modeli (.gml,.png,.dae,.coi,.mtl,.obj,.kml) 1.000.001-5.000.000 (Adet)</t>
  </si>
  <si>
    <t>3 Boyutlu Bina Modeli (.gml,.png,.dae,.coi,.mtl,.obj,.kml) 5.000.001 ve daha fazla (Adet)</t>
  </si>
  <si>
    <t>3 Boyutlu Bina Modeli (.dae, .coi, .mtl, .obj, .kml) (Adet)</t>
  </si>
  <si>
    <t>* Adet sayısına göre talep edilen 3 boyutlu bina modeli verisi bedeli, talep edilen adet sayısı ile birim fiyat çarpılarak hesaplanacaktır</t>
  </si>
  <si>
    <t>Güneşlenme Potansiyeli Haritası - 40 cm (Geotiff) (Km2)</t>
  </si>
  <si>
    <t>Eğim Haritası - 40 cm (Geotiff) (Km2)</t>
  </si>
  <si>
    <t>Rölyef Haritası - 40 cm (Geotiff) (Km2)</t>
  </si>
  <si>
    <t>Hacim Bazlı Yoğunluk Haritası - 40 cm (Geotiff) (Km2)</t>
  </si>
  <si>
    <t>Coğrafi Veri Lisans / İzin Bedelleri</t>
  </si>
  <si>
    <t>Yerli Gerçek Kişiler ve Özel Hukuk Tüzel Kişileri (1/1000'lik pafta başı)</t>
  </si>
  <si>
    <t xml:space="preserve">1YIL </t>
  </si>
  <si>
    <t>Yabancı Gerçek Kişiler ve Özel Hukuk Tüzel Kişileri (1/1000'lik pafta başı)</t>
  </si>
  <si>
    <t>* 7221 sayılı Kanunun 1.inci maddesinde belirtilen tutarın her yıl bir önceki yıla ilişkin olarak 4/1/1961 tarihli ve 213 sayılı Vergi Usul Kanununun mükerrer 298 inci maddesi hükümleri uyarınca tespit ve ilan edilen değerleme oranında artırılarak uygulanır.</t>
  </si>
  <si>
    <t>Yerli Coğrafi Veri Lisans Bedeli - Nüfusu 500.000 den az olan iller için</t>
  </si>
  <si>
    <t>Yerli Coğrafi Veri Lisans Bedeli - Nüfusu 500.000 ile 1 milyon arası olan iller için</t>
  </si>
  <si>
    <t>Yerli Coğrafi Veri Lisans Bedeli - Nüfusu 1 ila 2 milyon arası olan iller için</t>
  </si>
  <si>
    <t>Yerli Coğrafi Veri Lisans Bedeli - Nüfusu 2 ila 4 milyon arası olan iller için</t>
  </si>
  <si>
    <t>Yerli Coğrafi Veri Lisans Bedeli - Nüfusu 4 milyondan fazla olan iller için</t>
  </si>
  <si>
    <t>Yerli Coğrafi Veri Lisans Bedeli - Ülke düzeyi için</t>
  </si>
  <si>
    <t>Yabancı Coğrafi Veri Lisans Bedeli - Nüfusu 500.000 den az olan iller için</t>
  </si>
  <si>
    <t>Yabancı Coğrafi Veri Lisans Bedeli - Nüfusu 500.000 ile 1 milyon arası olan iller için</t>
  </si>
  <si>
    <t>Yabancı Coğrafi Veri Lisans Bedeli - Nüfusu 1 ila 2 milyon arası olan iller için</t>
  </si>
  <si>
    <t>Yabancı Coğrafi Veri Lisans Bedeli - Nüfusu 2 ila 4 milyon arası olan iller için</t>
  </si>
  <si>
    <t>Yabancı Coğrafi Veri Lisans Bedeli - Nüfusu 4 milyondan fazla olan iller için</t>
  </si>
  <si>
    <t>Yabancı Coğrafi Veri Lisans Bedeli - Ülke düzeyi için</t>
  </si>
  <si>
    <t>30 GÜN</t>
  </si>
  <si>
    <t>* 10/02/2021 tarih ve 31391 sayılı Resmi Gazetede yayınlanan Yönetmeliğin 14 üncü maddesi hükümleri uyarınca bedel ve tarifeler her yıl Bakanlık tarafından belirlenerek uygulanır.</t>
  </si>
  <si>
    <t>Panoramik Fotoğraf</t>
  </si>
  <si>
    <t>360° Panoramik Sokak Fotoğrafı (.jpeg) (adet)</t>
  </si>
  <si>
    <t>360° Panoramik Sokak Fotoğrafı Koodinat Bilgileri (csv) (adet)</t>
  </si>
  <si>
    <t>ÇÖLLEŞME VE EROZYONLA MÜCADELE GENEL MÜDÜRLÜĞÜ</t>
  </si>
  <si>
    <r>
      <t>Çığ Tehlike Haritası üretimi - (2 Boyutlu Simülasyon + Mühendislik hizmeti) / km</t>
    </r>
    <r>
      <rPr>
        <vertAlign val="superscript"/>
        <sz val="12"/>
        <color theme="1"/>
        <rFont val="Times New Roman"/>
        <family val="1"/>
        <charset val="162"/>
      </rPr>
      <t>2</t>
    </r>
    <r>
      <rPr>
        <sz val="12"/>
        <color theme="1"/>
        <rFont val="Times New Roman"/>
        <family val="1"/>
      </rPr>
      <t xml:space="preserve"> 
(hizmet verilen tüm alan hesaplanır)</t>
    </r>
  </si>
  <si>
    <r>
      <t>Çığ Tehlike Haritası (Hazır üretilmiş haritadan çıktı ve/veya digital ortamda) / km</t>
    </r>
    <r>
      <rPr>
        <vertAlign val="superscript"/>
        <sz val="12"/>
        <color theme="1"/>
        <rFont val="Times New Roman"/>
        <family val="1"/>
        <charset val="162"/>
      </rPr>
      <t>2</t>
    </r>
  </si>
  <si>
    <t>Yukarıda beliritilmiş hizmet kalemine ilişkin ödeme yapılabilmesi için ilgili hizmet birimi olan Çölleşme ve Erozyonla Mücadele Genel Müdürlüğü 
(0312  586 37 32) ile irtibata geçilerek ödenecek tutarın belirlenmesi ve ilgili personel tarafından referans numarası oluşturulması gerekmektedir.</t>
  </si>
  <si>
    <t>EĞİTİM VE YAYIN DAİRESİ BAŞKANLIĞI</t>
  </si>
  <si>
    <t>Coğrafi Bilgi Sistemleri Temel Seviye Eğitimi</t>
  </si>
  <si>
    <t>1 YIL</t>
  </si>
  <si>
    <t>Coğrafi Bilgi Sistemleri İleri Seviye Eğitimi</t>
  </si>
  <si>
    <t>Bilgisayar Destekli Haritalama Temel Seviye Eğitimi</t>
  </si>
  <si>
    <t>Bilgisayar Destekli Haritalama İleri Seviye Eğitimi</t>
  </si>
  <si>
    <t>Bilgisayar Destekli Haritalama Eğitimi (MapİNFO)</t>
  </si>
  <si>
    <t>Sınav Ücreti</t>
  </si>
  <si>
    <t>Belge Ücreti</t>
  </si>
  <si>
    <t>Sınav ve Belge Ücreti</t>
  </si>
  <si>
    <t>Sınav İtiraz ve Yeniden Değerlendime Ücreti</t>
  </si>
  <si>
    <t>Çevre Düzeni Planı Örneği (1 Pafta)</t>
  </si>
  <si>
    <t>Süresiz</t>
  </si>
  <si>
    <t>Çevre Düzeni Planı Hükümleri Örneği (İlgili Bölüm)</t>
  </si>
  <si>
    <t>Çevre Düzeni Planı Açıklama Raporu Örneği (İlgili Bölüm)</t>
  </si>
  <si>
    <t>Kıyı Kenar Çizgisi Aktarım İşlemi (1 Paftada Yapılan İşlem İçin)</t>
  </si>
  <si>
    <t xml:space="preserve">1 Adet Basılı Evrak Sayfa Başına Aslı Gibidir Yapma İşi </t>
  </si>
  <si>
    <t>1 Adet Pafta Çoğaltma ve Aslı Gibidir Yapma İşi (Kıyı Kenar Çizgisi Paftası)</t>
  </si>
  <si>
    <t>Kıyı Kenar Çizgisi Onay İşlemi (1 Paftada Yapılan İşlem İçin)</t>
  </si>
  <si>
    <t>Kıyı Kenar Çizgisi aktarımı sonucunda pafta bütünlüğünü sağlamak amacıyla yapılan Kıyı Kenar Çizgisi onay işlemi ( 1 paftada yapılan işlem için)</t>
  </si>
  <si>
    <t>1) Kıyı Kenar Çizgisi İşlem Hizmetleri ile ilgili olarak; Kıyı Kenar Çizgisi Onayı işlemlerinde işlem hizmet bedelinin %20'si teklifin onay aşamasına gelmesi halinde onaya sunulmadan önce, teklifin onaylanması durumunda ise geri kalan %80'  onaylı kıyı kenar çizgisi paftalarının dağıtımından önce Bakanlık Döner Sermaye Hesabına yatırılır.                                                                                                                                                                                                                                         
2) Kıyı Yapı ve Tesislerinde Planlama ve Uygulama Sürecine İlişkin Tebliğ ve 19.01.2011 gün ve 2011/1 sayılı ile 06.04.2021 tarih ve 2021/5 sayılı Genelgeler Kapsamında İmar Planı Kararı Gerektirmeden Yapılacak Olan Ahşap ve Rekreatif Amaçlı İskele tekliflerinde  başvuru bedeli, başvuru sahibine bakılmaksızın tahsil edilir. Dosyasında başvuru bedeli ücretine ilişkin makbuz olmadan işlem yapılmaz dosya ilgilisine iade edilir. Süreci başlayan tekliflerde başvuru bedeli iade edilmez.</t>
  </si>
  <si>
    <t>İmar Planına Esas Yerbilimsel Etüt İnceleme ve Onay Hizmet Bedeli 0-5 Hektar</t>
  </si>
  <si>
    <t>İmar Planına Esas Yerbilimsel Etüt İnceleme ve Onay Hizmet Bedeli 5-10 Hektar</t>
  </si>
  <si>
    <t>İmar Planına Esas Yerbilimsel Etüt İnceleme ve Onay Hizmet Bedeli 10-30 Hektar</t>
  </si>
  <si>
    <t>İmar Planına Esas Yerbilimsel Etüt İnceleme ve Onay Hizmet Bedeli 30-60 Hektar</t>
  </si>
  <si>
    <t>İmar Planına Esas Yerbilimsel Etüt İnceleme ve Onay Hizmet Bedeli 60-100 Hektar</t>
  </si>
  <si>
    <t>İmar Planına Esas Yerbilimsel Etüt İnceleme ve Onay Hizmet Bedeli 100 -500 Hektar</t>
  </si>
  <si>
    <t>İmar Planına Esas Yerbilimsel Etüt İnceleme ve Onay Hizmet Bedeli 500 -1000 Hektar</t>
  </si>
  <si>
    <t>İmar Planına Esas Yerbilimsel Etüt İnceleme ve Onay Hizmet Bedeli 1000 -2000 Hektar</t>
  </si>
  <si>
    <t>İmar Planına Esas Yerbilimsel Etüt İnceleme ve Onay Hizmet Bedeli 2000 -4000 Hektar</t>
  </si>
  <si>
    <t>İmar Planına Esas Yerbilimsel Etüt İnceleme ve Onay Hizmet Bedeli 4000 -6000 Hektar</t>
  </si>
  <si>
    <t>İmar Planına Esas Yerbilimsel Etüt İnceleme ve Onay Hizmet Bedeli 6000 -8000 Hektar</t>
  </si>
  <si>
    <t>İmar Planına Esas Yerbilimsel Etüt İnceleme ve Onay Hizmet Bedeli 8000 -10000 Hektar</t>
  </si>
  <si>
    <t>İmar Planına Esas Yerbilimsel Etüt İnceleme ve Onay Hizmet Bedeli 10000 Hektardan Büyük</t>
  </si>
  <si>
    <t xml:space="preserve">1/25000 ve 1/100000 Ölçekli Arazi Kullanımına Esas Jeolojik Etüt İnceleme ve Onay Hizmet Bedeli </t>
  </si>
  <si>
    <t>AÇIKLAMALAR: 1 Numaralı Cumhurbaşkanlığı Teşkilatı Hakkında Cumhurbaşkanlığı Kararnamesi Uyarınca Onaylanacak Arazi Kullanımna Esas Jeolojik Etüt Raporu ve İmar Planına Esas Jeolojik-Jeoteknik ve Mikrobölgeleme Etüt Raporu İşlemlerinden Alınacak “Rapor İnceleme ve Onay Hizmet Bedeli”ne İlişkin Usuller:
1-1 Numaralı Cumhurbaşkanlığı Teşkilatı Hakkında Cumhurbaşkanlığı Kararnamesinin 102. Maddesi 1. fıkrasının (d) bendi gereğince; "Risk yönetimi ve sakınım planlarının yapılmasına ve onaylanmasına ilişkin kuralları belirlemek ve izlemek, plana esas jeolojik ve jeoteknik etütleri yapmak, yaptırmak ve onaylamak." görevi Bakanlık merkez ve taşra teşkilatlarınca gerçekleştirilmektedir. 
2-  Her bir etüt için alınacak olan “Rapor İnceleme ve Onay Hizmet Bedeli”, Yer Bilimsel Etüt Bilgi Sisteminde (YERBİS) "Hazırlık" aşamasında tahsil edilecektir. Bedele ilişkin dekont sisteme yüklenmeden proje durumu “Başvuru” aşamasına geçmeyecek ve etüde ilişkin süreçler ilerletilmeyecektir.
3- Kamuya ait ihaleli her bir etüt işinde ise bu "Rapor İnceleme ve Onay Hizmet Bedeli", "Ön Etüt" aşamasında ilgili müellif firma tarafından tanımlandığında tahsil edilecektir. Bedele ilişkin dekont sisteme yüklenmeden proje durumu “Arazi ve Büro Çalışmaları”na geçmeyecek ve etüde ilişkin süreç ilerletilmeyecektir.
4- Etüt çalışmasının Başvurusu yapıldıktan sonraki herhangi bir aşamada projenin silinmesi, red edilmesi, iade edilmesi ya da iptal edilmesi durumunda Rapor İnceleme ve Onay Hizmet Bedeli hiçbir şekilde yükleniciye iade edilmeyecektir.</t>
  </si>
  <si>
    <t>HALİHAZIR HARİTA VE PARSELASYON PLANLARI İLE MÜCAVİR ALAN PAFTALARINDA ALINACAK İŞLEM HİZMET BEDELLERİ</t>
  </si>
  <si>
    <t xml:space="preserve">Hali hazır  Harita Onay bedeli   </t>
  </si>
  <si>
    <t>Halihazır  Harita  Onay bedeli 
(10  hektara kadar 1502.55 TL.)
(10-100 hektar arası 10 hektar ücreti tahsil edildikten sonra artan her hektara 92.75 TL.(KDV dahil))
(100-1000 hektar arası 100 hektar ücreti tahsil edildikten sonra artan her hektara 37.10 TL.(KDV dahil))
(1000 hektar üzeri  ise 1000 hektar ücreti tahsil edildikten sonra artan her hektara 27.83 TL.(KDV dahil))</t>
  </si>
  <si>
    <t>Nirengi C1 Koordinat Bedeli</t>
  </si>
  <si>
    <t>Nirengi C2 Koordinat Bedeli</t>
  </si>
  <si>
    <t>Nirengi C3 Koordinat Bedeli</t>
  </si>
  <si>
    <t>Poligon Koordinat Bedeli</t>
  </si>
  <si>
    <t xml:space="preserve">Onaylı Hâlihazır harita ve parselasyon paftası  örneği  bedeli  
</t>
  </si>
  <si>
    <t xml:space="preserve">Onaylı Hâlihazır harita ve parselasyon Planı Paftası Örneği  (Pafta başına)   </t>
  </si>
  <si>
    <t xml:space="preserve">Parselasyon planı  onay bedeli </t>
  </si>
  <si>
    <t>Parselasyon planı inceleme , kontrol ve onay bedeli  (Beher metre kare için )</t>
  </si>
  <si>
    <t>İfraz ve Tevhit İşlemi İnceleme, Kontrol ve Onay Bedeli(Beher Metrekare için)</t>
  </si>
  <si>
    <t xml:space="preserve">Parselasyon Dağıtım Cetvelleri  örneği  bedeli  
</t>
  </si>
  <si>
    <t xml:space="preserve">Parselasyon Dağıtım Cetvelleri  örneği  bedeli  /Parselasyon, İfraz ve Tevhit  Sayfa (1 adet )  </t>
  </si>
  <si>
    <t>Not :  Parselasyon planı başvuru bedeli olarak, onay bedeli hariç olmak üzere 6500.00 TL alınacaktır.</t>
  </si>
  <si>
    <t>Mücavir Alanlarla ilgili pafta örneği bedeli</t>
  </si>
  <si>
    <t xml:space="preserve">Mücavir Alanlarla ilgili pafta örneği bedeli/ Pafta Örneği  ( 1 ) adet  </t>
  </si>
  <si>
    <t>ÖZEL PROJE ALANI İLANI BEDELLERİ</t>
  </si>
  <si>
    <t>I</t>
  </si>
  <si>
    <t>Özel Proje Alanı İlanı/İlan Türüne Göre Alınacak Başvuru Bedeli (TL)</t>
  </si>
  <si>
    <t>II</t>
  </si>
  <si>
    <t>İlan Türü / Özel Proje Alanı İlanı/Plansız Alanlarda İlk Kez Plan Yapılması amacıyla ilana konu edilen Toplam Alan Üzerinden Hesaplanmak Üzere Birim Bedel (m2/TL)</t>
  </si>
  <si>
    <t>III</t>
  </si>
  <si>
    <t>İlan Türü / Özel Proje Alanı İlanı/Planlı Alanlarda Plan tadilatı yapılmak amacıyla ilana konu edilenToplam Alan Üzerinden Hesaplanmak Üzere Birim Bedel  (m2/TL)</t>
  </si>
  <si>
    <t>IV</t>
  </si>
  <si>
    <t>İlan Türü / Özel Proje Alanı İlanı/Özel Kanunlara tabi özel hukuki statüsü olan Plansız Alanlarda İlk Kez Plan Yapılması amacıyla ilana konu edilen Toplam Alan Üzerinden Hesaplanmak Üzere Birim Bedel (m2/TL)</t>
  </si>
  <si>
    <t>V</t>
  </si>
  <si>
    <t>İlan Türü / Özel Proje Alanı İlanı/Özel Kanunlara tabi özel bir hukuki statüsü olan Planlı Alanlarda Plan tadilatı yapılmak amacıyla ilana konu edilenToplam Alan Üzerinden Hesaplanmak Üzere Birim Bedel  (m2/TL)</t>
  </si>
  <si>
    <t>ARAZİ KULLANIM TÜRÜ BEDELLERİ</t>
  </si>
  <si>
    <t xml:space="preserve">Arazi Kullanım Türü  </t>
  </si>
  <si>
    <t>Konut Alanı</t>
  </si>
  <si>
    <t>Arazi Kullanım Türü / Konut Alanı/ Plan Türüne Göre Alınacak Başvuru Bedeli (TL)</t>
  </si>
  <si>
    <t>Arazi Kullanım Türü / Konut Alanı/ İlk Kez Plan Yapılacak Alanlarda Toplam emsal alanı Üzerinden Hesaplanmak Üzere Birim Bedel (m2/TL)</t>
  </si>
  <si>
    <t>Arazi Kullanım Türü / Konut Alanı/ Planlı Alanlarda Plan Tadilatı İle Fonksiyon Değişikliği Sonucu Öngörülen Toplam emsal alanının Her m2'si İçin Birim Bedel (m2/TL)</t>
  </si>
  <si>
    <t>Arazi Kullanım Türü / Konut Alanı/ Fonksiyon Değişikliği ve/veya Yapılanma Artışı Getirilmeden Yalnızca İstikamet Tadili veya Blok Yeri Değişikliği Gibi Tekliflerde İmar Parseli Üzerinden Hesaplanmak Üzere Birim Bedel (m2/TL)</t>
  </si>
  <si>
    <t>Sanayi Alanı, Ticaret Alanı Vb.</t>
  </si>
  <si>
    <t>Arazi Kullanım Türü / Sanayi Alanı,Ticaret Alanı vb./ Plan Türüne Göre Alınacak Başvuru Bedeli (TL)</t>
  </si>
  <si>
    <t>Arazi Kullanım Türü / Sanayi Alanı,Ticaret Alanı vb.İlk Kez Plan Yapılacak Alanlarda Toplam emsal alanı Üzerinden Hesaplanmak Üzere Birim Bedel (m2/TL)</t>
  </si>
  <si>
    <t>Arazi Kullanım Türü / Sanayi Alanı,Ticaret Alanı vb./Planlı Alanlarda Plan Tadilatı İle Fonksiyon Değişikliği Sonucu Öngörülen Toplam emsal alanının Her m2'si İçin Birim Bedel (m2/TL)</t>
  </si>
  <si>
    <t>Arazi Kullanım Türü / Sanayi Alanı,Ticaret Alanı vb./Fonksiyon Değişikliği Yapılmadan Plan Tadilatı ile Artan emsal alanının Her m2'si için Birim Bedel (m2/TL)</t>
  </si>
  <si>
    <t>Arazi Kullanım Türü / Sanayi Alanı,Ticaret Alanı vb./Fonksiyon Değişikliği ve/veya Yapılanma Artışı Getirilmeden Yalnızca İstikamet Tadili veya Blok Yeri Değişikliği Gibi Tekliflerde İmar Parseli Üzerinden Hesaplanmak Üzere Birim Bedel (m2/TL)</t>
  </si>
  <si>
    <t>Küçük Sanayi Alanları, Konut Dışı Kentsel Çalışma Alanı Vb.</t>
  </si>
  <si>
    <t>Arazi Kullanım /Küçük Sanayi Alanları, Konut Dışı Kentsel Çalışma Alanı, Tarım ve hayvancılık alanı Vb./ Türü Plan Türüne Göre Alınacak Başvuru Bedeli (TL)</t>
  </si>
  <si>
    <t>Arazi Kullanım /Küçük Sanayi Alanları, Konut Dışı Kentsel Çalışma Alanı, Tarım ve hayvancılık alanı Vb./İlk Kez Plan Yapılacak Alanlarda Toplam emsal alanı Üzerinden Hesaplanmak Üzere Birim Bedel (m2/TL)</t>
  </si>
  <si>
    <t>Arazi Kullanım /Küçük Sanayi Alanları, Konut Dışı Kentsel Çalışma Alanı, Tarım ve hayvancılık alanı Vb./Planlı Alanlarda Plan Tadilatı İle Fonksiyon Değişikliği Sonucu Öngörülen Toplam emsal alanının Her m2'si İçin Birim Bedel (m2/TL)</t>
  </si>
  <si>
    <t>Arazi Kullanım /Küçük Sanayi Alanları, Konut Dışı Kentsel Çalışma Alanı, Tarım ve hayvancılık alanı Vb./ Fonksiyon Değişikliği Yapılmadan Plan Tadilatı ile Artan emsal alanının Her m2'si için Birim Bedel (m2/TL)</t>
  </si>
  <si>
    <t>Arazi Kullanım /Küçük Sanayi Alanları, Konut Dışı Kentsel Çalışma Alanı, Tarım ve hayvancılık alanı Vb./ Fonksiyon Değişikliği ve/veya Yapılanma Artışı Getirilmeden Yalnızca İstikamet Tadili veya Blok Yeri Değişikliği Gibi Tekliflerde İmar Parseli Üzerinden Hesaplanmak Üzere Birim Bedel (m2/TL)</t>
  </si>
  <si>
    <t>Lojistik ve Depolama Alanı Vb.</t>
  </si>
  <si>
    <t>Arazi Kullanım Türü / Lojistik ve Depolama Alanı vb./ Plan Türüne Göre Alınacak Başvuru Bedeli (TL)</t>
  </si>
  <si>
    <t>Arazi Kullanım Türü /Lojistik ve Depolama Alanı vb .İlk Kez Plan Yapılacak Alanlarda Toplam emsal alanı Üzerinden Hesaplanmak Üzere Birim Bedel (m2/TL)</t>
  </si>
  <si>
    <t>Arazi Kullanım Türü / Lojistik ve Depolama Alanı vb /Planlı Alanlarda Plan Tadilatı İle Fonksiyon Değişikliği Sonucu Öngörülen Toplam emsal alanının Her m2'si İçin Birim Bedel (m2/TL)</t>
  </si>
  <si>
    <t>Arazi Kullanım Türü /Lojistik ve Depolama Alanı vb ./Fonksiyon Değişikliği Yapılmadan Plan Tadilatı ile Artan emsal alanının Her m2'si için Birim Bedel (m2/TL)</t>
  </si>
  <si>
    <t>Arazi Kullanım Türü / Lojistik ve Depolama Alanı vb./Fonksiyon Değişikliği ve/veya Yapılanma Artışı Getirilmeden Yalnızca İstikamet Tadili veya Blok Yeri Değişikliği Gibi Tekliflerde İmar Parseli Üzerinden Hesaplanmak Üzere Birim Bedel (m2/TL)</t>
  </si>
  <si>
    <t>Merkezi İş alanı, Finans Merkezi, Rezidans Vb.</t>
  </si>
  <si>
    <t>Arazi Kullanım Türü / Merkezi İş Alanı,Finans Merkezi,Rezidans vb./Plan Türüne Göre Alınacak Başvuru Bedeli (TL)</t>
  </si>
  <si>
    <t>Arazi Kullanım Türü / Merkezi İş Alanı,Finans Merkezi,Rezidans vb./İlk Kez Plan Yapılacak Alanlarda Toplam emsal alanı Üzerinden Hesaplanmak Üzere Birim Bedel (m2/TL)</t>
  </si>
  <si>
    <t>Arazi Kullanım Türü / Merkezi İş Alanı,Finans Merkezi,Rezidans vb./Planlı Alanlarda Plan Tadilatı İle Fonksiyon Değişikliği Sonucu Öngörülen Toplam emsal alanının Her m2'si İçin Birim Bedel (m2/TL)</t>
  </si>
  <si>
    <t>Arazi Kullanım Türü / Merkezi İş Alanı,Finans Merkezi,Rezidans vb./Fonksiyon Değişikliği Yapılmadan Plan Tadilatı ile Artan emsal alanının Her m2'si için Birim Bedel (m2/TL)</t>
  </si>
  <si>
    <t>Arazi Kullanım Türü / Merkezi İş Alanı,Finans Merkezi,Rezidans vb./Fonksiyon Değişikliği ve/veya Yapılanma Artışı Getirilmeden Yalnızca İstikamet Tadili veya Blok Yeri Değişikliği Gibi Tekliflerde İmar Parseli Üzerinden Hesaplanmak Üzere Birim Bedel (m2/TL)</t>
  </si>
  <si>
    <t>Özel Üniversite, Özel Eğitim, Özel Sağlık, Özel Spor Tesisi Vb.</t>
  </si>
  <si>
    <t>Arazi Kullanım Türü / Özel Üniversite, Özel Eğitim, Özel Sağlık, Özel Spor Tesisi Vb./Plan Türüne Göre Alınacak Başvuru Bedeli (TL)</t>
  </si>
  <si>
    <t>Arazi Kullanım Türü / Özel Üniversite, Özel Eğitim, Özel Sağlık, Özel Spor Tesisi Vb./İlk Kez Plan Yapılacak Alanlarda Toplam emsal alanı Üzerinden Hesaplanmak Üzere Birim Bedel (m2/TL)</t>
  </si>
  <si>
    <t>Arazi Kullanım Türü / Özel Üniversite, Özel Eğitim, Özel Sağlık, Özel Spor Tesisi Vb./Planlı Alanlarda Plan Tadilatı İle Fonksiyon Değişikliği Sonucu Öngörülen Toplam emsal alanının Her m2'si İçin Birim Bedel (m2/TL)</t>
  </si>
  <si>
    <t>Arazi Kullanım Türü / Özel Üniversite, Özel Eğitim, Özel Sağlık, Özel Spor Tesisi Vb./Fonksiyon Değişikliği Yapılmadan Plan Tadilatı ile Artan emsal alanının Her m2'si için Birim Bedel (m2/TL)</t>
  </si>
  <si>
    <t>Arazi Kullanım Türü / Özel Üniversite, Özel Eğitim, Özel Sağlık, Özel Spor Tesisi Vb./Fonksiyon Değişikliği ve/veya Yapılanma Artışı Getirilmeden Yalnızca İstikamet Tadili veya Blok Yeri Değişikliği Gibi Tekliflerde İmar Parseli Üzerinden Hesaplanmak Üzere Birim Bedel (m2/TL)</t>
  </si>
  <si>
    <t>Otel, Tatil Köyü, Turizm Alanları Vb.</t>
  </si>
  <si>
    <t>Arazi Kullanım Türü / Otel, Tatil Köyü, Turizm Alanları Vb./ Plan Türüne Göre Alınacak Başvuru Bedeli (TL)</t>
  </si>
  <si>
    <t>Arazi Kullanım Türü / Otel, Tatil Köyü, Turizm Alanları Vb./İlk Kez Plan Yapılacak Alanlarda Toplam emsal alanı Üzerinden Hesaplanmak Üzere Birim Bedel (m2/TL)(m2/TL)</t>
  </si>
  <si>
    <t>Arazi Kullanım Türü / Otel, Tatil Köyü, Turizm Alanları Vb./ Planlı Alanlarda Plan Tadilatı İle Fonksiyon Değişikliği Sonucu Öngörülen Toplam emsal alanının Her m2'si İçin Birim Bedel (m2/TL)</t>
  </si>
  <si>
    <t>Arazi Kullanım Türü / Otel, Tatil Köyü, Turizm Alanları Vb./ Fonksiyon Değişikliği Yapılmadan Plan Tadilatı ile Artan emsal alanının Her m2'si için Birim Bedel (m2/TL)</t>
  </si>
  <si>
    <t>Arazi Kullanım Türü / Otel, Tatil Köyü, Turizm Alanları Vb./ Fonksiyon Değişikliği ve/veya Yapılanma Artışı Getirilmeden Yalnızca İstikamet Tadili veya Blok Yeri Değişikliği Gibi Tekliflerde İmar Parseli Üzerinden Hesaplanmak Üzere Birim Bedel (m2/TL)</t>
  </si>
  <si>
    <t xml:space="preserve">Günübirlik Turizm Alanı vb., Pansiyon, Kamping Alanları  Çevre Düzenleme Projesi vb. </t>
  </si>
  <si>
    <t>Arazi Kullanım Türü / Günübirlik Turizm Alanı vb., Pansiyon, Kamping Alanları vb. / Plan Türüne Göre Alınacak Başvuru Bedeli (TL)</t>
  </si>
  <si>
    <t>Arazi Kullanım Türü / Günübirlik Turizm Alanı vb., Pansiyon, Kamping Alanları vb. /İlk Kez Plan Yapılacak Alanlarda Toplam emsal alanı Üzerinden Hesaplanmak Üzere Birim Bedel (m2/TL)</t>
  </si>
  <si>
    <t>Arazi Kullanım Türü / Günübirlik Turizm Alanı vb., Pansiyon, Kamping Alanları vb. / Planlı Alanlarda Plan Tadilatı İle Fonksiyon Değişikliği Sonucu Öngörülen Toplam emsal alanının Her m2'si İçin Birim Bedel (m2/TL)</t>
  </si>
  <si>
    <t>Arazi Kullanım Türü / Günübirlik Turizm Alanı vb., Pansiyon, Kamping Alanları vb. / Fonksiyon Değişikliği Yapılmadan Plan Tadilatı ile Artan emsal alanının Her m2'si için Birim Bedel (m2/TL)</t>
  </si>
  <si>
    <t>Arazi Kullanım Türü / Günübirlik Turizm Alanı vb., Pansiyon, Kamping Alanları vb. / Fonksiyon Değişikliği ve/veya Yapılanma Artışı Getirilmeden Yalnızca İstikamet Tadili veya Blok Yeri Değişikliği Gibi Tekliflerde İmar Parseli Üzerinden Hesaplanmak Üzere Birim Bedel (m2/TL)</t>
  </si>
  <si>
    <t>Özel Sosyal - Kültürel Tesis Alanları</t>
  </si>
  <si>
    <t>Arazi Kullanım Türü / Özel Sosyal - Kültürel Tesis Alanları / Plan Türüne Göre Alınacak Başvuru Bedeli (TL)</t>
  </si>
  <si>
    <t>Arazi Kullanım Türü / Özel Sosyal - Kültürel Tesis Alanları / İlk Kez Plan Yapılacak Alanlarda Toplam emsal alanı Üzerinden Hesaplanmak Üzere Birim Bedel (m2/TL)</t>
  </si>
  <si>
    <t>Arazi Kullanım Türü / Özel Sosyal - Kültürel Tesis Alanları / Planlı Alanlarda Plan Tadilatı İle Fonksiyon Değişikliği Sonucu Öngörülen Toplam emsal alanının Her m2'si İçin Birim Bedel (m2/TL)</t>
  </si>
  <si>
    <t>Arazi Kullanım Türü / Özel Sosyal - Kültürel Tesis Alanları / Fonksiyon Değişikliği Yapılmadan Plan Tadilatı ile Artan emsal alanının Her m2'si için Birim Bedel (m2/TL)</t>
  </si>
  <si>
    <t>Arazi Kullanım Türü / Özel Sosyal - Kültürel Tesis Alanları /Fonksiyon Değişikliği ve/veya Yapılanma Artışı Getirilmeden Yalnızca İstikamet Tadili veya Blok Yeri Değişikliği Gibi Tekliflerde İmar Parseli Üzerinden Hesaplanmak Üzere Birim Bedel (m2/TL)</t>
  </si>
  <si>
    <t>Ulaşım ve Haberleşme Tesisleri (Yol, Tünel,Teleferik vs.)</t>
  </si>
  <si>
    <t>Arazi Kullanım Türü / Ulaşım ve Haberleşme Tesisleri (Yol, Tünel,Teleferik vs.)/ Plan Türüne Göre Alınacak Başvuru Bedeli (TL)</t>
  </si>
  <si>
    <t>Arazi Kullanım Türü / Ulaşım ve Haberleşme Tesisleri (Yol, Tünel vs.)/İlk Kez Plan Yapılacak Alanlarda Toplam inşaat alanı Üzerinden Hesaplanmak Üzere Birim Bedel (m2 /TL)</t>
  </si>
  <si>
    <t>Arazi Kullanım Türü / Ulaşım ve Haberleşme Tesisleri (Teleferik .)/İlk Kez Plan Yapılacak Alanlarda Toplam uzunluk / Plan Tadilatı İle Fonksiyon Değişikliği Sonucu Öngörülen Toplam Uzunluk/Fonksiyon Değişikliği ve/veya Yapılanma Artışı Getirilmeden Yalnızca İstikamet Tadili için toplam uzunluk üzerinden Hesaplanmak Üzere Birim Bedel (m/TL)</t>
  </si>
  <si>
    <t>Arazi Kullanım Türü / Ulaşım ve Haberleşme Tesisleri (Yol, Tünel vs.)/ Planlı Alanlarda Plan Tadilatı İle Fonksiyon Değişikliği Sonucu Öngörülen Toplam Uzunluk  Her m'si İçin Birim Bedel  (m/TL)</t>
  </si>
  <si>
    <t>Arazi Kullanım Türü / Ulaşım ve Haberleşme Tesisleri (Yol, Tünel vs.)/ Fonksiyon Değişikliği Yapılmadan Plan Tadilatı ile Artan Uzunluk  Her m2'si için Birim Bedel (m2/TL)</t>
  </si>
  <si>
    <t>VI</t>
  </si>
  <si>
    <t>Arazi Kullanım Türü / Ulaşım ve Haberleşme Tesisleri (Yol, Tünel vs.)/ Fonksiyon Değişikliği ve/veya Yapılanma Artışı Getirilmeden Yalnızca İstikamet Tadili veya Blok Yeri Değişikliği Gibi Tekliflerde İmar Parseli Üzerinden Hesaplanmak Üzere Birim Bedel ( (m2/TL)</t>
  </si>
  <si>
    <t>Akaryakıt ve LPG İstasyonu vb.</t>
  </si>
  <si>
    <t>Arazi Kullanım Türü /Akaryakıt ve LPG İstasyonu vb./ Plan Türüne Göre Alınacak Başvuru Bedeli (TL)</t>
  </si>
  <si>
    <t>Arazi Kullanım Türü /Akaryakıt ve LPG İstasyonu vb./ İlk Kez Plan Yapılacak Alanlarda Toplam emsal alanı Üzerinden Hesaplanmak Üzere Birim Bedel (m2/TL)</t>
  </si>
  <si>
    <t>Arazi Kullanım Türü /Akaryakıt ve LPG İstasyonu vb./Planlı Alanlarda Plan Tadilatı İle Fonksiyon Değişikliği Sonucu Öngörülen Toplam emsal alanının Her m2'si İçin Birim Bedel (m2/TL)</t>
  </si>
  <si>
    <t>Arazi Kullanım Türü /Akaryakıt ve LPG İstasyonu vb./Fonksiyon Değişikliği Yapılmadan Plan Tadilatı ile Artan emsal alanının Her m2'si için Birim Bedel (m2/TL)</t>
  </si>
  <si>
    <t>Arazi Kullanım Türü /Akaryakıt ve LPG İstasyonu vb./Fonksiyon Değişikliği ve/veya Yapılanma Artışı Getirilmeden Yalnızca İstikamet Tadili veya Blok Yeri Değişikliği Gibi Tekliflerde İmar Parseli Üzerinden Hesaplanmak Üzere Birim Bedel (m2/TL)</t>
  </si>
  <si>
    <t>Patlayıcı Madde Üretim ve Depolama Tesisleri</t>
  </si>
  <si>
    <t>Arazi Kullanım Türü / Patlayıcı Madde Üretim ve Depolama Tesisleri/ Plan Türüne Göre Alınacak Başvuru Bedeli (TL)</t>
  </si>
  <si>
    <t xml:space="preserve">Arazi Kullanım Türü / Patlayıcı Madde Üretim ve Depolama Tesisleri/İlk Kez Plan Yapılacak Alanlarda Üretilecek  Patlayıcı Miktarı (Ton) Üzerinden Hesaplanmak Üzere Birim Bedel (Ton/TL) </t>
  </si>
  <si>
    <t xml:space="preserve">Arazi Kullanım Türü / Patlayıcı Madde Üretim ve Depolama Tesisleri/ Planlı Alanlarda Plan Tadilatı İle Kapasite artırımı yapılması Durumunda ilave (Ton) Üzerinden Hesaplanmak Üzere Birim Bedel (Ton/TL)  </t>
  </si>
  <si>
    <t>Arazi Kullanım Türü / Patlayıcı Madde Üretim ve Depolama Tesisleri/ üretim ve depolama hariç Fonksiyon Değişikliği Yapılmadan Plan ve Plan Notu Tadilatı ile artan emsal alanının Her m2 si için Birim Bedel (m2/TL)</t>
  </si>
  <si>
    <t>Katı Atık, Çöp Depolama, Arıtma Tesisleri vb.</t>
  </si>
  <si>
    <t>Arazi Kullanım Türü / Katı Atık, Çöp Depolama, Arıtma Tesisleri vb./ Plan Türüne Göre Alınacak Başvuru Bedeli (TL)</t>
  </si>
  <si>
    <t>Arazi Kullanım Türü / Katı Atık, Çöp Depolama, Arıtma Tesisleri vb./ İlk Kez Plan Yapılacak Alanlarda Toplam emsal alanı Üzerinden Hesaplanmak Üzere Birim Bedel (m2/TL)</t>
  </si>
  <si>
    <t>Arazi Kullanım Türü / Katı Atık, Çöp Depolama, Arıtma Tesisleri vb./Planlı Alanlarda Plan Tadilatı İle Fonksiyon Değişikliği Sonucu Öngörülen Toplam emsal alanının Her m2'si İçin Birim Bedel (m2/TL)</t>
  </si>
  <si>
    <t>Arazi Kullanım Türü / Katı Atık, Çöp Depolama, Arıtma Tesisleri vb./Fonksiyon Değişikliği Yapılmadan Plan Tadilatı ile Artan emsal alanının Her m2'si için Birim Bedel (m2/TL)</t>
  </si>
  <si>
    <t>Arazi Kullanım Türü / Katı Atık, Çöp Depolama, Arıtma Tesisleri vb./Fonksiyon Değişikliği ve/veya Yapılanma Artışı Getirilmeden Yalnızca İstikamet Tadili veya Blok Yeri Değişikliği Gibi Tekliflerde İmar Parseli Üzerinden Hesaplanmak Üzere Birim Bedel (m2/TL)</t>
  </si>
  <si>
    <t xml:space="preserve"> Maden Çıkarma ve Rezerv Alanları</t>
  </si>
  <si>
    <t>Arazi Kullanım Türü / Maden Çıkarma ve Rezerv Alanları/ Plan Türüne Göre Alınacak Başvuru Bedeli (TL)</t>
  </si>
  <si>
    <t>Arazi Kullanım Türü / Maden Çıkarma ve Rezerv Alanları/İlk Kez Plan Yapılacak Alanlarda Toplam emsal alanı Üzerinden Hesaplanmak Üzere Birim Bedel (m2/TL)</t>
  </si>
  <si>
    <t>Arazi Kullanım Türü / Maden Çıkarma ve Rezerv Alanları/Planlı Alanlarda Plan Tadilatı İle Fonksiyon Değişikliği Sonucu Öngörülen Toplam emsal alanının Her m2'si İçin Birim Bedel (m2/TL)</t>
  </si>
  <si>
    <t>Arazi Kullanım Türü / Maden Çıkarma ve Rezerv Alanları/Fonksiyon Değişikliği Yapılmadan Plan Tadilatı ile Artan emsal alanının Her m2'si için Birim Bedel (m2/TL)</t>
  </si>
  <si>
    <t>Arazi Kullanım Türü / Maden Çıkarma ve Rezerv Alanları/Fonksiyon Değişikliği ve/veya Yapılanma Artışı Getirilmeden Yalnızca İstikamet Tadili veya Blok Yeri Değişikliği Gibi Tekliflerde İmar Parseli Üzerinden Hesaplanmak Üzere Birim Bedel (m2/TL)</t>
  </si>
  <si>
    <t xml:space="preserve"> Hidroelektrik Santrali</t>
  </si>
  <si>
    <t>Arazi Kullanım Türü /  Hidroelektrik Santrali/ Plan Türüne Göre Alınacak Başvuru Bedeli (TL)</t>
  </si>
  <si>
    <t xml:space="preserve">Arazi Kullanım Türü /  Hidroelektrik Santraline ilişkin / İlk Kez Plan Yapılacak Alanlarda Toplam Kurulu Güçü (MWm) Üzerinden Hesaplanmak Üzere Birim Bedel (MWm/TL) </t>
  </si>
  <si>
    <t xml:space="preserve">Arazi Kullanım Türü /  Hidroelektrik Santrali/ Kapasite Artışı Öngörülen Alanlarda  Artan Kurulu Gücü (MWm)    Üzerinden Hesaplanır. Birim Bedel (MWm/TL) </t>
  </si>
  <si>
    <t>Arazi Kullanım Türü /  Hidroelektrik Santrali/Fonksiyon Değişikliği Yapılmadan Plan Tadilatı ile Artan emsal alanının Her m2'si için Birim Bedel (m2/TL)</t>
  </si>
  <si>
    <t>Arazi Kullanım Türü /  Hidroelektrik Santrali / Fonksiyon Değişikliği ve/veya Yapılanma Artışı Getirilmeden Yalnızca İstikamet Tadili veya Blok Yeri Değişikliği Gibi Tekliflerde İmar Parseli Üzerinden Hesaplanmak Üzere Birim Bedel (m2/TL)</t>
  </si>
  <si>
    <t xml:space="preserve"> Nükleer Enerji Santrali</t>
  </si>
  <si>
    <t>Arazi Kullanım Türü /  Nükleer Enerji Santrali/ Plan Türüne Göre Alınacak Başvuru Bedeli (TL)</t>
  </si>
  <si>
    <t xml:space="preserve">Arazi Kullanım Türü /  Nükleer Enerji Santrali/ İlk Kez Plan Yapılacak Alanlarda Toplam Kurulu Güçü (MWm) Üzerinden Hesaplanmak Üzere Birim Bedel (MWm/TL) </t>
  </si>
  <si>
    <t xml:space="preserve">Arazi Kullanım Türü /  Nükleer Enerji Santrali/Kapasite Artışı Öngörülen Alanlarda  Artan Kurulu Gücü (MWm)    Üzerinden Hesaplanır. Birim Bedel (MWm/TL) </t>
  </si>
  <si>
    <t>Arazi Kullanım Türü /  Nükleer Enerji Santrali/Fonksiyon Değişikliği Yapılmadan Plan Tadilatı ile Artan emsal alanının Her m2'si için Birim Bedel (m2/TL)</t>
  </si>
  <si>
    <t>Arazi Kullanım Türü /  Nükleer Enerji Santrali/ Fonksiyon Değişikliği ve/veya Yapılanma Artışı Getirilmeden Yalnızca İstikamet Tadili veya Blok Yeri Değişikliği Gibi Tekliflerde İmar Parseli Üzerinden Hesaplanmak Üzere Birim Bedel (m2/TL)</t>
  </si>
  <si>
    <t xml:space="preserve"> Rüzgar Enerjisi Santrali, Güneş Enerjisi Santrali, Jeotermal Enerji Santrali, Biyogaz, Katı Atık Yakılarak elde edilen enerjiden  Elektrik Üretim Tesisleri vb.</t>
  </si>
  <si>
    <t>Arazi Kullanım Türü /   Rüzgar Enerjisi Santrali, Güneş Enerjisi Santrali, Jeotermal Enerji Santrali,  Biyogaz, Katı Atık Yakılarak elde edilen enerjiden   Elektrik Üretim Tesisleri vb. /Plan Türüne Göre Alınacak Başvuru Bedeli (TL)</t>
  </si>
  <si>
    <t xml:space="preserve">Arazi Kullanım Türü /   Rüzgar Enerjisi Santrali, Güneş Enerjisi Santrali, Jeotermal Enerji Santrali, Biyogaz, Katı Atık Yakılarak elde edilen enerjiden   Elektrik Üretim Tesisleri vb. tesislere ilişkin/İlk Kez Plan Yapılacak Alanlarda Kurulu Gücü (MWm)  Üzerinden Hesaplanmak Üzere Birim Bedel (MWm/TL) </t>
  </si>
  <si>
    <t xml:space="preserve">Arazi Kullanım Türü /   Rüzgar Enerjisi Santrali, Güneş Enerjisi Santrali, Jeotermal Enerji Santrali,  Biyogaz, Katı Atık Yakılarak elde edilen enerjiden   Elektrik Üretim Tesisleri vb. Tesislere İlişkin/Kapasite Artışı Öngörülen Alanlarda  Artan Kurulu Gücü (MWm) Üzerinden Hesaplanır. Birim Bedel (MWm/TL) </t>
  </si>
  <si>
    <t>Arazi Kullanım Türü /   Rüzgar Enerjisi Santrali, Güneş Enerjisi Santrali, Jeotermal Enerji Santrali, Biyogaz, Katı Atık Yakılarak elde edilen enerjiden   Elektrik Üretim Tesisleri vb. /Fonksiyon Değişikliği Yapılmadan Plan Tadilatı ile Artan emsal alanının Her m2'si için Birim Bedel (m2/TL)</t>
  </si>
  <si>
    <t xml:space="preserve">Arazi Kullanım Türü /   Rüzgar Enerjisi Santrali, Güneş Enerjisi Santrali, Jeotermal Enerji Santrali,  Biyogaz, Katı Atık Yakılarak elde edilen enerjiden   Elektrik Üretim Tesisleri vb. /Fonksiyon Değişikliği ve/veya Kapasite Artışı Getirilmeden Yalnızca İstikamet Tadili /Trübün  Yeri /plan notu veya blok yeri değişikliği Gibi Tekliflerde Tesisin Kurulu Gücü (MWm) üzerinden Birim Bedel (MWm/TL) </t>
  </si>
  <si>
    <t>Enerji Nakil Hatları (Yeraltı/ Yer Üstü) vb.</t>
  </si>
  <si>
    <t>Arazi Kullanım Türü/ Enerji Nakil Hatları (Yeraltı/Yerüstü)vb. Plan Türüne Göre Alınacak Başvuru Bedeli</t>
  </si>
  <si>
    <t>Arazi Kullanım Türü/ Enerji Nakil Hatları (Yeraltı/Yerüstü)vb. Plan Türüne Enerji Nakil Hatları İlk Kez ya da Plan Değişikliği Yapılırken Her m için Alınacak  Birim Bedel(m/TL)</t>
  </si>
  <si>
    <t>Termik Santral (Kül depolama alanı dahil)</t>
  </si>
  <si>
    <t>Arazi Kullanım Türü / Termik Santral (Kül depolama alanı dahil) /Plan Türüne Göre Alınacak Başvuru Bedeli (TL)</t>
  </si>
  <si>
    <t xml:space="preserve">Arazi Kullanım Türü / Termik Santral (Kül depolama alanı dahil) / İlk Kez Plan Yapılacak Alanlarda Toplam Kurulu Güçü (MWm) Üzerinden Hesaplanmak Üzere Birim Bedel (MWm/TL) </t>
  </si>
  <si>
    <t xml:space="preserve">Arazi Kullanım Türü / Termik Santral (Kül depolama alanı dahil) /Kapasite Artışı Öngörülen Alanlarda  Artan Kurulu Gücü (MWm)    Üzerinden Hesaplanır. Birim Bedel (MWm/TL) </t>
  </si>
  <si>
    <t>Arazi Kullanım Türü / Termik Santral (Kül depolama alanı dahil) /Fonksiyon Değişikliği Yapılmadan Plan Tadilatı ile Artan emsal alanının veya artan kül depolama alanının Her m2'si için Birim Bedel (m2/TL)</t>
  </si>
  <si>
    <t>Arazi Kullanım Türü / Termik Santral (Kül depolama alanı dahil) /Fonksiyon Değişikliği ve/veya Yapılanma Artışı Getirilmeden Yalnızca İstikamet Tadili veya Blok Yeri Değişikliği Gibi Tekliflerde İmar Parseli Üzerinden Hesaplanmak Üzere Birim Bedel (m2/TL)</t>
  </si>
  <si>
    <t xml:space="preserve"> Enerji Üretimine Yönelik Doğalgaz Çevrim Santrali</t>
  </si>
  <si>
    <t>Arazi Kullanım Türü /  Enerji Üretimine Yönelik Doğalgaz Çevrim Santrali /Plan Türüne Göre Alınacak Başvuru Bedeli (TL)</t>
  </si>
  <si>
    <t>Arazi Kullanım Türü /  Enerji Üretimine Yönelik Doğalgaz Çevrim Santrali /İlk Kez Plan Yapılacak Alanlarda Toplam emsal alanı Üzerinden Hesaplanmak Üzere Birim Bedel (m2/TL)</t>
  </si>
  <si>
    <t>Arazi Kullanım Türü /  Enerji Üretimine Yönelik Doğalgaz Çevrim Santrali /Planlı Alanlarda Plan Tadilatı İle Fonksiyon Değişikliği Sonucu Öngörülen Toplam emsal alanının Her m2'si İçin Birim Bedel (m2/TL)</t>
  </si>
  <si>
    <t>Arazi Kullanım Türü /  Enerji Üretimine Yönelik Doğalgaz Çevrim Santrali /Fonksiyon Değişikliği Yapılmadan Plan Tadilatı ile Artan emsal alanının Her m2'si için Birim Bedel (m2/TL)</t>
  </si>
  <si>
    <t>Arazi Kullanım Türü /  Enerji Üretimine Yönelik Doğalgaz Çevrim Santrali /Fonksiyon Değişikliği ve/veya Yapılanma Artışı Getirilmeden Yalnızca İstikamet Tadili veya Blok Yeri Değişikliği Gibi Tekliflerde İmar Parseli Üzerinden Hesaplanmak Üzere Birim Bedel (m2/TL)</t>
  </si>
  <si>
    <t xml:space="preserve"> Diğer Enerji Üretim ve  DağıtımTesisleri</t>
  </si>
  <si>
    <t>Arazi Kullanım Türü / Diğer Enerji Üretim ve  DağıtımTesisleri /Plan Türüne Göre Alınacak Başvuru Bedeli (TL)</t>
  </si>
  <si>
    <t>Arazi Kullanım Türü / Diğer Enerji Üretim ve  DağıtımTesisleri /İlk Kez Plan Yapılacak Alanlarda Toplam emsal alanı Üzerinden Hesaplanmak Üzere Birim Bedel (m2/TL)</t>
  </si>
  <si>
    <t>Arazi Kullanım Türü / Diğer Enerji Üretim ve  DağıtımTesisleri /Planlı Alanlarda Plan Tadilatı İle Fonksiyon Değişikliği Sonucu Öngörülen Toplam emsal alanının Her m2'si İçin Birim Bedel (m2/TL)</t>
  </si>
  <si>
    <t>Arazi Kullanım Türü / Diğer Enerji Üretim ve  DağıtımTesisleri /Fonksiyon Değişikliği Yapılmadan Plan Tadilatı ile Artan emsal alanının Her m2'si için Birim Bedel (m2/TL)</t>
  </si>
  <si>
    <t>Arazi Kullanım Türü / Fonksiyon Değişikliği ve/veya Yapılanma Artışı Getirilmeden Yalnızca İstikamet Tadili veya Blok Yeri Değişikliği Gibi Tekliflerde İmar Parseli Üzerinden Hesaplanmak Üzere Birim Bedel (m2/TL)</t>
  </si>
  <si>
    <t>Akaryakıt Depolama, Gazlaştırma ve Dolum Tesisleri Yeraltı Doğalgaz depolama tesisi vb.</t>
  </si>
  <si>
    <t>Arazi Kullanım Türü / Akaryakıt Depolama, Gazlaştırma ve Dolum Tesisleri Yeraltı Doğalgaz depolama tesisi vb./Plan Türüne Göre Alınacak Başvuru Bedeli (TL)</t>
  </si>
  <si>
    <t>Arazi Kullanım Türü / Akaryakıt Depolama, Gazlaştırma ve Dolum Tesisleri Yeraltı Doğalgaz depolama tesisi vb./ İlk Kez Plan Yapılacak Alanlarda Toplam emsal alanı Üzerinden Hesaplanmak Üzere Birim Bedel (m2/TL)</t>
  </si>
  <si>
    <t>Arazi Kullanım Türü / Akaryakıt Depolama, Gazlaştırma ve Dolum Tesisleri ve Yeraltı Doğalgaz depolama tesisi vb./Planlı Alanlarda Plan Tadilatı İle Fonksiyon Değişikliği Sonucu Öngörülen Toplam emsal alanının Her m2'si İçin Birim Bedel (m2/TL)</t>
  </si>
  <si>
    <t>Arazi Kullanım Türü / Akaryakıt Depolama, Gazlaştırma ve Dolum Tesisleri ve Yeraltı Doğalgaz depolama tesisi  vb./Fonksiyon Değişikliği Yapılmadan Plan Tadilatı ile Artan emsal alanının Her m2'si için Birim Bedel (m2/TL)</t>
  </si>
  <si>
    <t>Genel Yük Limanı, Konteyner Limanı, İskele, Ro-Ro Tesisleri vb.</t>
  </si>
  <si>
    <t>Arazi Kullanım Türü / Genel Yük Limanı, Konteyner Limanı, İskele, Ro-Ro Tesisleri vb./ Plan Türüne Göre Alınacak Başvuru Bedeli (TL)</t>
  </si>
  <si>
    <t>Arazi Kullanım Türü / Genel Yük Limanı, Konteyner Limanı, İskele, Ro-Ro Tesisleri vb./İlk Kez  veya İlave veya Revizyon İmar Planı veya İmar Planı Değişikliği Yapılacak Alanlarda Planlama Alanı Üzerinden Hesaplanmak Üzere Birim Bedel (m2/TL)</t>
  </si>
  <si>
    <t>Arazi Kullanım Türü / Genel Yük Limanı, Konteyner Limanı, İskele, Ro-Ro Tesisleri vb./Plan Tadilatı ile Artan emsal alanının Her m2'si için Birim Bedel (m2/TL)</t>
  </si>
  <si>
    <t>Arazi Kullanım Türü / Genel Yük Limanı, Konteyner Limanı, İskele, Ro-Ro Tesisleri vb./Fonksiyon Değişikliği ve/veya Yapılanma Artışı Getirmeyen Plan Değişikliği Tekliflerinde Birim Bedel (m2/TL)</t>
  </si>
  <si>
    <t>Barınak, Balıkçı Barınağı, Yanaşma İskelesi, Çekek Yeri vb.</t>
  </si>
  <si>
    <t>Arazi Kullanım Türü / Barınak, Balıkçı Barınağı, Yanaşma İskelesi, Çekek Yeri vb. / Plan Türüne Göre Alınacak Başvuru Bedeli (TL)</t>
  </si>
  <si>
    <t>Arazi Kullanım Türü / Barınak, Balıkçı Barınağı, Yanaşma İskelesi, Çekek Yeri vb. / İlk Kez veya İlave veya Revizyon İmar Planı veya İmar Planı Değişikliği Yapılacak Alanlarda Planlama Alanı Üzerinden Hesaplanmak Üzere Birim Bedel (m2/TL)</t>
  </si>
  <si>
    <t>Arazi Kullanım Türü / Barınak, Balıkçı Barınağı, Yanaşma İskelesi, Çekek Yeri vb. / Plan Tadilatı ile Artan emsal alanının Her m2'si için Birim Bedel (m2/TL)</t>
  </si>
  <si>
    <t>Arazi Kullanım Türü / Barınak, Balıkçı Barınağı, Yanaşma İskelesi, Çekek Yeri vb. / Fonksiyon Değişikliği  ve/veya Yapılanma Artışı  Getirmeyen Plan Değişikliği Tekliflerinde Birim Bedel (m2/TL)</t>
  </si>
  <si>
    <t>Kıyı Koruma Yapıları (Mahmuz, Dalgakıran, İstinat Duvarı vb.)</t>
  </si>
  <si>
    <t>Arazi Kullanım Türü / Kıyı Koruma Yapıları (Mahmuz, Dalgakıran, İstinat Duvarı vb.)/ Plan Türüne Göre Alınacak Başvuru Bedeli (TL)</t>
  </si>
  <si>
    <t>Arazi Kullanım Türü / Kıyı Koruma Yapıları (Mahmuz, Dalgakıran, İstinat Duvarı vb.)/İlk Kez veya İlave veya Revizyon İmar Planı veya İmar Planı Değişikliği Yapılacak Alanlarda Planlama Alanı Üzerinden Hesaplanmak Üzere Birim Bedel (m2/TL)</t>
  </si>
  <si>
    <t>Arazi Kullanım Türü / Kıyı Koruma Yapıları (Mahmuz, Dalgakıran, İstinat Duvarı vb.)/Plan Tadilatı ile Artan emsal alanının Her m2'si için Birim Bedel (m2/TL)</t>
  </si>
  <si>
    <t>Arazi Kullanım Türü / Kıyı Koruma Yapıları (Mahmuz, Dalgakıran, İstinat Duvarı vb.)/Fonksiyon Değişikliği  ve/veya Yapılanma Artışı Getirmeyen Plan Değişikliği Tekliflerinde Birim Bedel (m2/TL)</t>
  </si>
  <si>
    <t>Tuzla, Köprü, Menfez, Fener Tesisleri vs.</t>
  </si>
  <si>
    <t>Arazi Kullanım Türü / Tuzla, Köprü, Menfez, Fener Tesisleri vs./ Plan Türüne Göre Alınacak Başvuru Bedeli (TL)</t>
  </si>
  <si>
    <t>Arazi Kullanım Türü / Tuzla, Köprü, Menfez, Fener Tesisleri vs./ İlk Kez veya İlave veya Revizyon İmar Planı veya İmar Planı Değişikliği Yapılacak Alanlarda Planlama Alanı Üzerinden Hesaplanmak Üzere Birim Bedel (m2/TL)</t>
  </si>
  <si>
    <t>Arazi Kullanım Türü / Tuzla, Köprü, Menfez, Fener Tesisleri vs./ Plan Tadilatı ile Artan emsal alanının Her m2'si için Birim Bedel (m2/TL)</t>
  </si>
  <si>
    <t>Arazi Kullanım Türü / Tuzla, Köprü, Menfez, Fener Tesisleri vs./ Fonksiyon Değişikliği  ve/veya Yapılanma Artışı  Getirmeyen Plan Değişikliği Tekliflerinde Birim Bedel (m2/TL)</t>
  </si>
  <si>
    <t>Kıyıda Tasfiye ve Pompaj İstasyon Alanları vb.</t>
  </si>
  <si>
    <t>Arazi Kullanım Türü / Kıyıda Tasfiye ve Pompaj İstasyon Alanları vb./ Plan Türüne Göre Alınacak Başvuru Bedeli (TL)</t>
  </si>
  <si>
    <t>Arazi Kullanım Türü / Kıyıda Tasfiye ve Pompaj İstasyon Alanları vb./ İlk Kez  veya İlave veya Revizyon İmar Planı veya İmar Planı Değişikliği Yapılacak Alanlarda Planlama Alanı Üzerinden Hesaplanmak Üzere Birim Bedel (m2/TL)</t>
  </si>
  <si>
    <t>Arazi Kullanım Türü / Kıyıda Tasfiye ve Pompaj İstasyon Alanları vb./ Plan Tadilatı ile Artan emsal alanının Her m2'si için Birim Bedel (m2/TL)</t>
  </si>
  <si>
    <t>Arazi Kullanım Türü / Kıyıda Tasfiye ve Pompaj İstasyon Alanları vb./ Fonksiyon Değişikliği  ve/veya Yapılanma Artışı Getirmeyen Plan Değişikliği Tekliflerinde Birim Bedel (m2/TL)</t>
  </si>
  <si>
    <t>Tersane, Gemi Söküm Yerleri,Tekne İmal ve Bakım Yeri, Çekek Yeri vb.</t>
  </si>
  <si>
    <t>Arazi Kullanım Türü /Tersane, Gemi Söküm Yerleri ,Tekne İmalat ve Bakım Yeri,Çekek Yeri vb/ Plan Türüne Göre Alınacak Başvuru Bedeli (TL)</t>
  </si>
  <si>
    <t>Arazi Kullanım Türü /Tersane, Gemi Söküm Yerleri ,Tekne İmalat ve Bakım Yeri,Çekek Yeri vb/ İlk Kez veya İlave veya Revizyon İmar Planı veya İmar Planı Değişikliği Yapılacak Alanlarda Planlama Alanı Üzerinden Hesaplanmak Üzere Birim Bedel (m2/TL)</t>
  </si>
  <si>
    <t>Arazi Kullanım Türü /Tersane, Gemi Söküm Yerleri Tekne İmalat ve Bakım Yeri,Çekek Yeri vb/ Plan Tadilatı ile Artan emsal alanının Her m2'si için Birim Bedel (m2/TL)</t>
  </si>
  <si>
    <t>Arazi Kullanım Türü /Tersane, Gemi Söküm Yerleri Tekne İmalat ve Bakım Yeri,Çekek Yeri vb/ Fonksiyon Değişikliği  ve/veya Yapılanma Artışı  Getirmeyen Plan Değişikliği Tekliflerinde Birim Bedel (m2/TL)</t>
  </si>
  <si>
    <t>Su Ürünleri Üretim ve Yetiştirme Tesisleri, Dalyan Alanı vb.</t>
  </si>
  <si>
    <t>Arazi Kullanım Türü /Su Ürünleri Üretim ve Yetiştirme Tesisleri, Dalyan Alanı vb./ Plan Türüne Göre Alınacak Başvuru Bedeli (TL)</t>
  </si>
  <si>
    <t>Arazi Kullanım Türü /Su Ürünleri Üretim ve Yetiştirme Tesisleri, Dalyan Alanı vb./İlk Kez veya İlave veya Revizyon İmar Planı veya İmar Planı Değişikliği Yapılacak Alanlarda Planlama Alanı Üzerinden Hesaplanmak Üzere Birim Bedel (m2/TL)</t>
  </si>
  <si>
    <t>Arazi Kullanım Türü /Su Ürünleri Üretim ve Yetiştirme Tesisleri, Dalyan Alanı vb./Plan Tadilatı ile Artan emsal alanının Her m2'si için Birim Bedel (m2/TL)</t>
  </si>
  <si>
    <t>Arazi Kullanım Türü /Su Ürünleri Üretim ve Yetiştirme Tesisleri, Dalyan Alanı vb./Fonksiyon Değişikliği  ve/veya Yapılanma Artışı  Getirmeyen Plan Değişikliği Tekliflerinde Birim Bedel (m2/TL)</t>
  </si>
  <si>
    <t xml:space="preserve">Kruvaziyer Liman </t>
  </si>
  <si>
    <t>Arazi Kullanım Türü /Kruvaziyer Liman / Plan Türüne Göre Alınacak Başvuru Bedeli (TL)</t>
  </si>
  <si>
    <t>Arazi Kullanım Türü /Kruvaziyer Liman /İlk Kez veya İlave veya Revizyon İmar Planı veya İmar Planı Değişikliği Yapılacak Alanlarda Planlama Alanı Üzerinden Hesaplanmak Üzere Birim Bedel (m2/TL)</t>
  </si>
  <si>
    <t>Arazi Kullanım Türü /Kruvaziyer Liman /Plan Tadilatı ile Artan emsal alanının Her m2'si için Birim Bedel (m2/TL)</t>
  </si>
  <si>
    <t>Arazi Kullanım Türü /Kruvaziyer Liman /Fonksiyon Değişikliği  ve/veya Yapılanma Artışı  Getirmeyen Plan Değişikliği Tekliflerinde Birim Bedel (m2/TL)</t>
  </si>
  <si>
    <t>Yat Limanı ve Yat Çekek Yerleri</t>
  </si>
  <si>
    <t>Arazi Kullanım Türü /Yat Limanı ve Yat Çekek Yerleri /Plan Türüne Göre Alınacak Başvuru Bedeli (TL)</t>
  </si>
  <si>
    <t>Arazi Kullanım Türü /Yat Limanı ve Yat Çekek Yerleri /İlk Kez veya İlave veya Revizyon İmar Planı veya İmar Planı Değişikliği Yapılacak Alanlarda Planlama Alanı Üzerinden Hesaplanmak Üzere Birim Bedel (m2/TL)</t>
  </si>
  <si>
    <t>Arazi Kullanım Türü /Yat Limanı ve Yat Çekek Yerleri /Plan Tadilatı ile Artan emsal alanının Her m2'si için Birim Bedel (m2/TL)</t>
  </si>
  <si>
    <t>Arazi Kullanım Türü /Yat Limanı ve Yat Çekek Yerleri /Fonksiyon Değişikliği  ve/veya Yapılanma Artışı Getirmeyen Plan Değişikliği Tekliflerinde Birim Bedel (m2/TL)</t>
  </si>
  <si>
    <t xml:space="preserve">3621 Sayılı Kıyı Kanununun 6 (d) maddesi kapsamındaki Spor Tesisleri ve Bunların Tamamlayıcısı Konaklama Tesisleri </t>
  </si>
  <si>
    <t>Arazi Kullanım Türü /3621 SayılıKıyı Kanununun 6 (d) maddesi kapsamındaki Spor Tesisleri ve Bunların Tamamlayıcısı Konaklama Tesisleri /Plan Türüne Göre Alınacak Başvuru Bedeli (TL)</t>
  </si>
  <si>
    <t>Arazi Kullanım Türü /3621 SayılıKıyı Kanununun 6 (d) maddesi kapsamındaki Spor Tesisleri ve Bunların Tamamlayıcısı Konaklama Tesisleri /İlk Kez  veya İlave veya Revizyon İmar Planı veya İmar Planı Değişikliği Yapılacak Alanlarda Planlama Alanı Üzerinden Hesaplanmak Üzere Birim Bedel (m2/TL)</t>
  </si>
  <si>
    <t>Arazi Kullanım Türü /3621 SayılıKıyı Kanununun 6 (d)maddesi kapsamındaki Spor Tesisleri ve Bunların Tamamlayıcısı Konaklama Tesisleri /Plan Tadilatı ile Artan emsal alanının Her m2'si için Birim Bedel (m2/TL)</t>
  </si>
  <si>
    <t>Arazi Kullanım Türü /3621 SayılıKıyı Kanununun 6(d)maddesi kapsamındaki Spor Tesisleri ve Bunların Tamamlayıcısı Konaklama Tesisleri /Fonksiyon Değişikliği  ve/veya Yapılanma Artışı Getirmeyen Plan Değişikliği Tekliflerinde Birim Bedel (m2/TL)</t>
  </si>
  <si>
    <t>Su Sporları İskelesi, Denize İniş Rampaları vb. ve Rekreatif Alanlar</t>
  </si>
  <si>
    <t>Arazi Kullanım Türü / Su Sporları İskelesi, Denize İniş Rampaları vb. ve Rekreatif Alanlar / Plan Türüne Göre Alınacak Başvuru Bedeli (TL)</t>
  </si>
  <si>
    <t>Arazi Kullanım Türü / Su Sporları İskelesi, Denize İniş Rampaları vb. ve Rekreatif Alanlar / İlk Kez veya İlave veya Revizyon İmar Planı veya İmar Planı Değişikliği Yapılacak Alanlarda Planlama Alanı Üzerinden Hesaplanmak Üzere Birim Bedel (m2/TL)</t>
  </si>
  <si>
    <t>Arazi Kullanım Türü / Su Sporları İskelesi, Denize İniş Rampaları vb. ve Rekreatif Alanlar / Plan Tadilatı ile Artan emsal alanının Her m2'si için Birim Bedel (m2/TL)</t>
  </si>
  <si>
    <t>Arazi Kullanım Türü / Su Sporları İskelesi, Denize İniş Rampaları vb. ve Rekreatif Alanlar / Fonksiyon Değişikliği  ve/veya Yapılanma Artışı Getirmeyen Plan Değişikliği Tekliflerinde Birim Bedel (m2/TL)</t>
  </si>
  <si>
    <t>Teknik Altyapı Alanı</t>
  </si>
  <si>
    <t>Arazi Kullanım Türü /Teknik Altyapı Alanı/ Plan Türüne Göre Alınacak Başvuru Bedeli (TL)</t>
  </si>
  <si>
    <t>Arazi Kullanım Türü /Teknik Altyapı Alanı/İlk Kez veya İlave veya Revizyon İmar Planı veya İmar Planı Değişikliği Yapılacak Alanlarda Planlama Alanı Üzerinden Hesaplanmak Üzere Birim Bedel (m2/TL)</t>
  </si>
  <si>
    <t>Arazi Kullanım Türü /Teknik Altyapı Alanı/Plan Tadilatı ile Artan emsal alanının Her m2'si için Birim Bedel (m2/TL)</t>
  </si>
  <si>
    <t>Arazi Kullanım Türü /Teknik Altyapı Alanı/Fonksiyon Değişikliği  ve/veya Yapılanma Artışı Getirmeyen Plan Değişikliği Tekliflerinde Birim Bedel (m2/TL)</t>
  </si>
  <si>
    <t>Boru Hatları ve Şamandıralar vs.</t>
  </si>
  <si>
    <t>Arazi Kullanım Türü /Boru Hatları ve Şamandıralar vs./ Plan Türüne Göre Alınacak Başvuru Bedeli (TL)</t>
  </si>
  <si>
    <t>Arazi Kullanım Türü /Boru Hatları ve Şamandıralar vs.İlk Kez veya İlave veya Revizyon İmar Planı veya İmar Planı Değişikliği Yapılacak Alanlarda Planlama Alanı Üzerinden Hesaplanmak Üzere Birim Bedel (m2/TL)</t>
  </si>
  <si>
    <t>Arazi Kullanım Türü /Boru Hatları ve Şamandıralar vs.Fonksiyon Değişikliği,Yapılanma Artışı  Getirmeyen Plan Değişikliği Tekliflerinde Birim Bedel (m2/TL)</t>
  </si>
  <si>
    <t xml:space="preserve">Telekomünikasyon Tesisleri (Kablo vb.) (metre cinsinden) </t>
  </si>
  <si>
    <t>Arazi Kullanım Türü /Telekomünikasyon Tesisleri (Kablo vb.) (metre cinsinden) / Plan Türüne Göre Alınacak Başvuru Bedeli (TL)</t>
  </si>
  <si>
    <t>Arazi Kullanım Türü /Telekomünikasyon Tesisleri (Kablo vb.) (metre cinsinden) / İlk Kez veya İlave veya Revizyon İmar Planı veya İmar Planı Değişikliği Yapılacak Alanlarda Planlama Alanı Üzerinden Hesaplanmak Üzere Birim Bedel (m/TL)</t>
  </si>
  <si>
    <t>Arazi Kullanım Türü /Telekomünikasyon Tesisleri (Kablo vb.) (metre cinsinden) / Fonksiyon Değişikliği  ve/veya Yapılanma Artışı Getirmeyen Plan Değişikliği Tekliflerinde Birim Bedel (m/TL)</t>
  </si>
  <si>
    <t xml:space="preserve">Su Alma ve Deşarj Boru Hatları vb. (metre cinsinden)  </t>
  </si>
  <si>
    <t>Arazi Kullanım Türü Su Alma ve Deşarj Boru Hatları vb. (metre cinsinden) / Plan Türüne Göre Alınacak Başvuru Bedeli (TL)</t>
  </si>
  <si>
    <t>Arazi Kullanım Türü / Su Alma ve Deşarj Boru Hatları vb. (metre cinsinden) / İlk Kez  veya İlave veya Revizyon İmar Planı veya İmar Planı Değişikliği Yapılacak Alanlarda Planlama Alanı Üzerinden Hesaplanmak Üzere Birim Bedel (m/TL)</t>
  </si>
  <si>
    <t>Arazi Kullanım Türü Su Alma ve Deşarj Boru Hatları vb. (metre cinsinden) / Fonksiyon Değişikliği  ve/veya Yapılanma Artışı Getirmeyen Plan Değişikliği Tekliflerinde Birim Bedel (m/TL)</t>
  </si>
  <si>
    <t>Su Alma ve Deşarj Boru Hatları vb. (-metre cinsinden hesaplanan boru hattı dışındaki alanlar- m² cinsinden)</t>
  </si>
  <si>
    <t>Arazi Kullanım Türü /Boru Hatları,Su Alma ve Deşarj Boru Hatları vb. (-metre cinsinden hesaplanan boru hattı dışındaki alanlar- m² cinsinden)/ Plan Türüne Göre Alınacak Başvuru Bedeli (m²/TL)</t>
  </si>
  <si>
    <t>Arazi Kullanım Türü /Boru Hatları,Su Alma ve Deşarj Boru Hatları vb. (-metre cinsinden hesaplanan boru hattı dışındaki alanlar- m² cinsinden) / İlk Kez  veya İlave veya Revizyon İmar Planı veya İmar Planı Değişikliği Yapılacak Alanlarda Planlama Alanı Üzerinden Hesaplanmak Üzere Birim Bedel (m²/TL)</t>
  </si>
  <si>
    <t>Arazi Kullanım Türü /Boru Hatları,Su Alma ve Deşarj Boru Hatları vb.  (-metre cinsinden hesaplanan boru hattı dışındaki alanlar- m² cinsinden)/ Plan Tadilatı ile Artan inşaat alanının Her m2'si için Birim Bedel (m2/TL)</t>
  </si>
  <si>
    <t>Arazi Kullanım Türü /Boru Hatları,Su Alma ve Deşarj Boru Hatları vb.  (-metre cinsinden hesaplanan boru hattı dışındaki alanlar- m² cinsinden)/ Fonksiyon Değişikliği  ve/veya Yapılanma Artışı Getirmeyen Plan Değişikliği Tekliflerinde Birim Bedel (m²/TL)</t>
  </si>
  <si>
    <t>DİĞER GELİRLER</t>
  </si>
  <si>
    <t xml:space="preserve"> Patlayıcı Madde Ruhsatları İçin Görüş Bildirme</t>
  </si>
  <si>
    <t xml:space="preserve"> Kum Çakıl ve Taş Ocakları Ruhsatı İçin Yerinde İnceleme</t>
  </si>
  <si>
    <t xml:space="preserve"> Endüstriyel Arıtma Atık Su Tesisi Projesi </t>
  </si>
  <si>
    <t xml:space="preserve"> Define Krokileri İçin Yerinde İnceleme ve Onayı</t>
  </si>
  <si>
    <t>Özel Öğretim Kurumlarının Kontrol ve Denetimi İle Mimari Projelerin İnceleme ve Onayı</t>
  </si>
  <si>
    <t>Özel Öğretim Kurumlarının Kontrol ve Denetimi İle Mimari Projelerinin İnceleme ve Onayı100 Kişiye Kadar</t>
  </si>
  <si>
    <t>Özel Öğretim Kurumlarının Kontrol ve Denetimi İle Mimari Projelerinin İnceleme ve Onayı 100 Kişi üzeri İlave Her Kişi</t>
  </si>
  <si>
    <t>Özel Hastanelerin Projelerinin Uygunluğunun Tetkiki ve Rapor Hazırlanması (Toplam yatak sayısı üzerinden) (Yatak başına)</t>
  </si>
  <si>
    <t>Özel Proje Alanlarında Parselasyon Planı İnceleme Kontrol ve Onay Bedeli/İfraz ve Tevhid (Beher Metrekaresi için)</t>
  </si>
  <si>
    <t>Kıyı Yapı ve Tesislerinde Planlama ve Uygulama Sürecine İlişkin Tebliğ ve 06.04.2021 tarih ve 2021/5 sayılı Genelge Kapsamında İmar Planı Kararı Gerektirmeden Yapılacak Olan Rekreatif Amaçlı İskele Taleplerinde Başvuru Bedeli</t>
  </si>
  <si>
    <t>DEĞER ARTIŞ PAYI BELİRLEME BEDELİ</t>
  </si>
  <si>
    <t>Bağ, bahçe, tarla, tarım alanı, sera, özel orman değerleme ücreti</t>
  </si>
  <si>
    <t>2AY</t>
  </si>
  <si>
    <t>Bağımsız Bölüm niteliğinde konut, ofis, büro değerleme ücreti</t>
  </si>
  <si>
    <t>Dükkan, plaza,iş merkezi değerleme ücreti</t>
  </si>
  <si>
    <t>Enerji ve akaryakıt tesisleri değerleme ücreti</t>
  </si>
  <si>
    <t>Üretim, depolama,zirai ve sanayi nitelikli yapılar değerleme ücreti</t>
  </si>
  <si>
    <t>Hizmet amaçlı kullanılan gayrimenkuller (Alışveriş merkezi, okul, hastane,kültür tesis alanı, sinema v.b.) değerleme ücreti</t>
  </si>
  <si>
    <t>2960 sayılı Boğaziçi Kanunu Kapsamındaki eski eser niteliğindeki gayrimenkuller (tescilli) değerleme ücreti</t>
  </si>
  <si>
    <t xml:space="preserve">Fiyatlar, Sermaye Piyasası Kurulu tarafından belirlenmiş askari fiyat tarifesine göre oluşturulmuş  olup, taşınmazın yeri ve özelliklerine bağlı olarak idarece yapılacak piyasa araştırmasına göre, bu fiyatların altında olmamak üzere yeni fiyatlar belirlenebilecektir. </t>
  </si>
  <si>
    <t>Değer Artış Payı Belirleme Bedeline  % 15 oranında döner sermaye hizmet bedeli eklenerek alınır.</t>
  </si>
  <si>
    <t>MEKANSAL PLANLAMA GENEL MÜDÜRLÜĞÜ</t>
  </si>
  <si>
    <t>1 Adet Pafta veya 1 Adet Rapor Çoğaltma ve Aslı Gibidir Yapma İşlemi (İmar Planları ve İmar Planı Plan Açıklama Raporları)</t>
  </si>
  <si>
    <t>Taşınmaz değerleme ücreti(Arsa, Tarla, Bağ, Bahçe vs…) 1-1000 (M2)</t>
  </si>
  <si>
    <t>Fiyatlar, Sermaye Piyasası Kurulu tarafından yetkilendirilmiş meslek birliği olan Türkiye Değerleme Uzmanları Birliği'nin 16/03/2022 tarih ve 2022/6 no. lu genelgesine istinaden belirlenmiştir.</t>
  </si>
  <si>
    <t>MESLEKİ HİZMETLER GENEL MÜDÜRLÜĞÜ</t>
  </si>
  <si>
    <t>TS EN 12504-1</t>
  </si>
  <si>
    <t>Sertleşmiş Beton Deneyleri/Karot numunesi alınması ( 1 Adet)</t>
  </si>
  <si>
    <t>1 Hafta</t>
  </si>
  <si>
    <t>TS EN 12390-3</t>
  </si>
  <si>
    <t xml:space="preserve">Sertleşmiş Beton Deneyleri/Karot numunesi basınç dayanımı  (Kesme ve Başlıklama-Aşındırma Dahil 1 Adet)                                                </t>
  </si>
  <si>
    <t>TS EN 12504-2</t>
  </si>
  <si>
    <t>Sertleşmiş Beton Deneyleri/Beton test çekici deneyi  (1 ölçme yeri için)</t>
  </si>
  <si>
    <t>TS EN 12390-5</t>
  </si>
  <si>
    <t>Sertleşmiş Beton Deneyleri/Deney Numunelerinin eğilme dayanımı tayini</t>
  </si>
  <si>
    <t>TS EN 12390-6</t>
  </si>
  <si>
    <t>Sertleşmiş Beton Deneyleri/Deney Numunelerinin yarmada çekme dayanımı tayini</t>
  </si>
  <si>
    <t>Sertleşmiş Beton Deneyleri/Silindir veya küp basınç dayanımı deneyi (1 Adet)</t>
  </si>
  <si>
    <t>Sertleşmiş Beton Deneyleri/ Silindir numunesi başlıklama-aşındırma  (1 Adet)</t>
  </si>
  <si>
    <t>Sertleşmiş Beton Deneyleri/ Silindir numunesi kesme (1 Adet)</t>
  </si>
  <si>
    <t>TAZE BETON DENEYLERİ</t>
  </si>
  <si>
    <t>EN 12350-1 EN 12390-3</t>
  </si>
  <si>
    <t>Taze Beton Deneyleri/Numune alınması, kür edilmesi ve Basınç Dayanımı (1 adet küp için)</t>
  </si>
  <si>
    <t>1 Ay</t>
  </si>
  <si>
    <t>EN 12350-1 EN12390-3</t>
  </si>
  <si>
    <t>Taze Beton Deneyleri/Numune alınması, Başlıklama-Aşındırma, kür edilmesi ve Basınç Dayanımı (1 adet silindir için)</t>
  </si>
  <si>
    <t>TS EN 12350-1</t>
  </si>
  <si>
    <t>Taze Beton Deneyleri/Numune alma ( küp veya silindir - 1 Ad.)</t>
  </si>
  <si>
    <t>Taze Beton Deneyleri/Basınç Dayanımı Deneyi ( küp veya silindir - 1 Ad.)</t>
  </si>
  <si>
    <t>TS EN 12350-2</t>
  </si>
  <si>
    <t>Taze Beton Deneyleri/Çökme (slump) deneyi</t>
  </si>
  <si>
    <t>TS EN 12390-2</t>
  </si>
  <si>
    <t xml:space="preserve">Taze Beton Deneyleri/Beton numunelerinin kürü ( 1 Ad.) </t>
  </si>
  <si>
    <t>TS EN 12350-6</t>
  </si>
  <si>
    <t>Taze Beton Deneyleri/Yoğunluk Tayini</t>
  </si>
  <si>
    <t>TS EN 12350-5</t>
  </si>
  <si>
    <t>Taze Beton Deneyleri/Yayılma Tablası Deneyi</t>
  </si>
  <si>
    <t>TS EN 12350-7</t>
  </si>
  <si>
    <t>Hava yüzdesi tayini  (Basınç Metodu)</t>
  </si>
  <si>
    <t>BETON ÇELİK ÇUBUKLAR</t>
  </si>
  <si>
    <t>TS 708</t>
  </si>
  <si>
    <t>Beton Çelik Çubuklar/ Gözle muayene ve Kütle Tayini (Her çap için 3 Adet)</t>
  </si>
  <si>
    <t>TS EN ISO 6892-1</t>
  </si>
  <si>
    <t>Beton Çelik Çubuklar/Çekme deneyi (akma-çekme dayanımı ve uzama % si her çap için  3 Adet)</t>
  </si>
  <si>
    <t>Beton Çelik Çubuklar/Kimyasal Analiz ( Her çap için 1 Ad.)</t>
  </si>
  <si>
    <t>Beton Çelik Çubuklar/Kaynak kesme kuvveti tayini ( Her çap için 5 Adet)</t>
  </si>
  <si>
    <t>TS EN ISO 15630-1</t>
  </si>
  <si>
    <t xml:space="preserve">Beton Çelik Çubuklar/Bükme deneyi ( Her Çap için 1 Adet ) </t>
  </si>
  <si>
    <t xml:space="preserve">Beton Çelik Çubuklar/Ters Bükme deneyi ( Her Çap için 1 Adet )  </t>
  </si>
  <si>
    <t>TS EN ISO 15630-1.2</t>
  </si>
  <si>
    <t xml:space="preserve">Beton Çelik Çubuklar/Eksenel yük etkisinde yorulma deneyi  ( Her Çap için 1 Adet )  </t>
  </si>
  <si>
    <t>DONATI  TESPİTİ (Her bir elemanda)</t>
  </si>
  <si>
    <t xml:space="preserve">Demir tarama cihazı ile donatı tespiti </t>
  </si>
  <si>
    <t xml:space="preserve">PS 200 Röntgen cihazı ile Donatı tespiti </t>
  </si>
  <si>
    <t xml:space="preserve">Pas payını sıyırmak suretiyle Esas donatı çapı ve etriye çapı tespiti </t>
  </si>
  <si>
    <t>AGREGA DENEYLERİ</t>
  </si>
  <si>
    <t>Agregaların geometrik özellikleri için deneyler 1 Tane Sınıfı İçin</t>
  </si>
  <si>
    <t>TS 3523</t>
  </si>
  <si>
    <t>Yüzey nemi oranı tayini</t>
  </si>
  <si>
    <t>2 Hafta</t>
  </si>
  <si>
    <t>TS EN 933-1</t>
  </si>
  <si>
    <t>Tane büyüklüğü dağılımının tayini - Eleme yöntemi</t>
  </si>
  <si>
    <t xml:space="preserve">İnce madde oranı tayini                               </t>
  </si>
  <si>
    <t>TS EN 933-3</t>
  </si>
  <si>
    <t>Tane Şekli Tayini - Yassılık Endeksi</t>
  </si>
  <si>
    <t>TS EN 933-4</t>
  </si>
  <si>
    <t>Tane Şekli Tayini - Şekil İndisi</t>
  </si>
  <si>
    <t>TS EN 933-7</t>
  </si>
  <si>
    <t>İri Agregalarda Kavkı İçeriğinin Tayini-Kavkı Yüzdesi</t>
  </si>
  <si>
    <t>TS EN 933-8</t>
  </si>
  <si>
    <t>İnce Tanelerin Tayini-Kum Eşdeğer Tayini</t>
  </si>
  <si>
    <t>TS EN 933-9</t>
  </si>
  <si>
    <t>İnce Tanelerin Tayini-Metilen Mavisi Deneyi</t>
  </si>
  <si>
    <t>TS EN 933-10</t>
  </si>
  <si>
    <t>İnce Tanelerin Tayini-İnce Dolgu Malzemelerinin Tane Büyüklüğüne Göre Sınıflandırılması (Hava Jetiyle Eleme)</t>
  </si>
  <si>
    <t>Agregaların mekanik ve fiziksel özellikleri için deneyler 1 Tane Sınıfı İçin</t>
  </si>
  <si>
    <t>TS EN 1097-1</t>
  </si>
  <si>
    <t>Aşınmaya karşı direncin tayini (mikro-deval)</t>
  </si>
  <si>
    <t>TS EN 1097-2</t>
  </si>
  <si>
    <t>Parçalanmaya karşı direncin tayini için metotlar (LA)</t>
  </si>
  <si>
    <t>TS EN 1097-3</t>
  </si>
  <si>
    <t>Gevşek yığın yoğunluğunun ve boşluk hacminin tayini</t>
  </si>
  <si>
    <t>TS EN 1097-6</t>
  </si>
  <si>
    <t>Tane yoğunluğu ve Su emme oranının tayini</t>
  </si>
  <si>
    <t>Agregaların termal ve bozunma  özelliklerini tayin için deneyler 1 Tane sınıfı için</t>
  </si>
  <si>
    <t xml:space="preserve">TS EN 1367-1      </t>
  </si>
  <si>
    <t>Agregaların ısıl ve bozunma  özelliklerini tayin için deneyler-Donma ve çözülmeye karşı direncin tayini</t>
  </si>
  <si>
    <t>BETON TASARIMI</t>
  </si>
  <si>
    <t>TS 802</t>
  </si>
  <si>
    <t>Beton tasarımı (tüm deneyler, diğer uygulama ve hesaplamalar)</t>
  </si>
  <si>
    <t>ÇİMENTO DENEY METOTLARI</t>
  </si>
  <si>
    <t>TS EN 196-1</t>
  </si>
  <si>
    <t>Dayanım Tayini - Numune hazırlanması, kür edilmesi, eğilme ve basınç deneyleri (1 grup)</t>
  </si>
  <si>
    <t>Dayanım Tayini - eğilme ve basınç deneyleri (1 grup)</t>
  </si>
  <si>
    <t>TS 213-1 EN 13748-1  TS 213-2 EN 13748-2 TERRAZO KAROLAR (İÇ VE DIŞ MEKANLAR  İÇİN)  
 (Getirilecek numune miktari  en az 20 Ad.)</t>
  </si>
  <si>
    <t xml:space="preserve">TS 213-1/2 EN 13748-1/2 </t>
  </si>
  <si>
    <t xml:space="preserve">Boyut sapmalar            </t>
  </si>
  <si>
    <t>Kenarların doğrultudan sapması</t>
  </si>
  <si>
    <t xml:space="preserve">Üst yüzeyin düzlükten sapması </t>
  </si>
  <si>
    <t xml:space="preserve">Kırılma dayanımının ve kırılma yükünün ölçülmesi </t>
  </si>
  <si>
    <t xml:space="preserve">Aşınmaya karşı direncin ölçülmesi </t>
  </si>
  <si>
    <t>TS 213-2 EN 13748-2</t>
  </si>
  <si>
    <t>Buz çözücü tuz etkisiyle birlikte donma-çözülmeye karşı direncin tayini</t>
  </si>
  <si>
    <t>Su Emme</t>
  </si>
  <si>
    <t>Numune kesme ( 1 Ad.)</t>
  </si>
  <si>
    <t xml:space="preserve">TS EN 771-1+A1 KÂGİR BİRİMLER - ÖZELLİKLER - BÖLÜM 1: KİL KÂGİR BİRİMLER </t>
  </si>
  <si>
    <t>TS EN 772-16</t>
  </si>
  <si>
    <t>Boyutlar</t>
  </si>
  <si>
    <t>TS EN 772-20</t>
  </si>
  <si>
    <t>Döşeme yüzünün düzgünlüğü</t>
  </si>
  <si>
    <t>Döşeme yüzlerinin düzlemsel paralelliği</t>
  </si>
  <si>
    <t>Biçim</t>
  </si>
  <si>
    <t>TS EN 772-13</t>
  </si>
  <si>
    <t>Brüt kuru birimhacim kütlesi</t>
  </si>
  <si>
    <t xml:space="preserve">Net kuru birim hacim kütlesi </t>
  </si>
  <si>
    <t>TS EN 772-1:2011+A1</t>
  </si>
  <si>
    <t xml:space="preserve">Basınç dayanımı </t>
  </si>
  <si>
    <t>Rutubet hareketi</t>
  </si>
  <si>
    <t>Başlangıç su emme</t>
  </si>
  <si>
    <t>Su emme</t>
  </si>
  <si>
    <t xml:space="preserve">TS EN 771-2+A1 KİREÇ KUM TAŞI KAGİR BİRİMLER                                       </t>
  </si>
  <si>
    <t>Boyutlar ve toleranslar</t>
  </si>
  <si>
    <t>EN 772-2, EN 772-9, EN 772-16</t>
  </si>
  <si>
    <t xml:space="preserve">Konfigürasyon               </t>
  </si>
  <si>
    <t>TS EN772-20</t>
  </si>
  <si>
    <t xml:space="preserve">Döşeme yüzlerinin düzlükten sapması                                                       </t>
  </si>
  <si>
    <t xml:space="preserve">Döşeme yüzlerinin düzlemsel paralellikten sapması                                                                           </t>
  </si>
  <si>
    <t>EN 772-9, EN 772-13</t>
  </si>
  <si>
    <t>Beton karışım hesabı (Agrega deneyleri ve beton karışım oranı hariç)/Üç tane sınıfı için</t>
  </si>
  <si>
    <t xml:space="preserve">Basınç dayanımı  </t>
  </si>
  <si>
    <t>TS EN 772-18</t>
  </si>
  <si>
    <t xml:space="preserve">Dayanıklılık -donma-çözülme </t>
  </si>
  <si>
    <t>TS EN 771-2+A1</t>
  </si>
  <si>
    <t>Numune kesme (1 Ad.)</t>
  </si>
  <si>
    <t xml:space="preserve">TS EN 771-3+A1  DUVARLAR İÇİN BETON BRİKETLER        </t>
  </si>
  <si>
    <t xml:space="preserve">Boyutlar </t>
  </si>
  <si>
    <t>Yüzey düzgünlüğü</t>
  </si>
  <si>
    <t>TS EN 772-2</t>
  </si>
  <si>
    <t>Birim hacim kütlesi</t>
  </si>
  <si>
    <t>Mekanik dayanım - Basınç Dayanımı</t>
  </si>
  <si>
    <t>TS EN 772-6</t>
  </si>
  <si>
    <t>Mekanik dayanım - Eğilme Dayanımı</t>
  </si>
  <si>
    <t>TS EN 772-11</t>
  </si>
  <si>
    <t>Kapiler etkiyle su emme katsayısı</t>
  </si>
  <si>
    <t xml:space="preserve">TS EN 771-4:2011+A1 GAZBETON KAGİR BİRİMLER        </t>
  </si>
  <si>
    <t xml:space="preserve">Konfigürasyon </t>
  </si>
  <si>
    <t>Oturma yüzeylerinin düzlükten sapması</t>
  </si>
  <si>
    <t xml:space="preserve">Oturma yüzeylerinin düzlemsel paralellikten sapması </t>
  </si>
  <si>
    <t xml:space="preserve">Rutubet muhtevası </t>
  </si>
  <si>
    <t xml:space="preserve">Brüt kuru birim hacim kütlesi </t>
  </si>
  <si>
    <t xml:space="preserve">Kuruma büzülmesi tayini (rötre) </t>
  </si>
  <si>
    <t xml:space="preserve">Kılcal su emmeye bağlı olarak Su emme tayini </t>
  </si>
  <si>
    <t>TS EN 771-5:2011+A1 YAPAY TAŞ KAGİR BİRİMLER</t>
  </si>
  <si>
    <t>Basınç dayanımı</t>
  </si>
  <si>
    <t xml:space="preserve">TS EN 771-6:2011+A1 DOĞAL TAŞ KAGİR BİRİMLER        </t>
  </si>
  <si>
    <t>Görünür birim hacim kütlesi</t>
  </si>
  <si>
    <t>Açık gözeneklilik</t>
  </si>
  <si>
    <t>Kılcal su emme katsayısı</t>
  </si>
  <si>
    <t xml:space="preserve"> TS 2824 EN 1338 BETON PARKE TAŞLARI                     </t>
  </si>
  <si>
    <t>TS 2824 EN 1338</t>
  </si>
  <si>
    <t>Biçim ve boyutlar</t>
  </si>
  <si>
    <t>Hava etkileri nedeniyle yıpranmaya karşı direnç</t>
  </si>
  <si>
    <t>Yarmada çekme dayanımı</t>
  </si>
  <si>
    <t>Aşınmaya direnç</t>
  </si>
  <si>
    <t xml:space="preserve">TS 436 EN 1340 BETON BORDÜR TAŞI </t>
  </si>
  <si>
    <t>TS 436 EN 1340</t>
  </si>
  <si>
    <t>Eğilme dayanımı</t>
  </si>
  <si>
    <t>TS 4060 BETON DENİZLİKLER</t>
  </si>
  <si>
    <t>TS 4060</t>
  </si>
  <si>
    <t xml:space="preserve">Görünüş, biçim ve gönyeden sapma </t>
  </si>
  <si>
    <t xml:space="preserve">Yüzey düzgünlüğü ve boyutlar </t>
  </si>
  <si>
    <t xml:space="preserve">Eğilmede çekme dayanımı </t>
  </si>
  <si>
    <t xml:space="preserve">TS 4063 BETON PARAPETLER </t>
  </si>
  <si>
    <t>TS 4063</t>
  </si>
  <si>
    <t>Yüzey düzgünlüğü ve boyutlar</t>
  </si>
  <si>
    <t xml:space="preserve">Su emme </t>
  </si>
  <si>
    <t xml:space="preserve">TS EN 14843 ÖNDÖKÜMLÜ BETON MAMULLER-MERDİVENLER  </t>
  </si>
  <si>
    <t>EN 13369-EN 12390-3</t>
  </si>
  <si>
    <t>Beton Deneyler-Basınç Dayanımı</t>
  </si>
  <si>
    <t>TS EN 13369</t>
  </si>
  <si>
    <t>Boyutların ve Yüzey özelliklerinin ölçülmesi</t>
  </si>
  <si>
    <t>TS 407 BETON MAMULLER-DÖŞEME SİSTEMLERİ-STATİK ÇALIŞMAYA KATILMAYAN-ASMOLEN HAFİF BETON BLOK</t>
  </si>
  <si>
    <t>TS 407- EN 15037-2+A1</t>
  </si>
  <si>
    <t xml:space="preserve">Boyutların ölçümü ve yüzey özellikleri </t>
  </si>
  <si>
    <t xml:space="preserve">Tekil yüklere direnç </t>
  </si>
  <si>
    <t xml:space="preserve">Eğilme Dayanımı </t>
  </si>
  <si>
    <t xml:space="preserve">Brüt kuru birim hacim ağırlığı </t>
  </si>
  <si>
    <t xml:space="preserve">Hafif betonun kuruma rötresi </t>
  </si>
  <si>
    <t>GÖZENEKLİ HAFİF BETON</t>
  </si>
  <si>
    <t>TS EN 1354</t>
  </si>
  <si>
    <t>Gözenekli hafif beton-Basınç dayanımı tayini (3 adet)</t>
  </si>
  <si>
    <t>TS EN 992</t>
  </si>
  <si>
    <t>Hafif Agregalı gözenekli beton/kuru yoğunluk tayini</t>
  </si>
  <si>
    <t xml:space="preserve">TS EN 490 + A1 ÇATI ÖRTÜSÜ VE DUVAR KAPLAMASI İÇİN BETON ÇATI KİREMİTLERİ VE BAĞLANTI PARÇALARI </t>
  </si>
  <si>
    <t>TS EN 491</t>
  </si>
  <si>
    <t>Biçim, gönyeden sapma ve yüzey düzgünlüğü</t>
  </si>
  <si>
    <t xml:space="preserve">Boyut muayenesi </t>
  </si>
  <si>
    <t xml:space="preserve">Su emme deneyi </t>
  </si>
  <si>
    <t>Kırılma yükü</t>
  </si>
  <si>
    <t xml:space="preserve">Dona dayanıklılık </t>
  </si>
  <si>
    <t xml:space="preserve">Don sonrası kırılma yükü </t>
  </si>
  <si>
    <t>TS EN 12859 ALÇI BLOKLAR</t>
  </si>
  <si>
    <t xml:space="preserve"> TS EN 12859</t>
  </si>
  <si>
    <t>Düzlükten sapma</t>
  </si>
  <si>
    <t>Kütle Tayini</t>
  </si>
  <si>
    <t>Eğilme Dayanımı</t>
  </si>
  <si>
    <t>Rutubet Miktarı</t>
  </si>
  <si>
    <t>Su Emme Kapasitesi (Sadece hidrofobik alçı bloklar için)</t>
  </si>
  <si>
    <t>TS EN 520+A1 ALÇI LEVHALAR</t>
  </si>
  <si>
    <t>TS EN 520+A1</t>
  </si>
  <si>
    <t>Boyutlar ve Toleranslar (Genişlik, uzunluk ve kalınlık)</t>
  </si>
  <si>
    <t>Kısa kenarların diklikten sapmasının tayini</t>
  </si>
  <si>
    <t>İnceltilmiş profil tayini</t>
  </si>
  <si>
    <t>Eğilmede çekme dayanımı tayini</t>
  </si>
  <si>
    <t>Yük altında sehim tayini</t>
  </si>
  <si>
    <t>TS EN ISO 535</t>
  </si>
  <si>
    <t>Su emmenin tayini (Cobb Yöntemi)</t>
  </si>
  <si>
    <t>Levhaların toplam su emmesi</t>
  </si>
  <si>
    <t>Alçı levhaların yüzey sertliğinin tayini</t>
  </si>
  <si>
    <t>Alçı Duvar Levhaları/ Numune kesme ( 1 Ad.)</t>
  </si>
  <si>
    <t>TS EN 13169 +A1 ISI YALITIM MAMULLERİ-BİNALAR İÇİN-GENLEŞTİRİLMİŞ PERLİT LEVHALI (EPB) FABRİKASYON MAMULLER-ÖZELLİKLER</t>
  </si>
  <si>
    <t>EN 822</t>
  </si>
  <si>
    <t>Uzunluk ve genişlik</t>
  </si>
  <si>
    <t>EN 823</t>
  </si>
  <si>
    <t>Kalınlık</t>
  </si>
  <si>
    <t>EN 824</t>
  </si>
  <si>
    <t>Diklikten sapma</t>
  </si>
  <si>
    <t>EN 825</t>
  </si>
  <si>
    <t>EN 12089</t>
  </si>
  <si>
    <t>Su Emme/Kısmi suya daldırma yoluyla kısa süreli su emme</t>
  </si>
  <si>
    <t>Su Emme/Suya tam daldırma yoluyla kısa süreli su emme</t>
  </si>
  <si>
    <t xml:space="preserve"> TS EN 12467+A2 LİFLİ ÇİMENTODAN YAPILMIŞ DÜZ LEVHALAR - MAMUL ÖZELLİKLERİ VE DENEY YÖNTEMLERİ</t>
  </si>
  <si>
    <t>Görünür Yoğunluk</t>
  </si>
  <si>
    <t>Nem Hareketi</t>
  </si>
  <si>
    <t>Nem geçişlerinde boyut kararlılığı (Şartlandırma Dahil)</t>
  </si>
  <si>
    <t>Eğilme Dayanımı (MOR)</t>
  </si>
  <si>
    <t>TS EN 1304 ÇATI KİREMİTLERİ VE BAĞLANTI PARÇALARI - KİLDEN İMAL EDİLMİŞ - TARİFLER VE ÖZELLİKLER</t>
  </si>
  <si>
    <t>Boyutlar ve boyut toleransları</t>
  </si>
  <si>
    <t>Şekil düzenliliği</t>
  </si>
  <si>
    <t>Sızdırmazlık</t>
  </si>
  <si>
    <t>TS EN 15037-3+A1 ÖNDÖKÜMLÜ BETON MAMULLER-DİŞLİ DÖŞEME SİSTEMLERİ-BÖLÜM 3:KİL BLOKLAR</t>
  </si>
  <si>
    <t>TS EN 15037-3+A1</t>
  </si>
  <si>
    <t>Konfigürasyon</t>
  </si>
  <si>
    <t>Yüzey karakteristikleri</t>
  </si>
  <si>
    <t>Mekanik dayanım (Tekil yüklere veya yanal yük etkisine direnç)</t>
  </si>
  <si>
    <t>Boyuna basınç dayanımı</t>
  </si>
  <si>
    <t>Alt tarafın düzlükten sapması</t>
  </si>
  <si>
    <t>Tırnak kenarlarının doğrultudan sapması</t>
  </si>
  <si>
    <t>Blokların kuru brüt birim hacim kütlesi</t>
  </si>
  <si>
    <t>TS 1261 KİL MAMULLER-DÖŞEME SİSTEMLRİ-STATİK ÇALIŞMAYA KATILMAYAN ASMOLEN KİL BLOK</t>
  </si>
  <si>
    <t>Boyutların ölçümü ve yüzey özellikleri</t>
  </si>
  <si>
    <t>Alt yüzeyin düzlükten sapması</t>
  </si>
  <si>
    <t>Tekil yüklere direnç</t>
  </si>
  <si>
    <t>TS 2902 SIRLI TUĞLALAR</t>
  </si>
  <si>
    <t>TS 2902</t>
  </si>
  <si>
    <t>Döşeme yüzlerinin düzlükten ve düzlemsel paralellikten sapma toleransları dahil boyut toleransları</t>
  </si>
  <si>
    <t>Donma/çözülmeye karşı direnç</t>
  </si>
  <si>
    <t>Su emme oranı</t>
  </si>
  <si>
    <t xml:space="preserve">İlk su emme hızı </t>
  </si>
  <si>
    <t>Çiçeklenme</t>
  </si>
  <si>
    <t>Sırın yüzey geçirimsizliği</t>
  </si>
  <si>
    <t>Renk solmasına karşı direnç</t>
  </si>
  <si>
    <t>Parlaklık</t>
  </si>
  <si>
    <t>TS 202 SERAMİK KAROLAR-ÇİNİ KAROLAR</t>
  </si>
  <si>
    <t>TS 202</t>
  </si>
  <si>
    <t>Boyut ve toleranslar</t>
  </si>
  <si>
    <t>Biçim ve Gönyeden sapma</t>
  </si>
  <si>
    <t xml:space="preserve">Yüzeylerin düzlemden sapması </t>
  </si>
  <si>
    <t>Görünür bağıl yoğunluk ve hacim kütlesi</t>
  </si>
  <si>
    <t>Su emme oranı ve görünür gözeneklilik</t>
  </si>
  <si>
    <t xml:space="preserve">Eğilme dayanımı </t>
  </si>
  <si>
    <t>Sırlı yüzey sertliği</t>
  </si>
  <si>
    <t>Isıl genleşme katsayısı</t>
  </si>
  <si>
    <t>Sırın çatlama dayanımı</t>
  </si>
  <si>
    <t xml:space="preserve">Rengin ışığa dayanıklılığı </t>
  </si>
  <si>
    <t xml:space="preserve">Isı şokuna dayanıklılık </t>
  </si>
  <si>
    <t>Kimyasal maddelere dayanıklılık</t>
  </si>
  <si>
    <t>TS ISO 8302 ISI İLETKENLİK TAYİNİ</t>
  </si>
  <si>
    <t>TS ISO 8302</t>
  </si>
  <si>
    <t>Isı İletkenlik Tayini/ Plaka metodu (en az 4 numune)</t>
  </si>
  <si>
    <t xml:space="preserve">TS ISO 8302              </t>
  </si>
  <si>
    <t>Deney Numunesi Şartlandırma, Kuru</t>
  </si>
  <si>
    <t>Deney Numunesi Şartlandırma, % 50 Nem</t>
  </si>
  <si>
    <t>Deney Numunesi Şartlandırma, % 80 Nem</t>
  </si>
  <si>
    <t>Numune Hazırlama (4 Adet)</t>
  </si>
  <si>
    <t>Numune Yüzey Hazırlama İşlemi</t>
  </si>
  <si>
    <t xml:space="preserve">TS EN 13165+A2 ISI YALITIM MAMULLERİ-BİNALAR İÇİN-FABRİKASYON OLARAK İMAL EDİLEN RİJİT POLİÜRETAN KÖPÜK (PUR)-ÖZELLİKLER                                                     </t>
  </si>
  <si>
    <t>TS EN 13165+A2</t>
  </si>
  <si>
    <t>Görünüş</t>
  </si>
  <si>
    <t>Birim hacim ağırlık</t>
  </si>
  <si>
    <t>Çekme dayanımı</t>
  </si>
  <si>
    <t>Basma dayanımı ve % 10 deformasyonda basma gerilmesi</t>
  </si>
  <si>
    <t>Sıcağa Dayanım</t>
  </si>
  <si>
    <t>TS EN ISO 1182</t>
  </si>
  <si>
    <t>Yapı mamullerinin yangın deneylerine tepkisi-Tutuşmazlık deneyi  </t>
  </si>
  <si>
    <t>Polistren Köpükten Yapılmış Isı Yalıtım Malzemesi - 3 Ad.</t>
  </si>
  <si>
    <t>Boyut</t>
  </si>
  <si>
    <t>Yoğunluk</t>
  </si>
  <si>
    <t>Bükülme dayanımı</t>
  </si>
  <si>
    <t>Basma Dayanımı</t>
  </si>
  <si>
    <t>Su absorpsiyon tayini</t>
  </si>
  <si>
    <t>Yanabilirlik tayini</t>
  </si>
  <si>
    <t>Nem geçirgenlik katsayısı tayini</t>
  </si>
  <si>
    <t xml:space="preserve">Sıcağa dayanıklılık </t>
  </si>
  <si>
    <t>TS EN 13165+A1 ISI YALITIM MALZEMELERİ BİNALAR İÇİN FABRİKASYON OLARAK EKSTRÜZYONLA İMAL EDİLEN POLİSTREN KÖPÜK ÖZELLİKLER - 3 Ad.</t>
  </si>
  <si>
    <t>TS EN 822</t>
  </si>
  <si>
    <t>Uzunluk ve genişlik tayini</t>
  </si>
  <si>
    <t>TS EN 824</t>
  </si>
  <si>
    <t>Gönyeden sapma tayini</t>
  </si>
  <si>
    <t>TS EN 825</t>
  </si>
  <si>
    <t xml:space="preserve">Yüzey düzgünlüğünün tayini </t>
  </si>
  <si>
    <t>TS EN 823</t>
  </si>
  <si>
    <t xml:space="preserve">Kalınlık tayini </t>
  </si>
  <si>
    <t>Belirtilen sıcaklık ve nem şartlarında boyut kararlılığı</t>
  </si>
  <si>
    <t>TS EN 1609</t>
  </si>
  <si>
    <t>Kısmi Daldırma İle Kısa Süreli Su Absorpsiyonunun Tayini</t>
  </si>
  <si>
    <t>TS EN 1605</t>
  </si>
  <si>
    <t xml:space="preserve">Belirtilen basma yükü ve sıcaklık şart.’da boyut kararlılığı </t>
  </si>
  <si>
    <t>TS EN 826</t>
  </si>
  <si>
    <t xml:space="preserve">Basma gerilmesi dayanımı </t>
  </si>
  <si>
    <t>TS EN 1607</t>
  </si>
  <si>
    <t xml:space="preserve">Basınç altında sünme </t>
  </si>
  <si>
    <t xml:space="preserve">Yüzlere dik çekme dayanımı </t>
  </si>
  <si>
    <t>TS EN 12088</t>
  </si>
  <si>
    <t xml:space="preserve">Diffüzyonla uzun sürede su emme </t>
  </si>
  <si>
    <t>TS EN 12087</t>
  </si>
  <si>
    <t xml:space="preserve">Tam daldırma ile uzun sürede su emme </t>
  </si>
  <si>
    <t>TS EN 12091</t>
  </si>
  <si>
    <t xml:space="preserve">Donma çözülme dayanımı </t>
  </si>
  <si>
    <t>3 Hafta</t>
  </si>
  <si>
    <t>TS EN 12086</t>
  </si>
  <si>
    <t xml:space="preserve">Su buharı difüzyon dayanımı </t>
  </si>
  <si>
    <t>RAPOR</t>
  </si>
  <si>
    <t xml:space="preserve">Deney Raporu </t>
  </si>
  <si>
    <t>BİNA AKUSTİĞİ</t>
  </si>
  <si>
    <t>Eğitici Kuruluş Yetkilendirme İşlemleri Ücreti</t>
  </si>
  <si>
    <t>Bina Akustiği Uzmanı Sertifika Kayıt İşlemi Ücreti</t>
  </si>
  <si>
    <t>ENERJİ VERİMLİLİĞİ HİZMETLERİ</t>
  </si>
  <si>
    <t>Enerji Kimlik Belgesi Uzmanı Eğitici belgesi Ücreti- Enerji Kimlik Belgesi Denetimine Bakanlığa İtiraz Ücreti</t>
  </si>
  <si>
    <t>Başvuru tarihi itibariyle 10 gün içerisinde</t>
  </si>
  <si>
    <t>Merkezi ısıtma ve sıhhi tesisat su gider paylaşımı yetkilendirme ücreti</t>
  </si>
  <si>
    <t>Binalarda enerji performansı yönetmeliği eğitici kuruluş yetki belgesi danışmanlık ücreti</t>
  </si>
  <si>
    <t>Merkezi ısıtma ve sıhhi tesisat su gider paylaşımı yetki belgesi yenileme ücreti</t>
  </si>
  <si>
    <t>Başvuru tarihi itibariyle 15 gün içerisinde</t>
  </si>
  <si>
    <t>Tüm Binalara Enerji Kimlik Belgesi Düzenleyecek SMM Yetki Belgesi Ücreti</t>
  </si>
  <si>
    <t>BELGELENDİRME VE KAYIT ÜCRETLERİ</t>
  </si>
  <si>
    <t>YURTİÇİ MÜTEAHHİTLİK KARNESİ BASILI MALZEME VE DANIŞMANLIK ÜCRETLERİ</t>
  </si>
  <si>
    <t>Yurtiçi Müteahhitlik Karnesi  basılı malzeme ve danışmanlık ücreti</t>
  </si>
  <si>
    <t>20 Gün</t>
  </si>
  <si>
    <t>YURTDIŞI MÜTEAHHİTLİK BELGESİ BASILI MALZEME VE DANIŞMANLIK ÜCRETLERİ</t>
  </si>
  <si>
    <t>Yurtdışı müteahhitlik belgesi yerine geçen Geçici Belge ve bu belgelerin süre uzatılması için basılı malzeme ve danışmanlık ücreti</t>
  </si>
  <si>
    <t>Yurtdışı Müteahhitlik Belgesi basılı malzeme ve danışmanlık ücreti</t>
  </si>
  <si>
    <t>YAPI MÜTEAHHİTLERİ VE USTALARIN YETKİ BELGESİ KAYIT İŞLEMLERİ İLE BASILI MALZEME VE DANIŞMANLIK ÜCRETLERİ</t>
  </si>
  <si>
    <t>Yapı Müteahhidi Yetki Belgesi Numarası Kayıt İşlemleri Ücreti (Gerçek ve Tüzel Kişiler)</t>
  </si>
  <si>
    <t>15 Gün</t>
  </si>
  <si>
    <t>Geçici Yapı Müteahhidi Yetki Belgesi numarası kayıt işlemleri ücreti (Gerçek ve Tüzel Kişiler ile Entegre Niteliğinde Olmayan Sera)</t>
  </si>
  <si>
    <t>Geçici Yapı Müteahhidi Yetki Belgesi numarası kayıt işlemleri ücreti (Yapı Kooperatifleri ve Ticari İşletmeler)</t>
  </si>
  <si>
    <t>ÖZEL SEKTÖR İMAR PLANI YAPIMI YETERLİLİK BELGESİ HİZMET ÜCRETLERİ</t>
  </si>
  <si>
    <t>Özel Sektör Plan Yapımı Yeterlilik Belgesi A grubu hizmet ücreti</t>
  </si>
  <si>
    <t xml:space="preserve">20 Gün </t>
  </si>
  <si>
    <t>Özel Sektör Plan Yapımı Yeterlilik Belgesi B grubu hizmet ücreti</t>
  </si>
  <si>
    <t>Özel Sektör Plan Yapımı Yeterlilik Belgesi C grubu hizmet ücreti</t>
  </si>
  <si>
    <t>Özel Sektör Plan Yapımı Yeterlilik Belgesi D grubu hizmet ücreti</t>
  </si>
  <si>
    <t>Özel Sektör Plan Yapımı Yeterlilik Belgesi E grubu hizmet ücreti</t>
  </si>
  <si>
    <t>Özel Sektör Plan Yapımı Yeterlilik Belgesi F grubu hizmet ücreti</t>
  </si>
  <si>
    <t>KAMU SEKTÖRÜ İMAR PLANI YAPIMI YETERLİLİK BELGESİ HİZMET ÜCRETLERİ</t>
  </si>
  <si>
    <t>Kamu Sektörü Plan Yapımı Yeterlilik Belgesi A grubu hizmet ücreti</t>
  </si>
  <si>
    <t>Kamu Sektörü Plan Yapımı Yeterlilik Belgesi B grubu hizmet ücreti</t>
  </si>
  <si>
    <t>Kamu Sektörü Plan Yapımı Yeterlilik Belgesi C grubu hizmet ücreti</t>
  </si>
  <si>
    <t>Kamu Sektörü Plan Yapımı Yeterlilik Belgesi D grubu hizmet ücreti</t>
  </si>
  <si>
    <t>Kamu Sektörü Plan Yapımı Yeterlilik Belgesi E grubu hizmet ücreti</t>
  </si>
  <si>
    <t>Kamu Sektörü Plan Yapımı Yeterlilik Belgesi F grubu hizmet ücreti</t>
  </si>
  <si>
    <t>HARİTA MÜTEAHHİTLİK KARNESİ BASILI MALZEME VE DANIŞMANLIK ÜCRETLERİ</t>
  </si>
  <si>
    <t>Harita Müteahhitlik Karnesi/ A grubu için Basılı Malzeme Danışmanlık ücreti</t>
  </si>
  <si>
    <t>Harita Müteahhitlik Karnesi/ B, C, D ve  E grubu için Basılı Malzme Danışmanlık ücreti</t>
  </si>
  <si>
    <t>RUHSAT İŞLEMLERİ HİZMET BEDELLERİ</t>
  </si>
  <si>
    <t>PLAN VE PROJE TASDİK HİZMETİ BEDELİ</t>
  </si>
  <si>
    <t>Ticaret bölgeleri (beher inşaat m2 için)</t>
  </si>
  <si>
    <t>Plan ve Proje Tasdik Hizmeti/Ticaret Bölgeleri (Beher inşaat M2 için)/ 1. grup belediyeler için</t>
  </si>
  <si>
    <t>15 Gün*</t>
  </si>
  <si>
    <t>Plan ve Proje Tasdik Hizmeti/Ticaret Bölgeleri (Beher inşaat M2 için)/2. grup belediyeler için</t>
  </si>
  <si>
    <t>Plan ve Proje Tasdik Hizmeti/Ticaret Bölgeleri (Beher inşaat M2 için)/3. grup belediyeler için</t>
  </si>
  <si>
    <t>Plan ve Proje Tasdik Hizmeti/Ticaret Bölgeleri (Beher inşaat M2 için)/4. grup belediyeler için</t>
  </si>
  <si>
    <t>Plan ve Proje Tasdik Hizmeti/Ticaret Bölgeleri (Beher inşaat M2 için)/5. grup belediyeler için</t>
  </si>
  <si>
    <t>Konut bölgeleri (beher inşaat m2 için)</t>
  </si>
  <si>
    <t>Plan ve Proje Tasdik Hizmeti/Konut Bölgeleri (Beher inşaat M2 için)/1. grup belediyeler için</t>
  </si>
  <si>
    <t>Plan ve Proje Tasdik Hizmeti/Konut Bölgeleri  (Beher inşaat M2 için)/2. grup belediyeler için</t>
  </si>
  <si>
    <t>Plan ve Proje Tasdik Hizmeti/Konut Bölgeleri  (Beher inşaat M2 için)/3. grup belediyeler için</t>
  </si>
  <si>
    <t>Plan ve Proje Tasdik Hizmeti/Konut Bölgeleri  (Beher inşaat M2 için)/4. grup belediyeler için</t>
  </si>
  <si>
    <t>Plan ve Proje Tasdik Hizmeti/Konut Bölgeleri  (Beher inşaat M2 için)/5. grup belediyeler için</t>
  </si>
  <si>
    <t xml:space="preserve">   1.000.000,00 TL (BirmilyonTürkLirası) ve üzeri Ruhsat İşlem Hizmet Bedelleri Döner Sermaye İşletmesi Müdürlüğünce 12 ayı geçmemek üzere taksitlendirilebilir. Taksitlendirme durumunda Ruhsat İşlemleri Hizmet Bedelinin % 18 KDV si ve geriye kalan tutarın % 20 si peşin alınır. Geriye kalan bedelinin tamamına yönelik olarak teminat mektubu alınır.  Taksitlendirme işleminde, Maliye Bakanlığınca belirlenen yılı kanuni faiz oranı üzerinden faiz tahakkuk ettirilir.</t>
  </si>
  <si>
    <t>ZEMİN AÇMA İZNİ VE TOPRAK HAFRİYATI HİZMET BEDELİ</t>
  </si>
  <si>
    <t>Toprak</t>
  </si>
  <si>
    <t>Ticaret bölgeleri (beher  m3 için)</t>
  </si>
  <si>
    <t>Zemin Açma İzni ve Toprak Hafriyatı/Toprak/ Ticaret Bölgeleri/ 1. grup belediyeler için</t>
  </si>
  <si>
    <t>**</t>
  </si>
  <si>
    <t>Zemin Açma İzni ve Toprak Hafriyatı/Toprak/ Ticaret Bölgeleri/ 2. grup belediyeler için</t>
  </si>
  <si>
    <t>Zemin Açma İzni ve Toprak Hafriyatı/Toprak/ Ticaret Bölgeleri/ 3. grup belediyeler için</t>
  </si>
  <si>
    <t>Zemin Açma İzni ve Toprak Hafriyatı/Toprak/ Ticaret Bölgeleri/ 4. grup belediyeler için</t>
  </si>
  <si>
    <t>Zemin Açma İzni ve Toprak Hafriyatı/Toprak/ Ticaret Bölgeleri/ 5. grup belediyeler için</t>
  </si>
  <si>
    <t>Konut bölgeleri (beher m3 için)</t>
  </si>
  <si>
    <t>Zemin Açma İzni ve Toprak Hafriyatı/Toprak/ Konut Bölgeleri/ 1. grup belediyeler için</t>
  </si>
  <si>
    <t>Zemin Açma İzni ve Toprak Hafriyatı/Toprak/ Konut Bölgeleri/ 2. grup belediyeler için</t>
  </si>
  <si>
    <t>Zemin Açma İzni ve Toprak Hafriyatı/Toprak/ Konut Bölgeleri/ 3. grup belediyeler için</t>
  </si>
  <si>
    <t>Zemin Açma İzni ve Toprak Hafriyatı/Toprak/ Konut Bölgeleri/ 4. grup belediyeler için</t>
  </si>
  <si>
    <t>Zemin Açma İzni ve Toprak Hafriyatı/Toprak/ Konut Bölgeleri/ 5. grup belediyeler için</t>
  </si>
  <si>
    <t>Kanal</t>
  </si>
  <si>
    <t>Ticaret bölgeleri (beher  m2 için)</t>
  </si>
  <si>
    <t>Zemin Açma İzni ve Toprak Hafriyatı/Kanal/ Ticaret Bölgeleri/ 1. grup belediyeler için</t>
  </si>
  <si>
    <t>Zemin Açma İzni ve Toprak Hafriyatı/Kanal/ Ticaret Bölgeleri/ 2. grup belediyeler için</t>
  </si>
  <si>
    <t>Zemin Açma İzni ve Toprak Hafriyatı/Kanal/ Ticaret Bölgeleri/ 3. grup belediyeler için</t>
  </si>
  <si>
    <t>Zemin Açma İzni ve Toprak Hafriyatı/Kanal/ Ticaret Bölgeleri/ 4. grup belediyeler için</t>
  </si>
  <si>
    <t>Zemin Açma İzni ve Toprak Hafriyatı/Kanal/ Ticaret Bölgeleri/ 5. grup belediyeler için</t>
  </si>
  <si>
    <t>Konut bölgeleri (beher m2 için)</t>
  </si>
  <si>
    <t>Zemin Açma İzni ve Toprak Hafriyatı/Kanal/ Konut Bölgeleri/ 1. grup belediyeler için</t>
  </si>
  <si>
    <t>Zemin Açma İzni ve Toprak Hafriyatı/Kanal/ Konut Bölgeleri/2. grup belediyeler için</t>
  </si>
  <si>
    <t>Zemin Açma İzni ve Toprak Hafriyatı/Kanal/ Konut Bölgeleri/3. grup belediyeler için</t>
  </si>
  <si>
    <t>Zemin Açma İzni ve Toprak Hafriyatı/Kanal/ Konut Bölgeleri/4. grup belediyeler için</t>
  </si>
  <si>
    <t>Zemin Açma İzni ve Toprak Hafriyatı/Kanal/ Konut Bölgeleri/5. grup belediyeler için</t>
  </si>
  <si>
    <t>YAPI KULLANMA İZNİ HİZMETİ BEDELİ</t>
  </si>
  <si>
    <t>Ticaret bölgeleri (beher m2 için)</t>
  </si>
  <si>
    <t>Yapı Kullanma İzni/ Ticaret Bölgeleri(Beher m2 için)/ 1. grup belediyeler için</t>
  </si>
  <si>
    <t>Yapı Kullanma İzni/ Ticaret Bölgeleri(Beher m2 için)/ 2. grup belediyeler için</t>
  </si>
  <si>
    <t>Yapı Kullanma İzni/ Ticaret Bölgeleri(Beher m2 için)/ 3. grup belediyeler için</t>
  </si>
  <si>
    <t>Yapı Kullanma İzni/ Ticaret Bölgeleri(Beher m2 için)/ 4. grup belediyeler için</t>
  </si>
  <si>
    <t>Yapı Kullanma İzni/ Ticaret Bölgeleri(Beher m2 için)/ 5. grup belediyeler için</t>
  </si>
  <si>
    <t>Yapı Kullanma İzni/ Konut Bölgeleri(Beher m2 için)/ Yapı Kullanma İzni/ Konut Bölgeleri(Beher m2 için)/1. grup belediyeler için</t>
  </si>
  <si>
    <t>Yapı Kullanma İzni/ Konut Bölgeleri(Beher m2 için)/2. grup belediyeler için</t>
  </si>
  <si>
    <t>Yapı Kullanma İzni/ Konut Bölgeleri(Beher m2 için)/3. grup belediyeler için</t>
  </si>
  <si>
    <t>Yapı Kullanma İzni/ Konut Bölgeleri(Beher m2 için)/4. grup belediyeler için</t>
  </si>
  <si>
    <t>Yapı Kullanma İzni/ Konut Bölgeleri(Beher m2 için)/5. grup belediyeler için</t>
  </si>
  <si>
    <t>İŞYERİ AÇMA İZNİ HİZMETİ BEDELİ</t>
  </si>
  <si>
    <t>İşyeri Açma İzni/ Beher m2 işin mahiyetine göre (ancak bu miktar hiçbir suretle beşbin metrekareye isabet edecek tutarı aşamaz)</t>
  </si>
  <si>
    <t>BİNA İNŞAAT HARCI HİZMET BEDELİ</t>
  </si>
  <si>
    <t>Konut inşaatlarında (m2 başına)</t>
  </si>
  <si>
    <t>100 m2'ye kadar</t>
  </si>
  <si>
    <t>Bina İnşaat Harcı/ Konut İnşaatları(m2 başına) 100 m2'ye kadar/ 1. grup belediyeler için</t>
  </si>
  <si>
    <t>30 Gün*</t>
  </si>
  <si>
    <t>Bina İnşaat Harcı/ Konut İnşaatları(m2 başına) 100 m2'ye kadar/2. grup belediyeler için</t>
  </si>
  <si>
    <t>Bina İnşaat Harcı/ Konut İnşaatları(m2 başına) 100 m2'ye kadar/3. grup belediyeler için</t>
  </si>
  <si>
    <t>Bina İnşaat Harcı/ Konut İnşaatları(m2 başına) 100 m2'ye kadar/4. grup belediyeler için</t>
  </si>
  <si>
    <t>Bina İnşaat Harcı/ Konut İnşaatları(m2 başına) 100 m2'ye kadar/5. grup belediyeler için</t>
  </si>
  <si>
    <t>101-120  m2 arası</t>
  </si>
  <si>
    <t>Bina İnşaat Harcı/ Konut İnşaatları(m2 başına) 101-120m2 Arası/1. grup belediyeler için</t>
  </si>
  <si>
    <t>Bina İnşaat Harcı/ Konut İnşaatları(m2 başına) 101-120m2 Arası/2. grup belediyeler için</t>
  </si>
  <si>
    <t>Bina İnşaat Harcı/ Konut İnşaatları(m2 başına) 101-120m2 Arası/3. grup belediyeler için</t>
  </si>
  <si>
    <t>Bina İnşaat Harcı/ Konut İnşaatları(m2 başına) 101-120m2 Arası/4. grup belediyeler için</t>
  </si>
  <si>
    <t>Bina İnşaat Harcı/ Konut İnşaatları(m2 başına) 101-120m2 Arası/5. grup belediyeler için</t>
  </si>
  <si>
    <t>121-150 m2 arası</t>
  </si>
  <si>
    <t>Bina İnşaat Harcı/ Konut İnşaatları(m2 başına) 121-150m2 Arası/1. grup belediyeler için</t>
  </si>
  <si>
    <t>Bina İnşaat Harcı/ Konut İnşaatları(m2 başına) 121-150m2 Arası/2. grup belediyeler için</t>
  </si>
  <si>
    <t>Bina İnşaat Harcı/ Konut İnşaatları(m2 başına) 121-150m2 Arası/3. grup belediyeler için</t>
  </si>
  <si>
    <t>Bina İnşaat Harcı/ Konut İnşaatları(m2 başına) 121-150m2 Arası/4. grup belediyeler için</t>
  </si>
  <si>
    <t>Bina İnşaat Harcı/ Konut İnşaatları(m2 başına) 121-150m2 Arası/5. grup belediyeler için</t>
  </si>
  <si>
    <t>151-200 m2 arası</t>
  </si>
  <si>
    <t>Bina İnşaat Harcı/ Konut İnşaatları(m2 başına) 151-200m2 Arası/1. grup belediyeler için</t>
  </si>
  <si>
    <t>Bina İnşaat Harcı/ Konut İnşaatları(m2 başına) 151-200m2 Arası/2. grup belediyeler için</t>
  </si>
  <si>
    <t>Bina İnşaat Harcı/ Konut İnşaatları(m2 başına) 151-200m2 Arası/3. grup belediyeler için</t>
  </si>
  <si>
    <t>Bina İnşaat Harcı/ Konut İnşaatları(m2 başına) 151-200m2 Arası/4. grup belediyeler için</t>
  </si>
  <si>
    <t>Bina İnşaat Harcı/ Konut İnşaatları(m2 başına) 151-200m2 Arası/5. grup belediyeler için</t>
  </si>
  <si>
    <t>200 m2'den yukarı</t>
  </si>
  <si>
    <t>Bina İnşaat Harcı/ Konut İnşaatları(m2 başına)200 m2'den yukarı/1. grup belediyeler için</t>
  </si>
  <si>
    <t>Bina İnşaat Harcı/ Konut İnşaatları(m2 başına)200 m2'den yukarı/2. grup belediyeler için</t>
  </si>
  <si>
    <t>Bina İnşaat Harcı/ Konut İnşaatları(m2 başına)200 m2'den yukarı/3. grup belediyeler için</t>
  </si>
  <si>
    <t>Bina İnşaat Harcı/ Konut İnşaatları(m2 başına)200 m2'den yukarı/4. grup belediyeler için</t>
  </si>
  <si>
    <t>Bina İnşaat Harcı/ Konut İnşaatları(m2 başına)200 m2'den yukarı/5. grup belediyeler için</t>
  </si>
  <si>
    <t>İşyeri inşaatlarında (m2 başına)</t>
  </si>
  <si>
    <t>25 m2'ye kadar</t>
  </si>
  <si>
    <t>Bina İnşaat Harcı/ İşyeri İnşaatları(m2 başına)25 m2'ye kadar/1. grup belediyeler için</t>
  </si>
  <si>
    <t>Bina İnşaat Harcı/ İşyeri İnşaatları(m2 başına)25 m2'ye kadar/2. grup belediyeler için</t>
  </si>
  <si>
    <t>Bina İnşaat Harcı/ İşyeri İnşaatları(m2 başına)25 m2'ye kadar/3. grup belediyeler için</t>
  </si>
  <si>
    <t>Bina İnşaat Harcı/ İşyeri İnşaatları(m2 başına)25 m2'ye kadar/4. grup belediyeler için</t>
  </si>
  <si>
    <t>Bina İnşaat Harcı/ İşyeri İnşaatları(m2 başına)25 m2'ye kadar/5. grup belediyeler için</t>
  </si>
  <si>
    <t>26-50  m2 arası</t>
  </si>
  <si>
    <t>Bina İnşaat Harcı/ İşyeri İnşaatları(m2 başına)26-50  m2 arası/1. grup belediyeler için</t>
  </si>
  <si>
    <t>Bina İnşaat Harcı/ İşyeri İnşaatları(m2 başına)26-50  m2 arası/2. grup belediyeler için</t>
  </si>
  <si>
    <t>Bina İnşaat Harcı/ İşyeri İnşaatları(m2 başına)26-50  m2 arası/3. grup belediyeler için</t>
  </si>
  <si>
    <t>Bina İnşaat Harcı/ İşyeri İnşaatları(m2 başına)26-50  m2 arası/4. grup belediyeler için</t>
  </si>
  <si>
    <t>Bina İnşaat Harcı/ İşyeri İnşaatları(m2 başına)26-50  m2 arası/5. grup belediyeler için</t>
  </si>
  <si>
    <t>51-100  m2 arası</t>
  </si>
  <si>
    <t>Bina İnşaat Harcı/ İşyeri İnşaatları(m2 başına) 51-100  m2 arası/1. grup belediyeler için</t>
  </si>
  <si>
    <t>Bina İnşaat Harcı/ İşyeri İnşaatları(m2 başına) 51-100  m2 arası/2. grup belediyeler için</t>
  </si>
  <si>
    <t>Bina İnşaat Harcı/ İşyeri İnşaatları(m2 başına) 51-100  m2 arası/3. grup belediyeler için</t>
  </si>
  <si>
    <t>Bina İnşaat Harcı/ İşyeri İnşaatları(m2 başına) 51-100  m2 arası/4. grup belediyeler için</t>
  </si>
  <si>
    <t>Bina İnşaat Harcı/ İşyeri İnşaatları(m2 başına) 51-100  m2 arası/5. grup belediyeler için</t>
  </si>
  <si>
    <t>100 m2'den yukarı</t>
  </si>
  <si>
    <t>Bina İnşaat Harcı/ İşyeri İnşaatları(m2 başına) 100  m2 den yukarı/1. grup belediyeler için</t>
  </si>
  <si>
    <t>Bina İnşaat Harcı/ İşyeri İnşaatları(m2 başına) 100  m2 den yukarı/2. grup belediyeler için</t>
  </si>
  <si>
    <t>Bina İnşaat Harcı/ İşyeri İnşaatları(m2 başına) 100  m2 den yukarı/3. grup belediyeler için</t>
  </si>
  <si>
    <t>Bina İnşaat Harcı/ İşyeri İnşaatları(m2 başına) 100  m2 den yukarı/4. grup belediyeler için</t>
  </si>
  <si>
    <t>Bina İnşaat Harcı/ İşyeri İnşaatları(m2 başına) 100  m2 den yukarı/5. grup belediyeler için</t>
  </si>
  <si>
    <t>6360 sayılı Kanunu Geçici 1 inci Maddesi Kapsamında Ruhsatlandırma İşlemi Bina Tespit ve Değerlendirme Hizmeti /200 m2' ye kadar (200 m2 Dahil)</t>
  </si>
  <si>
    <t xml:space="preserve">6360 sayılı Kanunu Geçici 1 inci Maddesi Kapsamında Ruhsatlandırma İşlemi Bina Tespit ve Değerlendirme Hizmeti /200 m2 üzeri ilave  her m2 için </t>
  </si>
  <si>
    <t>Not: Yapı Ruhsatı düzenlenmesi işlemlerine esas İmar Durum Belgesi, Kanal ve Yol Kotu tutanakların düzenlenmesi hizmet bedeli, işlemin yapıldığı mahallin Belediyesince bu hizmetler için belirlenen tutar üzerinden alınır.</t>
  </si>
  <si>
    <t>Tasarım Gözetmeni Belgesi Basılı Malzeme Ücreti</t>
  </si>
  <si>
    <t>Tasarım Gözetmeni Belgesi Danışmanlık Ücreti</t>
  </si>
  <si>
    <t>Yapı Müteahhidi Yetki Belgesi Grup Tayini/İtiraz/Yenileme/Aktivasyon Ücreti (H
grubu)</t>
  </si>
  <si>
    <t>Yapı Müteahhidi Yetki Belgesi Grup Tayini/İtiraz/Yenileme/Aktivasyon Ücreti (G
grubu)</t>
  </si>
  <si>
    <t>Yapı Müteahhidi Yetki Belgesi Grup Tayini/İtiraz/Yenileme/Aktivasyon Ücreti (F
grubu)</t>
  </si>
  <si>
    <t>Yapı Müteahhidi Yetki Belgesi Grup Tayini/İtiraz/Yenileme/Aktivasyon Ücreti (E
grubu)</t>
  </si>
  <si>
    <t>Yapı Müteahhidi Yetki Belgesi Grup Tayini/İtiraz/Yenileme/Aktivasyon Ücreti (D grubu)</t>
  </si>
  <si>
    <t>Yapı Müteahhidi Yetki Belgesi Grup Tayini/İtiraz/Yenileme/Aktivasyon Ücreti (C grubu)</t>
  </si>
  <si>
    <t>Yapı Müteahhidi Yetki Belgesi Grup Tayini/İtiraz/Yenileme/Aktivasyon Ücreti (B
grubu)</t>
  </si>
  <si>
    <t>Yapı Müteahhidi Yetki Belgesi Grup Tayini/İtiraz/Yenileme/Aktivasyon Ücreti (A grubu)</t>
  </si>
  <si>
    <t>Yapı Müteahhidi Yetki Belgesi Grup Kayıt Ücreti (H grubu)</t>
  </si>
  <si>
    <t>Yapı Müteahhidi Yetki Belgesi Grup Kayıt Ücreti (G grubu)</t>
  </si>
  <si>
    <t>Yapı Müteahhidi Yetki Belgesi Grup Kayıt Ücreti (F grubu)</t>
  </si>
  <si>
    <t>Yapı Müteahhidi Yetki Belgesi Grup Kayıt Ücreti (E grubu)</t>
  </si>
  <si>
    <t>Yapı Müteahhidi Yetki Belgesi Grup Kayıt Ücreti (D grubu)</t>
  </si>
  <si>
    <t>Yapı Müteahhidi Yetki Belgesi Grup Kayıt Ücreti (C grubu)</t>
  </si>
  <si>
    <t>Yapı Müteahhidi Yetki Belgesi Grup Kayıt Ücreti (B grubu)</t>
  </si>
  <si>
    <t>Yapı Müteahhidi Yetki Belgesi Grup Kayıt Ücreti (A grubu)</t>
  </si>
  <si>
    <t>Yapı Müteahhidi Yetki Belgesi Grup Tayini/İtiraz/Yenileme/Aktivasyon Ücreti (G1 grubu)</t>
  </si>
  <si>
    <t>Yapı Müteahhidi Yetki Belgesi Grup Tayini/İtiraz/Yenileme/Aktivasyon Ücreti (F1 grubu)</t>
  </si>
  <si>
    <t>Yapı Müteahhidi Yetki Belgesi Grup Tayini/İtiraz/Yenileme/Aktivasyon Ücreti (E1 grubu)</t>
  </si>
  <si>
    <t>Yapı Müteahhidi Yetki Belgesi Grup Tayini/İtiraz/Yenileme/Aktivasyon Ücreti (D1 grubu)</t>
  </si>
  <si>
    <t>Yapı Müteahhidi Yetki Belgesi Grup Tayini/İtiraz/Yenileme/Aktivasyon Ücreti (C1 grubu)</t>
  </si>
  <si>
    <t>Yapı Müteahhidi Yetki Belgesi Grup Tayini/İtiraz/Yenileme/Aktivasyon Ücreti (B1 grubu)</t>
  </si>
  <si>
    <t>Yapı Müteahhidi Yetki Belgesi Grup Kayıt Ücreti (G1 grubu)</t>
  </si>
  <si>
    <t>Yapı Müteahhidi Yetki Belgesi Grup Kayıt Ücreti (F1 grubu)</t>
  </si>
  <si>
    <t>Yapı Müteahhidi Yetki Belgesi Grup Kayıt Ücreti (E1 grubu)</t>
  </si>
  <si>
    <t>Yapı Müteahhidi Yetki Belgesi Grup Kayıt Ücreti (D1 grubu)</t>
  </si>
  <si>
    <t>Yapı Müteahhidi Yetki Belgesi Grup Kayıt Ücreti (C1 grubu)</t>
  </si>
  <si>
    <t>Yapı Müteahhidi Yetki Belgesi Grup Kayıt Ücreti (B1 grubu)</t>
  </si>
  <si>
    <t>Yıkım İşleri Müteahhidi Yetki Belge Numarası Kayıt İşlemleri Ücreti (Gerçek ve Tüzel Kişiler)</t>
  </si>
  <si>
    <t>Yıkım İşleri Müteahhidi Yetki Belgesi Grup Tayini/İtiraz/Yenileme/Aktivasyon Ücreti (Y3 grubu)</t>
  </si>
  <si>
    <t>Yıkım İşleri Müteahhidi Yetki Belgesi Grup Tayini/İtiraz/Yenileme/Aktivasyon Ücreti (Y2 grubu)</t>
  </si>
  <si>
    <t>Yıkım İşleri Müteahhidi Yetki Belgesi Grup Tayini/İtiraz/Yenileme/Aktivasyon Ücreti (Y1 grubu)</t>
  </si>
  <si>
    <t>Yıkım İşleri Müteahhidi Yetki Belgesi Grup Kayıt Ücreti (Y3)</t>
  </si>
  <si>
    <t>Yıkım İşleri Müteahhidi Yetki Belgesi Grup Kayıt Ücreti (Y2)</t>
  </si>
  <si>
    <t>Yıkım İşleri Müteahhidi Yetki Belgesi Grup Kayıt Ücreti (Y1)</t>
  </si>
  <si>
    <t>* Belirtilen süreler mevzuatta, plan veya projelerde eksik veya yanlış bulunmaması hali için, azami süre olarak belirtilmiş olmakla birlikte, plan veya projelerde eksik veya yanlış bulunması halinde eksik ve yanlışlar giderildikten sonra yapılacak müracaattan itibaren en geç onbeş gün içinde ruhsat düzenlenmektedir.</t>
  </si>
  <si>
    <t xml:space="preserve">** Mevzuatta bu hizmetler için herhangi bir süre öngörülmemiştir. Hizmetin içeriği farklılık gösterdiğinden, uygulamada da süreler değişmekte olup, hizmetin tamamlandığına ilişkin bilginin Valiliklerden (Çevre ve Şehircilik İl Müdürlüğü) temin edilmesi gerekmektedir. </t>
  </si>
  <si>
    <t>Yeşil Sertifika Uzmanı Eğitici Kuruluş Yetkilendirme Ücreti (Yıllık)</t>
  </si>
  <si>
    <t xml:space="preserve">Bakanlık tarafından Yeşil Sertifika (Yes-TR) Uzmanı Eğitimi Verilmesi Ücreti TL/Kişi (*) </t>
  </si>
  <si>
    <t>Yeşil Sertifika Uzmanı Yetkilendirme Ücreti TL/Kişi</t>
  </si>
  <si>
    <t>(*) Ayrıca yetkilendirme ücreti alınmayacaktır.</t>
  </si>
  <si>
    <t>MİLLİ EMLAK GENEL MÜDÜRLÜĞÜ</t>
  </si>
  <si>
    <r>
      <t xml:space="preserve">Hazine taşınmazlarının; satış işlemlerinde satış bedeli, sınırlı ayni hak tesisi (irtifak hakkı) ve kullanma izni verilmesi işlemlerinde yıllık bedeller, üzerinden işlem bedeli:
5 Milyon TL'ye kadar olan kısmı için % 1 (yüzde bir),
5 Milyon TL'den 10 Milyon TL'ye kadar olan kısmı için % 0.5 (binde beş),
10 Milyon TL'yi aşan kısmı için % 0.25 (on binde yirmi beş)
</t>
    </r>
    <r>
      <rPr>
        <b/>
        <sz val="12"/>
        <color theme="1"/>
        <rFont val="Times New Roman"/>
        <family val="1"/>
      </rPr>
      <t xml:space="preserve">AÇIKLAMALAR
1) </t>
    </r>
    <r>
      <rPr>
        <sz val="12"/>
        <color theme="1"/>
        <rFont val="Times New Roman"/>
        <family val="1"/>
      </rPr>
      <t xml:space="preserve">Satış işlemlerinde: Genel yönetim kapsamındaki kamu idarelerine yapılan satışlar, 19/4/2012 tarihli ve 6292 sayılı Orman Köylülerinin Kalkınmalarının Desteklenmesi ve Hazine Adına Orman Sınırları Dışına Çıkarılan Yerlerin Değerlendirilmesi ile Hazineye Ait Tarım Arazilerinin Satışı Hakkında Kanunun 12 nci maddesi kapsamında kalan Hazineye ait tarım arazileri satışları, 29/6/2001 tarihli ve 4706 sayılı Hazineye Ait Taşınmaz Malların Değerlendirilmesi ve Katma Değer Vergisi Kanununda Değişiklik Yapılması Hakkında Kanunun; 4 üncü maddesinin on ikinci fıkrası kapsamında kalan Hazineye ait tarım arazileri satışları, 5 inci maddesinin 6 ncı fıkrası ve geçici 22 nci maddesi kapsamında kalan Hazine taşınmazları satışları ile 5/6/1986 tarihli ve 3303 sayılı Taşkömürü Havzasındaki Taşınmaz Malların İktisabına Dair Kanun kapsamında kalan Hazine taşınmazları satışları ve 25/2/1998 tarihli ve 4342 sayılı Mera Kanunun geçici 3 ve 4 üncü maddesi kapsamında kalan satışlar hariç.
</t>
    </r>
    <r>
      <rPr>
        <b/>
        <sz val="12"/>
        <color theme="1"/>
        <rFont val="Times New Roman"/>
        <family val="1"/>
      </rPr>
      <t>2)</t>
    </r>
    <r>
      <rPr>
        <sz val="12"/>
        <color theme="1"/>
        <rFont val="Times New Roman"/>
        <family val="1"/>
      </rPr>
      <t xml:space="preserve"> Sınırlı ayni hak tesisi ve kullanma izni işlemlerinde: Tarım ve hayvancılık amaçlı sınırlı ayni hak tesisi (irtifak hakkı) ve kullanma izni verilmesi işlemleri hariç.</t>
    </r>
  </si>
  <si>
    <t>Milli Emlak Genel Müdürlüğüne Ait Verilen Hizmetlerin Ücretleri</t>
  </si>
  <si>
    <t>TABİAT VARLIKLARINI KORUMA GENEL MÜDÜRLÜĞÜ</t>
  </si>
  <si>
    <t>Tabiat Varlıklarını Koruma/Bölgelere İlişkin genel veriler (Bölgeler içinde yer alan tür,altyapı vb. verileri)(Bölge sınırları ve su kalitesi verileri hariç ) (Sayısal) Veri Katmanı Başına (GEREKÇE: 383 saylı Kanun Hükmünde Kararname ile Korunan Alanlarda yapılan faaliyetler)</t>
  </si>
  <si>
    <t>Tabiat Varlıklarını Koruma/Jeolojik ve Jeoteknik Etütler (Sayısal) 1/25000-1/5000-1/1000 Pafta başı</t>
  </si>
  <si>
    <t>Tabiat Varlıklarını Koruma/Jeolojik ve Jeoteknik Etütler (Kağıt veya çıktı ortamı) 1/25000-1/5000-1/1000 Pafta başı</t>
  </si>
  <si>
    <t>Tabiat Varlıklarını Koruma/Her türlü araştırma, koruma, tür izleme, altyapı vb. projelerin bölge kapsamında oluşturulan haritaları (Kağıt veya çıktı ortamı) Pafta başı (GEREKÇE: 383 saylı Kanun Hükmünde Kararname ile Korunan Alanlarda yapılan faaliyetler)</t>
  </si>
  <si>
    <t>Tabiat Varlıklarını Koruma/Her türlü araştırma, koruma, tür izleme, altyapı vb. projelerin bölge kapsamında oluşturulan haritaları (Sayısal) Pafta başı (GEREKÇE: 383 saylı Kanun Hükmünde Kararname ile Korunan Alanlarda yapılan faaliyetler)</t>
  </si>
  <si>
    <t>Tabiat Varlıklarını Koruma Bölgesindeki Ticari Film ve Video Çekimleri /Günlük (GEREKÇE: 383 saylı Kanun Hükmünde Kararname ile Korunan Alanlarda yapılan faaliyetler)</t>
  </si>
  <si>
    <t>Tabiat Varlıklarını Koruma/Her türlü araştırma, koruma, tür izleme vb. proje raporları (Sayısal) Sayfa başı</t>
  </si>
  <si>
    <t>Tabiat Varlıklarını Koruma/Her türlü araştırma, koruma, tür izleme, jeolojik-jeoteknik etüd, altyapı vb. proje raporları (Kağıt veya çıktı ortamı) Sayfa başı</t>
  </si>
  <si>
    <t>1 NOLU CUMHURBAŞKANLIĞI KARARNAMESİNİN 109.1/C MADDESİ UYARINCA ONAYLANACAK PLANLARDAN ALINACAK İNCELEME VE İŞLEM HİZMET BEDELİNİN HESAPLANMASINA İLİŞKİN USULLER</t>
  </si>
  <si>
    <t> Tabiat Varlıklarını Koruma Genel Müdürlüğü tarafından, 1 nolu Cumhurbaşkanlığı Karranamesinin 109.1/c. maddesi uyarınca korunan alanlarda yapılacak planlama çalışmalarına ilişkin Döner Sermaye Birim Fiyat Listesinde yer alacak başvuru ücretleri ile plan inceleme ve hizmet bedeli;</t>
  </si>
  <si>
    <r>
      <t xml:space="preserve">1- Korunan Alanlarda yapılacak imar planları, </t>
    </r>
    <r>
      <rPr>
        <b/>
        <sz val="12"/>
        <color rgb="FFFF0000"/>
        <rFont val="Times New Roman"/>
        <family val="1"/>
        <charset val="162"/>
      </rPr>
      <t xml:space="preserve">18.madde İmar Uygulamaları, İfraz ve Tevhid işlemleri için </t>
    </r>
    <r>
      <rPr>
        <sz val="12"/>
        <color theme="1"/>
        <rFont val="Times New Roman"/>
        <family val="1"/>
      </rPr>
      <t>Bakanlığımız Mekansal Planlama Genel Müdürlüğü tarafından belirlenen birim fiyat ve Hesaplama Usul ve Kriterlerine göre elde edilen değerin 1.5 katsayısı ile çarpılması sonucu belirlenir.</t>
    </r>
  </si>
  <si>
    <t>Korunan Alanlara Ait İzin Görüş ve İmar Uygulamaları  (*)</t>
  </si>
  <si>
    <t xml:space="preserve">Korunan Alanlara Ait İzin Görüş ve İmar Uygulamaları/ Hertürlü İzin (İnşai faaliyet,izin,inşaat ruhsatı, yapı kullanma izni, sondaj vb.) </t>
  </si>
  <si>
    <t xml:space="preserve">Korunan Alanlara Ait İzin Görüş ve İmar Uygulamaları/ Korunan Alanlarda ÇED Sürecine İlişkin Görüşler  
</t>
  </si>
  <si>
    <t xml:space="preserve">Korunan Alanlara Ait İzin Görüş ve İmar Uygulamaları/ Korunan Alanlarda Vaziyet Planı  
</t>
  </si>
  <si>
    <t xml:space="preserve">Korunan Alanlara Ait İzin Görüş ve İmar Uygulamaları/ Korunan Alanlarda Ahşap İskele 
</t>
  </si>
  <si>
    <t xml:space="preserve">Korunan Alanlara Ait İzin Görüş ve İmar Uygulamaları/ Koruma Statüsünün Kaldırılması ve Sit Derece Değişikliği Talepleriin Değerlendirilmesi (Başvuru başına)
</t>
  </si>
  <si>
    <t xml:space="preserve">Korunan Alanlara Ait İzin Görüş ve İmar Uygulamalarında Dikkate Alınacak Hususlar(*) </t>
  </si>
  <si>
    <t>(1) Başvuru bedeli parsel başına birim alan üzerinden tahsil edilir.Başvurunun reddi halinde ücret iade edilmez. Kamu Kurum ve Kuruluşlarınn mülkiyetindeki taşınmazlarla ilgili görüş taleplerinden bedel alınmaz.         </t>
  </si>
  <si>
    <t>(2) Hektarına bakılmaksızın hizmet ücreti alınır. T.V.K. Komisyonunca olumsuz karar alınması halinde alınan ücret iade edilmez.                                                           </t>
  </si>
  <si>
    <t>YAPI İŞLERİ GENEL MÜDÜRLÜĞÜ</t>
  </si>
  <si>
    <t>Yapı Denetimi İzin Belgesi Ücreti</t>
  </si>
  <si>
    <t>1 GÜN</t>
  </si>
  <si>
    <t>Denetçi Belgesi Ücreti / Belge Yenileme Ücreti</t>
  </si>
  <si>
    <t>Denetçi Belgesi Vize Ücreti</t>
  </si>
  <si>
    <t>Yapıya ilişkin Bilgi Formu Danışmanlık Ücreti (0- 100 ad. Kontür Bedeli)</t>
  </si>
  <si>
    <t>Yapıya ilişkin Bilgi Formu Danışmanlık Ücreti (101-250 ad. Kontür Bedeli)</t>
  </si>
  <si>
    <t>Yapıya ilişkin Bilgi Formu Danışmanlık Ücreti (251-500 ad. Kontür Bedeli)</t>
  </si>
  <si>
    <t>Yapıya ilişkin Bilgi Formu Danışmanlık Ücreti (501-1000 ad. Kontür Bedeli)</t>
  </si>
  <si>
    <t>Yapıya ilişkin Bilgi Formu Danışmanlık Ücreti (1001 ve üstü ad. Kontür Bedeli)</t>
  </si>
  <si>
    <t>Yapı Denetim İzin Belgesi Vize Ücreti</t>
  </si>
  <si>
    <t>Yapı Denetimi İzin Belgesi Yenileme Ücreti</t>
  </si>
  <si>
    <t>2014 Yılı için Denetçi Belgesi Ücreti</t>
  </si>
  <si>
    <t>2015 Yılı için Denetçi Belgesi Ücreti</t>
  </si>
  <si>
    <t>2016 Yılı için Denetçi Belgesi Ücreti</t>
  </si>
  <si>
    <t>2017 Yılı için Denetçi Belgesi Ücreti</t>
  </si>
  <si>
    <t>2018 Yılı için Denetçi Belgesi Ücreti</t>
  </si>
  <si>
    <t>2019 Yılı için Denetçi Belgesi Ücreti</t>
  </si>
  <si>
    <t>2020 Yılı için Denetçi Belgesi Ücreti</t>
  </si>
  <si>
    <t xml:space="preserve">2021 yılı için Denetçi Belge Ücresi </t>
  </si>
  <si>
    <t xml:space="preserve">2022 yılı için Denetçi Belge Ücresi </t>
  </si>
  <si>
    <t xml:space="preserve">2015 yılı Yapı Denetim İzin Belgesi Ücreti </t>
  </si>
  <si>
    <t xml:space="preserve">2016 yılı Yapı Denetim İzin Belgesi Ücreti </t>
  </si>
  <si>
    <t xml:space="preserve">2017 yılı Yapı Denetim İzin Belgesi Ücreti </t>
  </si>
  <si>
    <t xml:space="preserve">2018 yılı Yapı Denetim İzin Belgesi Ücreti </t>
  </si>
  <si>
    <t xml:space="preserve">2019 yılı Yapı Denetim İzin Belgesi Ücreti </t>
  </si>
  <si>
    <t xml:space="preserve">2020 yılı Yapı Denetim İzin Belgesi Ücreti </t>
  </si>
  <si>
    <t xml:space="preserve">2021 yılı Yapı Denetim İzin Belgesi Ücreti </t>
  </si>
  <si>
    <t xml:space="preserve">2022 yılı Yapı Denetim İzin Belgesi Ücreti </t>
  </si>
  <si>
    <t>Laboratuvar Belge Ücreti (ilk belge, belge yenileme, numune toplama istasyonu açılması, kapsam genişletme ve adres değişikliklerinde)</t>
  </si>
  <si>
    <t>-</t>
  </si>
  <si>
    <t>Laboratuvar için Örnek Kalite El Kitabı (Prosedürler)</t>
  </si>
  <si>
    <t>Laboratuvar Alanında Teorik ve pratik eğitimler (kişi/gün)</t>
  </si>
  <si>
    <t>Yapı Malzemesi laboratuvarı için numune alma elemanı eğitimi</t>
  </si>
  <si>
    <t>Yapı Malzemesi laboratuvarı için deney yapan elman eğitimi</t>
  </si>
  <si>
    <t>Yapı Malzemesi laboratuvarı için denetçi eğitimi</t>
  </si>
  <si>
    <t>Zemin laboratuvarı için deney yapan elman eğitimi</t>
  </si>
  <si>
    <t>Zemin laboratuvarı için denetçi eğitimi</t>
  </si>
  <si>
    <t>ZEMİN MEKANİĞİ LABORATUVAR HİZMETLERİ</t>
  </si>
  <si>
    <t xml:space="preserve">Zemin Mekaniği Lab.Hizm./ Tüpten numune çıkarma (Deney yapılmayan hallerde)                          </t>
  </si>
  <si>
    <t>İŞLEM BAZLI/DEĞİŞKEN</t>
  </si>
  <si>
    <t>Açılmış Muayene Çukurundan Numune Alma</t>
  </si>
  <si>
    <t>Zemin Mekaniği Lab.Hizm.-Açılmış Muayene Çukurundan Numune Alma/ Örselenmiş numuneler (Bir çukur 4.00 m derinlikten)</t>
  </si>
  <si>
    <t>Zemin Mekaniği Lab.Hizm.-Açılmış Muayene Çukurundan Numune Alma/ Örselenmemiş numuneler (Bir çukur için 4.00 m derinlikten)</t>
  </si>
  <si>
    <t xml:space="preserve">Zemin Mekaniği Lab.Hizm.-Açılmış Muayene Çukurundan Numune Alma/ Su muhtevası (su içeriğinin-Wn) tayini </t>
  </si>
  <si>
    <t>Atterberg limitlerinin tayini</t>
  </si>
  <si>
    <t>Zemin Mekaniği Lab.Hizm.-Atterberg limitlerinin tayini/ Likit Limit (LL) plastik limit (PL) ve Plastisite indisi (PI)</t>
  </si>
  <si>
    <t>Büzülme limiti</t>
  </si>
  <si>
    <t>Zemin Mekaniği Lab.Hizm.-Büzülme Limiti/ Boyuna büzülme (tek eksenli büzülme)</t>
  </si>
  <si>
    <t xml:space="preserve">Zemin Mekaniği Lab.Hizm.-BüzülmeLimiti/Hacimsel  büzülme                                                                                   </t>
  </si>
  <si>
    <t>Zemin Mekaniği Lab.Hizm.-Büzülme Limiti/Rölatif kıvam (İc) tayini (Wh. LL ve PL dahil)</t>
  </si>
  <si>
    <t>Tane büyüklüğü dağılımının tayini</t>
  </si>
  <si>
    <t>Zemin Mekaniği Lab.Hizm.-Tane büyüklüğü dağılımının tayini/İri daneli temiz malzemeler</t>
  </si>
  <si>
    <t>Zemin Mekaniği Lab.Hizm.-Tane büyüklüğü dağılımının tayini/İnce malzemeler</t>
  </si>
  <si>
    <t>İri daneli karışık malzemeler</t>
  </si>
  <si>
    <t>Zemin Mekaniği Lab.Hizm.-İri daneli karışık malzemeler/Kuru metod</t>
  </si>
  <si>
    <t>Zemin Mekaniği Lab.Hizm.-İri daneli karışık malzemeler/Yaş metod</t>
  </si>
  <si>
    <t>Zemin Mekaniği Lab.Hizm.-İri daneli karışık malzemeler/Hidrometre (özgül ağırlık dahil)</t>
  </si>
  <si>
    <t>Zemin sınıflandırılması (Laboratuvar deneyleri dayanarak)</t>
  </si>
  <si>
    <t>Zemin Mekaniği Lab.Hizm.-Zemin sınıflandırılması  ( Laboratuvar deneylerine dayanarak )/ İri taneli temiz zeminler (Tane dağılımı dahil)</t>
  </si>
  <si>
    <t>Zemin Mekaniği Lab.Hizm.-Zemin sınıflandırılması  ( Laboratuvar deneylerine dayanarak )/ İri taneli karışık zeminler (Tane dağılımı. LL ve PL dahil)</t>
  </si>
  <si>
    <t>Zemin Mekaniği Lab.Hizm.-Zemin sınıflandırılması  ( Laboratuvar deneylerine dayanarak )/ İnce taneli zeminler (Tane dağılımı. LL ve PL dahil)</t>
  </si>
  <si>
    <t>Birim Ağırlığı Tayini</t>
  </si>
  <si>
    <t>Zemin Mekaniği Lab.Hizm.- Birim Ağırlığı Tayini/ Tane birim ağırlığı (Özgül ağırlığı .g s )</t>
  </si>
  <si>
    <t>Zemin Mekaniği Lab.Hizm.- Birim Ağırlığı Tayini/ Doğal birim ağırlığı (gn )</t>
  </si>
  <si>
    <t>Zemin Mekaniği Lab.Hizm.- Birim Ağırlığı Tayini/ Kuru birim ağırlığı (gk  . gn ve Wn  dahil)</t>
  </si>
  <si>
    <t xml:space="preserve">Zemin Mekaniği Lab.Hizm.- Birim Ağırlığı Tayini/ Minimum birim ağırlığı (g|min )  </t>
  </si>
  <si>
    <t>Zemin Mekaniği Lab.Hizm.- Birim Ağırlığı Tayini/Maksimum birim ağırlığı (gmax )</t>
  </si>
  <si>
    <t>Zemin Mekaniği Lab.Hizm.- Birim Ağırlığı Tayini/Boşluk oranı (e) porozite (n) tayini</t>
  </si>
  <si>
    <t>Zemin Mekniği Lab.Hizm.- Birim Ağırlığı Tayini/Doğal boşluk oranı (n) . porozite (n) (gs  ve  . gk dahil)</t>
  </si>
  <si>
    <t>Zemin Mekaniği Lab.Hizm.- Birim Ağırlığı Tayini/Maksimum boşluk oranı (e max ) ve porozite  (n max ) ( gs ve gmin  dahil)</t>
  </si>
  <si>
    <t>Zemin Mekaniği Lab.Hizm.- Birim Ağırlığı Tayini/Minimum boşluk oranı ((e min ) ve porozite  (n min )( gs ve gmin  dahil)</t>
  </si>
  <si>
    <t>Zemin Mekaniği Lab.Hizm.- Birim Ağırlığı Tayini/ Rölatif sıkılık (Dr) ve yerleşim sıkılığı (D) tayini(  gk  . gs  . emin . ve   emax dahil )</t>
  </si>
  <si>
    <t>Zemin Mekaniği Lab.Hizm.- Birim Ağırlığı Tayini/ Sıkışma yeteneği (Df) tayini (gs . emax   emin dahil)</t>
  </si>
  <si>
    <t>Zemin Mekaniği Lab.Hizm.- Birim Ağırlığı TayiniDoygunluk derecesi (s) tayini (gs  . en  ve Wn dahil)</t>
  </si>
  <si>
    <t xml:space="preserve">Zemin permeabilite deneyi </t>
  </si>
  <si>
    <t xml:space="preserve">Zemin Mekaniği Lab.Hizm.- Zemin permeabilite deneyi / Düşen seviyeli </t>
  </si>
  <si>
    <t xml:space="preserve">Zemin Mekaniği Lab.Hizm.- Zemin permeabilite deneyi / Sabit seviyeli </t>
  </si>
  <si>
    <t>Konsolidasyon (Ödemetre) deneyi  (gs . en  ve Wn dahil)</t>
  </si>
  <si>
    <t xml:space="preserve">Zemin Mekaniği Lab.Hizm.- Konsolidasyon (Ödemetre) deneyi  (gs . en  ve Wn dahil)/ Sadece konsolidasyon </t>
  </si>
  <si>
    <t>Zemin Mekaniği Lab.Hizm.-Konsolidasyon (Ödemetre) deneyi  (gs . en  ve Wn dahil)/Konsolidasyon + serbest şişme miktari</t>
  </si>
  <si>
    <t>Zemin Mekaniği Lab.Hizm.-Konsolidasyon (Ödemetre) deneyi  (gs . en  ve Wn dahil)/Serbest şişme miktarinın tayini Konsolidasyon aletinde  (gs . en  ve Wn dahil)</t>
  </si>
  <si>
    <t>Zemin Mekaniği Lab.Hizm.-Konsolidasyon (Ödemetre) deneyi  (gs . en  ve Wn dahil)/Şişme basıncının tayini (Konsolidasyon aletinde gs . en  ve Wn dahil)</t>
  </si>
  <si>
    <t>Serbest basınç deneyi (En az iki adç gn ve Wn dahil) Tİ</t>
  </si>
  <si>
    <t xml:space="preserve">Zemin Mekaniği Lab.Hizm.-Serbest basınç deneyi (En az iki Ad. gn ve Wn dahil)/ Örselenmemiş numune üzerinde </t>
  </si>
  <si>
    <t>Zemin Mekaniği Lab.Hizm.-Serbest basınç deneyi (En az iki Ad. gn ve Wn dahil)/ Örselinmiş numune üzerinde</t>
  </si>
  <si>
    <t>Direkt kesme deneyleri</t>
  </si>
  <si>
    <t>Zemin Mekaniği Lab.Hizm.-Direkt kesme deneyleri/ Konsolidasyonsuz-Drenajsiz (UU)</t>
  </si>
  <si>
    <t xml:space="preserve">Zemin Mekaniği Lab.Hizm.-Direkt kesme deneyleri/Konsolidasyonlu-Drenajsiz (CU)                                                      </t>
  </si>
  <si>
    <t xml:space="preserve">       </t>
  </si>
  <si>
    <t>Zemin Mekaniği Lab.Hizm.-Direkt kesme deneyleri/Konsolidasyonlu-Drenajli (CD)</t>
  </si>
  <si>
    <t>Zemin Mekaniği Lab.Hizm.-Direkt kesme deneyleri/Laboratuvarlarda kanatlı kesici (Wane) deneyi ( Wn dahil)</t>
  </si>
  <si>
    <t>Üç eksenli basınç deneyleri (gn ve Wn dahil)</t>
  </si>
  <si>
    <t xml:space="preserve">Zemin Mekaniği Lab.Hizm.-Üç eksenli basınç deneyleri (gn ve Wn dahil)/ Konsolidasyonsuz-Drenajsiz (UU) </t>
  </si>
  <si>
    <t>Zemin Mekaniği Lab.Hizm.-Üç eksenli basınç deneyleri (gn ve Wn dahil)/ Konsolidasyonlu-Drenajsız (Boşluk suyu basınç ölçümü) (İzotropik konsolidasyon (CIU)</t>
  </si>
  <si>
    <t>Zemin Mekaniği Lab.Hizm.-Üç eksenli basınç deneyleri (gn ve Wn dahil)/ Zeminlerde organik madde tayini (Kimyasal metot)</t>
  </si>
  <si>
    <t>ZEMİN MEKANİĞİ HİZMETLERİ</t>
  </si>
  <si>
    <t>Zemin Mekaniği Hizmetleri/ Zemin Emniyet Gerilmesi raporu</t>
  </si>
  <si>
    <t>Zemin Mekaniği Hizmetleri/ İnşaat alanı zemin kesiti çıkarılması</t>
  </si>
  <si>
    <t>Zemin Mekaniği Hizmetleri/ Zemin drenaj alan projesinin çizimi</t>
  </si>
  <si>
    <t xml:space="preserve">Zemin Mekaniği Hizmetleri/ Zemin Etüt Raporu Yazımı(Taşıma gücü. oturma ve şev stabilite </t>
  </si>
  <si>
    <t>Zemin Mekaniği Hizmetleri/ Arazide zemin emniyetinin bulunması (Gözlemsel)</t>
  </si>
  <si>
    <t>Zemin Mekaniği Hizmetleri/ Arazide zemin emniyetinin bulunması (deneysel)</t>
  </si>
  <si>
    <t>Zemin Mekaniği Hizmetleri/ Jeolojik etüt raporunun hazırlanmasİ</t>
  </si>
  <si>
    <t>Zemin Mekaniği Hizmetleri/ Heyelanlı arazinin tespit edilmesi kesit çıkarılması</t>
  </si>
  <si>
    <t>KAYA MEKANİĞİ LABORATUVARİ HİZMETLERİ</t>
  </si>
  <si>
    <t>Kaya Mekaniği Lab.Hizmetleri/ Birim hacim ağırlığı</t>
  </si>
  <si>
    <t>Kaya Mekaniği Lab.Hizmetleri/ Doğal birim hacim ağırlığı (gn)</t>
  </si>
  <si>
    <t>Kaya Mekaniği Lab.Hizmetleri/  Tane birim ağırlığı (Özgül ağırlık)  (gs)</t>
  </si>
  <si>
    <t>Kaya Mekaniği Lab.Hizmetleri/  Su oranı (su İçeriği Wn ) tayini</t>
  </si>
  <si>
    <t xml:space="preserve"> Kaya Mekaniği Lab.Hizmetleri/  Boşluk oranı (e) porozıte (n) ve yoğunluk derecesi tayini (gn . gs dahil)       </t>
  </si>
  <si>
    <t>Kayaçların tek eksenli basma dayanimlarinin ve tek eksenli basınç altında Elastisite Modülü ve Poitson oranı tayini (Tek numune için)</t>
  </si>
  <si>
    <t>Kaya Mekaniği Lab.Hizmetleri/ Parça kayadan numune alma</t>
  </si>
  <si>
    <t>Kaya Mekaniği Lab.Hizmetleri/ Tek eksenli basma dayanımı (Numune alma hariç)</t>
  </si>
  <si>
    <t>Kaya Mekaniği Lab.Hizmetleri/ Elastisite modüllü ve poitson oranı tayini  TS 2030 (Tek eksenli basma dayanımı dahil dial İndikatörle numune alma hariç)</t>
  </si>
  <si>
    <t>TOPRAK VE STABİLİZASYON LABORATUVARI HİZMETLERİ</t>
  </si>
  <si>
    <t>Toprak ve agregaların kuru birim ağırlık su içeriği bağıntısının saptanması</t>
  </si>
  <si>
    <t xml:space="preserve">Standard proktor </t>
  </si>
  <si>
    <t>Toprak ve agregaların kuru birim ağırlık su içeriği bağıntısının saptanması/Standart Proktor/ İnce daneli topraklarda</t>
  </si>
  <si>
    <t>Toprak ve agregaların kuru birim ağırlık su içeriği bağıntısının saptanması/Standart Proktor/ İri daneli toprak-agrega karışımlarında</t>
  </si>
  <si>
    <t>Modifiye proktor</t>
  </si>
  <si>
    <t>Toprak ve agregaların kuru birim ağırlık su içeriği bağıntısının saptanması/Modifiye Proktor/ İnce daneli topraklarda</t>
  </si>
  <si>
    <t>Toprak ve agregaların kuru birim ağırlık su içeriği bağıntısının saptanması/Modifiye Proktor/ İri daneli toprak-agrega karışımlarında</t>
  </si>
  <si>
    <t>Toprak ve agregaların kuru birim ağırlık su içeriği bağıntısının saptanması/Modifiye Proktor/ Titreşimli Tokmak</t>
  </si>
  <si>
    <t>Kaliforniya taşıma oranı tayini (2 deney ortalaması)</t>
  </si>
  <si>
    <t>Toprak ve agregaların kuru birim ağırlık su içeriği bağıntısının saptanması/Kaliforniya taşıma oranı tayini (2 deney ortalaması)/ Kuru CBR</t>
  </si>
  <si>
    <t>Toprak ve agregaların kuru birim ağırlık su içeriği bağıntısının saptanması/Kaliforniya taşıma oranı tayini (2 deney ortalaması)/Yaş CBR (Şişme % si dahil)</t>
  </si>
  <si>
    <t>Toprak ve agregaların kuru birim ağırlık su içeriği bağıntısının saptanması/Kaliforniya taşıma oranı tayini (2 deney ortalaması)/Üç nokta CBR (Standard veya modifiye proktor dahil)</t>
  </si>
  <si>
    <t>Toprak ve agregaların kuru birim ağırlık su içeriği bağıntısının saptanması/Kaliforniya taşıma oranı tayini (2 deney ortalaması)/</t>
  </si>
  <si>
    <t>Toprak ve agregaların kuru birim ağırlık su içeriği bağıntısının saptanması/Kaliforniya taşıma oranı tayini (2 deney ortalaması)/Sıkıştırılmış temel ve alt temel tabakalarında yerinde birim ağırlığı tayini (Wn  tayini dahil)</t>
  </si>
  <si>
    <t>Toprak ve agregaların kuru birim ağırlık su içeriği bağıntısının saptanması/Kaliforniya taşıma oranı tayini (2 deney ortalaması)/Toprağın arazi birim ağırlığının yerinde tayini ( Wn  tayini dahil)</t>
  </si>
  <si>
    <t>Toprak ve agregaların kuru birim ağırlık su içeriği bağıntısının saptanması/Kaliforniya taşıma oranı tayini (2 deney ortalaması)/Aşınma direnci (Los Angeles-Hazır numune ile)</t>
  </si>
  <si>
    <t>Toprak ve agregaların kuru birim ağırlık su içeriği bağıntısının saptanması/Kaliforniya taşıma oranı tayini (2 deney ortalaması)/Sağlamlık (Kristalizasyon) deneyi  (  iri. ince veya tuvenan agregada)</t>
  </si>
  <si>
    <t>Alt temel malzemesi muayenesi</t>
  </si>
  <si>
    <t>Alt temel malzemesi muayenesi (tane boyutu dağılımı tayini. LL-PL-PI tayini 86.1-86.2-86.6-86.7 dahil)</t>
  </si>
  <si>
    <t>Temel malzemesi muayenesi (tane boyutu dağılımı tayini LL-PL-PI tayini   86.1-86.2-86.3-86.6-86.7 dahil)</t>
  </si>
  <si>
    <t xml:space="preserve">Zemin stabilazasyonun karışım hesabı  </t>
  </si>
  <si>
    <t>Toprak ve agregaların kuru birim ağırlık su içeriği bağıntısının saptanması/Zemin stabilazasyonun karışım hesabı  /Hidrolik bağlayıcı zemin stabilizasyonu75 mikron dan küçük    ( } % 5 olan zeminler-3x3 numune)</t>
  </si>
  <si>
    <t>Toprak ve agregaların kuru birim ağırlık su içeriği bağıntısının saptanması/Zemin stabilazasyonun karışım hesabı  /75 mikrondan büyük taneler (  &gt; % 5 - % 15 olan zeminler-11 ve 12 dahil 2x3x3 numune)</t>
  </si>
  <si>
    <t>75 mikrondan küçük taneler (  &gt; % 15 olan zeminler-11 ve 12 dahil 3x3 numune)</t>
  </si>
  <si>
    <t>Zeminlerin iyileştirilmesi ile ilgili karışım hesabı   (Hidrolik bağlayıcı. sönmüş veya sönmemiş kireç ile zemin muayenesi. proktor yoğunluğu ve optimum su oranının tayini. uç bağlayıcı % si için 3x3 likit ve plastik limit deneyi ve CBR tayini dahil)</t>
  </si>
  <si>
    <t>Toprak ve agregaların kuru birim ağırlık su içeriği bağıntısının saptanması/Zemin stabilazasyonun karışım hesabı  /Donma çözülme deneyi</t>
  </si>
  <si>
    <t>Toprak ve agregaların kuru birim ağırlık su içeriği bağıntısının saptanması/Zemin stabilazasyonun karışım hesabı  /Islatma -kurutma deneyi</t>
  </si>
  <si>
    <t xml:space="preserve">Toprak ve agregaların kuru birim ağırlık su içeriği bağıntısının saptanması/Zemin stabilazasyonun karışım hesabı  /Plaka yükleme deneyi (3 Ad.) </t>
  </si>
  <si>
    <t xml:space="preserve">Toprak ve agregaların kuru birim ağırlık su içeriği bağıntısının saptanması/Zemin stabilazasyonun karışım hesabı  /3 Adetten sonra her bir adedi </t>
  </si>
  <si>
    <t>ÖZEL KURULUŞLARA UYGUNLUK GÖRÜŞÜ VERİLMESİ</t>
  </si>
  <si>
    <t>Özel Kuruluşlara Uygunluk Görüşü Verilmesi kapsamında hazırlanan Mevcut Bina Taşıyıcı Sistem İnceleme ve Performans Analizleri Bilgi Formu doldurulması/Her Bir Bina Bloğu için</t>
  </si>
  <si>
    <t>Bina Kimlik Sertifikası Hizmetleri</t>
  </si>
  <si>
    <t>Bakanlık tarafından her yıl yayımlanan “Mimarlık ve Mühendislik Hizmet Bedellerinin Hesabında Kullanılacak Yapı Yaklaşık Birim Maliyetleri Hakkında Tebliğ”in I ve II. sınıflarında yer alan yapılar.</t>
  </si>
  <si>
    <t>“Mimarlık ve Mühendislik Hizmet Bedellerinin Hesabında Kullanılacak Yapı Yaklaşık Birim Maliyetleri Hakkında Tebliğ”in III. sınıfında yer alan yapılar.</t>
  </si>
  <si>
    <t>“Mimarlık ve Mühendislik Hizmet Bedellerinin Hesabında Kullanılacak Yapı Yaklaşık Birim Maliyetleri Hakkında Tebliğ”in IV ve V. sınıflarında yer alan yapılar.</t>
  </si>
  <si>
    <t>9. 3-Boyutlu Bina Verileri</t>
  </si>
  <si>
    <t>10. Harita</t>
  </si>
  <si>
    <t xml:space="preserve">MÜZİK YAYIN İZİN BELGESİ </t>
  </si>
  <si>
    <t>HYD YENİ EKLENEN</t>
  </si>
  <si>
    <t>Müzik Yayın İzni Başvuru Ücreti</t>
  </si>
  <si>
    <t xml:space="preserve">1.Sınıf otel </t>
  </si>
  <si>
    <t xml:space="preserve">Öngörülen resmi bir süre yoktur. </t>
  </si>
  <si>
    <t xml:space="preserve">2.Sınıf otel </t>
  </si>
  <si>
    <t>3. Sınıf otel</t>
  </si>
  <si>
    <t>Diskotek</t>
  </si>
  <si>
    <t xml:space="preserve">Barlar ve Gazinolar vb. İşyerleri                                                            </t>
  </si>
  <si>
    <t>Düğün Salonları</t>
  </si>
  <si>
    <t>Restoranlar</t>
  </si>
  <si>
    <t xml:space="preserve">Kafeterya ve Diğer İş Yerleri </t>
  </si>
  <si>
    <t>Tema Park, Aqua Park, Luna Park</t>
  </si>
  <si>
    <t>Deniz Araçları</t>
  </si>
  <si>
    <t>Kruvaziyer Gemi</t>
  </si>
  <si>
    <t>Günübirlik Gezi Teknesi</t>
  </si>
  <si>
    <t>Diğer Deniz Araçları</t>
  </si>
  <si>
    <t>Müzik Yayın İzin Belgesi Ücreti</t>
  </si>
  <si>
    <t>Belge süresi 3 yıldır.</t>
  </si>
  <si>
    <t>(3) Görüşlerde sadece komisyona girmesi uygun görülen izin ve görüşler için ücret alınır. Komisyona girmeyen uygulamalar için ücret alınmaz.                                                                                </t>
  </si>
  <si>
    <t>Açıklama:
1) Hizmetin gereği olarak personel ile makina cihazların iş yerine gitmesi halinde; harcırah, gidiş, dönüş ve nakliye giderleri ile muayene ve deneylerin gerektireceği diğer giderler, fiyatlara dahil olmayıp ayrıca hesaplanarak tahsil edilir.
2) Fiyat listesinde yer almayan deney ve diğer hizmetlerin bedeli döner sermaye işletmesi yönetim kurulu  tarafından tespit edilerek tahsil  edilir. 
3) Deney numunelerinin ait oldukları ana kütleyi temsil etmeyişi, numune yetersizliği ve zamanında teslim edilmeyişinden doğacak olumsuzluklardan işletmeler sorumlu tutulamaz.
4) Laboratuvar hizmetlerinde eldeki olanaklar ölçüsünde Türk Standardlarına uyulması esas kabul edilmiştir. Türk Standardı mevcut olmayan veya henüz standardlaşmamış konularda işletmelerce uygun görülen yabancı ülke standardları ve Çevre ve Şehircilik Bakanlığı Genel Teknik Şartnamesi geçerlidir.
5) Laboratuvar tarafından kabul edilen numuneler için yapılması istenen deneylere, iş sahibince yapılması gerekli işlemler bittikten sonra başlanır. Bu süre içinde numunelerin bozulması, deney zamanının geçmesi veya 2 aydan fazla bekleme nedeniyle numunelerin kaybolmasından dolayı sorumluluk kabul edilmez. Deney artığı malzemeler bekletilmeden atılır.</t>
  </si>
  <si>
    <t>"Dip Tarama Malzemesinin Çevresel Yönetim Planı Uygunluk Belgesi Ücretleri 
(Yönetmeliğin 14. maddesi kapsamında balıkçı barınaklarından taranarak denize boşaltımı yapılacak olan dip tarama malzemesinin m³ başına birim fiyatı) "</t>
  </si>
  <si>
    <t>30 Gün</t>
  </si>
  <si>
    <t>ÇED RAPORU ÖZEL FORMAT BEDELİ</t>
  </si>
  <si>
    <t>BAŞVURU BEDELİ</t>
  </si>
  <si>
    <t>Çevresel Etkileri Ön inceleme ve Değerlendirmeye Tabi Proje Başvuru Bedeli/Proje Bedeli 0 Milyon TL - 10 Milyon TL arası</t>
  </si>
  <si>
    <t>Çevresel Etkileri Ön inceleme ve Değerlendirmeye Tabi Proje Başvuru Bedeli /Proje Bedeli 10 Milyon TL - 100 Milyon TL arası</t>
  </si>
  <si>
    <t>Çevresel Etkileri Ön inceleme ve Değerlendirmeye Tabi Proje Başvuru Bedeli /Proje Bedeli 100 Milyon TL - 500 Milyon TL arası</t>
  </si>
  <si>
    <t>Çevresel Etkileri Ön inceleme ve Değerlendirmeye Tabi Proje Başvuru Bedeli/Proje Bedeli 500 Milyon TL - 1 Milyar TL arası</t>
  </si>
  <si>
    <t>Çevresel Etkileri Ön inceleme ve Değerlendirmeye Tabi Proje Başvuru Bedeli /Proje Bedeli 1 Milyar TL - 5 Milyar TL arası</t>
  </si>
  <si>
    <t>Çevresel Etkileri Ön inceleme ve Değerlendirmeye Tabi Proje Başvuru Bedeli/Proje Bedeli 5 Milyar TL - 10 Milyar TL arası</t>
  </si>
  <si>
    <t>Çevresel Etkileri Ön inceleme ve Değerlendirmeye Tabi Proje Başvuru Bedeli/Proje Bedeli 10 Milyar TL ve üzeri</t>
  </si>
  <si>
    <t>Laboratuvar ve Numune Toplama İstasyonu İzin Belgesi Vize Ücreti (yılda bir kez yapılan vizelerde)</t>
  </si>
  <si>
    <t>İLAVELER</t>
  </si>
  <si>
    <t>101 Gelir Koduna Ait Hizmetlere Ait Eksik Olan Ücretlerin Tamamlanması</t>
  </si>
  <si>
    <t>104 Gelir Koduna Ait Hizmetlere Ait Eksik Olan Ücretlerin Tamamlanması</t>
  </si>
  <si>
    <t>105 Gelir Koduna Ait Hizmetlere Ait Eksik Olan Ücretlerin Tamamlanması</t>
  </si>
  <si>
    <t>106 Gelir Koduna Ait Hizmetlere Ait Eksik Olan Ücretlerin Tamamlanması</t>
  </si>
  <si>
    <t>107 Gelir Koduna Ait Hizmetlere Ait Eksik Olan Ücretlerin Tamamlanması</t>
  </si>
  <si>
    <t>108 Gelir Koduna Ait Hizmetlere Ait Eksik Olan Ücretlerin Tamamlanması</t>
  </si>
  <si>
    <t>109 Gelir Koduna Ait Hizmetlere Ait Eksik Olan Ücretlerin Tamamlanması</t>
  </si>
  <si>
    <t>110 Gelir Koduna Ait Hizmetlere Ait Eksik Olan Ücretlerin Tamamlanması</t>
  </si>
  <si>
    <t>111 Gelir Koduna Ait Hizmetlere Ait Eksik Olan Ücretlerin Tamamlanması</t>
  </si>
  <si>
    <t>112 Gelir Koduna Ait Hizmetlere Ait Eksik Olan Ücretlerin Tamamlanması</t>
  </si>
  <si>
    <t>113 Gelir Koduna Ait Hizmetlere Ait Eksik Olan Ücretlerin Tamamlanması</t>
  </si>
  <si>
    <t>114 Gelir Koduna Ait Hizmetlere Ait Eksik Olan Ücretlerin Tamamlanması</t>
  </si>
  <si>
    <t>115 Gelir Koduna Ait Hizmetlere Ait Eksik Olan Ücretlerin Tamamlanması</t>
  </si>
  <si>
    <t>116 Gelir Koduna Ait Hizmetlere Ait Eksik Olan Ücretlerin Tamamlanması</t>
  </si>
  <si>
    <t>117 Gelir Koduna Ait Hizmetlere Ait Eksik Olan Ücretlerin Tamamlanması</t>
  </si>
  <si>
    <t>118 Gelir Koduna Ait Hizmetlere Ait Eksik Olan Ücretlerin Tamamlanması</t>
  </si>
  <si>
    <t>119 Gelir Koduna Ait Hizmetlere Ait Eksik Olan Ücretlerin Tamamlanması</t>
  </si>
  <si>
    <t>120 Gelir Koduna Ait Hizmetlere Ait Eksik Olan Ücretlerin Tamamlanması</t>
  </si>
  <si>
    <t>121 Gelir Koduna Ait Hizmetlere Ait Eksik Olan Ücretlerin Tamamlanması</t>
  </si>
  <si>
    <t>201 Gelir Koduna Ait Hizmetlere Ait Eksik Olan Ücretlerin Tamamlanması</t>
  </si>
  <si>
    <t>202 Gelir Koduna Ait Hizmetlere Ait Eksik Olan Ücretlerin Tamamlanması</t>
  </si>
  <si>
    <t>203 Gelir Koduna Ait Hizmetlere Ait Eksik Olan Ücretlerin Tamamlanması</t>
  </si>
  <si>
    <t>301 Gelir Koduna Ait Hizmetlere Ait Eksik Olan Ücretlerin Tamamlanması</t>
  </si>
  <si>
    <t>302 Gelir Koduna Ait Hizmetlere Ait Eksik Olan Ücretlerin Tamamlanması</t>
  </si>
  <si>
    <t>401 Gelir Koduna Ait Hizmetlere Ait Eksik Olan Ücretlerin Tamamlanması</t>
  </si>
  <si>
    <t>402 Gelir Koduna Ait Hizmetlere Ait Eksik Olan Ücretlerin Tamamlanması</t>
  </si>
  <si>
    <t>403 Gelir Koduna Ait Hizmetlere Ait Eksik Olan Ücretlerin Tamamlanması</t>
  </si>
  <si>
    <t>406 Gelir Koduna Ait Hizmetlere Ait Eksik Olan Ücretlerin Tamamlanması</t>
  </si>
  <si>
    <t>504 Gelir Koduna Ait Hizmetlere Ait Eksik Olan Ücretlerin Tamamlanması</t>
  </si>
  <si>
    <t>505 Gelir Koduna Ait Hizmetlere Ait Eksik Olan Ücretlerin Tamamlanması</t>
  </si>
  <si>
    <t>506 Gelir Koduna Ait Hizmetlere Ait Eksik Olan Ücretlerin Tamamlanması</t>
  </si>
  <si>
    <t>507 Gelir Koduna Ait Hizmetlere Ait Eksik Olan Ücretlerin Tamamlanması</t>
  </si>
  <si>
    <t>Taşınmaz değerleme ücreti(Arsa, Tarla, Bağ, Bahçe vs…) 25001 ve üzeri (M2)</t>
  </si>
  <si>
    <t>Taşınmaz değerleme ücreti(Arsa, Tarla, Bağ, Bahçe vs…) 1001-5000 (M2)</t>
  </si>
  <si>
    <t>Taşınmaz değerleme ücreti(Arsa, Tarla, Bağ, Bahçe vs…) 5001-25000 (M2)</t>
  </si>
  <si>
    <t>Çevrenin Korunması Yönünden Kontrol Altında tutulan Kimyasal Madde Üretim Amaçlı İthalatçı Kayıt Belgesi</t>
  </si>
  <si>
    <t>Çevrenin Korunması Yönünden Kontrol Altında tutulan Kimyasal Madde Sanayici Kayıt Belgesi</t>
  </si>
  <si>
    <t>Çevrenin Korunması Yönünden Kontrol Altında tutulan Kimyasal Madde Dağıtıcı Kayıt Belgesi</t>
  </si>
  <si>
    <t>Çevrenin Korunması Yönünden Kontrol Altında tutulan Kimyasal Madde Servis Amaçlı İthalatçı Kayıt Belgesi</t>
  </si>
  <si>
    <t>Ozon tabakasını incelten maddelerin ithalatı kapsamında Kontrol Belgesi düzenlenmesi</t>
  </si>
  <si>
    <t>Ozon tabakasını incelten maddelerin laboratuvar amaçlı ve zorunlu kullanım amaçlı ithalatı kapsamında Kontrol Belgesi düzenlenmesi</t>
  </si>
  <si>
    <t>Hidroflorokarbon (HFC) kontrol belgesi</t>
  </si>
  <si>
    <t xml:space="preserve"> Ara Depolama</t>
  </si>
  <si>
    <t>Çevre Lisansları/Atık Elektrikli ve Elektronik Eşya Transfer Noktaları (Ek-1 Listesi Tesis ve Faaliyetler)</t>
  </si>
  <si>
    <t>Çevre Lisansları/Atık Elektrikli ve Elektronik Eşya Transfer Noktaları (Ek-2 Listesi Tesis ve Faaliyetler)</t>
  </si>
  <si>
    <t>Çevre Lisansları/İşleme/Atık Elektrikli ve Elektronik Eşya Yeniden Kullanıma Hazırlama Tesisi</t>
  </si>
  <si>
    <t>Ağaçlandırma ve Erozyon Kontrol Bedeli / m2</t>
  </si>
  <si>
    <t>YÜKSEK FEN KURULU BAŞKANLIĞI</t>
  </si>
  <si>
    <t>Toplu Veri Alımı</t>
  </si>
  <si>
    <t xml:space="preserve">Onaylı Hâlihazır Harita Paftası Sayısal Verisi (NCZ Formatında ve Pafta Başına) – Onaylı Pafta Verisi ile Birlikte Alınması Durumunda </t>
  </si>
  <si>
    <t xml:space="preserve">Onaylı Hâlihazır Harita Paftası Sayısal Verisi (NCZ Formatında ve Pafta Başına) -Müstakilen Alınması Durumunda  </t>
  </si>
  <si>
    <t xml:space="preserve">Ortofoto Harita (Müstakilen ve Pafta Başına) </t>
  </si>
  <si>
    <t>130 Gelir Koduna Ait Hizmetlere Ait Eksik Olan Ücretlerin Tamamlanması</t>
  </si>
  <si>
    <t xml:space="preserve">Arazi Kullanım Türü / Patlayıcı Madde Üretim ve Depolama Tesisleri/ Fonksiyon Değişikliği ve/veya Kapasite Artışı Getirilmeden Yalnızca İstikamet Tadili  ve/ veya Yapılanma Artışı Getirilmeden yanlızca plan notu Tadilatı veya Blok yeri Değişikliği Gibi Tekliflerde Birim Bedel (TL) </t>
  </si>
  <si>
    <t>Özel Büro/Şirketlerince hazırlanan jeolojik-jeoteknik etüt veya zemin etüt raporların onaylanması /0-20 Hektar arası (planlama: 5.000)</t>
  </si>
  <si>
    <t>Özel Büro/Şirketlerince hazırlanan jeolojik-jeoteknik etüt veya zemin etüt raporların onaylanması /20-50 Hektar arası (planlama: 10.000)</t>
  </si>
  <si>
    <t>Özel Büro/Şirketlerince hazırlanan jeolojik-jeoteknik etüt veya zemin etüt raporların onaylanması/ 50-100 Hektar arası (planlama: 15.000)</t>
  </si>
  <si>
    <t>Özel Büro/Şirketlerince hazırlanan jeolojik-jeoteknik etüt veya zemin etüt raporların onaylanması /100 Hektardan büyük (planlama: 20.000)</t>
  </si>
  <si>
    <t>Özel Büro/Şirketlerince hazırlanan jeolojik-jeoteknik etüt veya zemin etüt raporların onaylanması/ İmar planına esas jeolojik-jeoteknik rapor yazımı</t>
  </si>
  <si>
    <t>Özel Büro/Şirketlerce hazırlanan zemin kazı-klas tespiti raporunun onaylanması</t>
  </si>
  <si>
    <t>K.D.V. (%20)</t>
  </si>
  <si>
    <t>2023 YIL BİRİM FİYAT (K.D.V. DAHİL) (10.07.2023 SONRASI)</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</si>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</sst>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_-;\-* #,##0.00\ _₺_-;_-* &quot;-&quot;??\ _₺_-;_-@_-"/>
    <numFmt numFmtId="164" formatCode="_-* #,##0.00\ _T_L_-;\-* #,##0.00\ _T_L_-;_-* &quot;-&quot;??\ _T_L_-;_-@_-"/>
    <numFmt numFmtId="165" formatCode="0.0"/>
  </numFmts>
  <fonts count="35" x14ac:knownFonts="1">
    <font>
      <sz val="11"/>
      <color theme="1"/>
      <name val="Calibri"/>
      <family val="2"/>
      <scheme val="minor"/>
    </font>
    <font>
      <sz val="11"/>
      <color theme="0"/>
      <name val="Calibri"/>
      <family val="2"/>
      <scheme val="minor"/>
    </font>
    <font>
      <b/>
      <sz val="12"/>
      <color theme="1"/>
      <name val="Times New Roman"/>
      <family val="1"/>
    </font>
    <font>
      <sz val="11"/>
      <color theme="0"/>
      <name val="Calibri"/>
      <family val="2"/>
      <charset val="162"/>
      <scheme val="minor"/>
    </font>
    <font>
      <b/>
      <sz val="12"/>
      <color rgb="FFFF0000"/>
      <name val="Times New Roman"/>
      <family val="1"/>
    </font>
    <font>
      <sz val="12"/>
      <color theme="1"/>
      <name val="Times New Roman"/>
      <family val="1"/>
    </font>
    <font>
      <sz val="10"/>
      <color rgb="FF000000"/>
      <name val="Times New Roman"/>
      <family val="1"/>
      <charset val="162"/>
    </font>
    <font>
      <sz val="12"/>
      <color rgb="FF000000"/>
      <name val="Times New Roman"/>
      <family val="1"/>
      <charset val="162"/>
    </font>
    <font>
      <sz val="12"/>
      <color theme="1"/>
      <name val="Times New Roman"/>
      <family val="1"/>
      <charset val="162"/>
    </font>
    <font>
      <b/>
      <sz val="12"/>
      <color rgb="FFFF0000"/>
      <name val="Times New Roman"/>
      <family val="1"/>
      <charset val="162"/>
    </font>
    <font>
      <b/>
      <sz val="12"/>
      <color theme="1"/>
      <name val="Times New Roman"/>
      <family val="1"/>
      <charset val="162"/>
    </font>
    <font>
      <sz val="11"/>
      <color theme="1"/>
      <name val="Calibri"/>
      <family val="2"/>
      <charset val="162"/>
      <scheme val="minor"/>
    </font>
    <font>
      <sz val="10"/>
      <color rgb="FF000000"/>
      <name val="Times New Roman"/>
      <family val="1"/>
    </font>
    <font>
      <sz val="10"/>
      <name val="Arial Tur"/>
      <charset val="162"/>
    </font>
    <font>
      <sz val="12"/>
      <name val="Times New Roman"/>
      <family val="1"/>
    </font>
    <font>
      <sz val="12"/>
      <color rgb="FFFF0000"/>
      <name val="Times New Roman"/>
      <family val="1"/>
    </font>
    <font>
      <b/>
      <sz val="12"/>
      <name val="Times New Roman"/>
      <family val="1"/>
    </font>
    <font>
      <sz val="11"/>
      <name val="Calibri"/>
      <family val="2"/>
      <scheme val="minor"/>
    </font>
    <font>
      <sz val="12"/>
      <name val="Times New Roman"/>
      <family val="1"/>
      <charset val="162"/>
    </font>
    <font>
      <b/>
      <sz val="12"/>
      <name val="Times New Roman"/>
      <family val="1"/>
      <charset val="162"/>
    </font>
    <font>
      <vertAlign val="superscript"/>
      <sz val="12"/>
      <color theme="1"/>
      <name val="Times New Roman"/>
      <family val="1"/>
      <charset val="162"/>
    </font>
    <font>
      <sz val="12"/>
      <color theme="1"/>
      <name val="Calibri"/>
      <family val="2"/>
      <scheme val="minor"/>
    </font>
    <font>
      <sz val="12"/>
      <color rgb="FFFF0000"/>
      <name val="Calibri"/>
      <family val="2"/>
      <charset val="162"/>
      <scheme val="minor"/>
    </font>
    <font>
      <sz val="12"/>
      <color rgb="FFFF0000"/>
      <name val="Times New Roman"/>
      <family val="1"/>
      <charset val="162"/>
    </font>
    <font>
      <sz val="12"/>
      <color theme="0"/>
      <name val="Calibri"/>
      <family val="2"/>
      <charset val="162"/>
      <scheme val="minor"/>
    </font>
    <font>
      <strike/>
      <sz val="12"/>
      <name val="Times New Roman"/>
      <family val="1"/>
    </font>
    <font>
      <strike/>
      <sz val="12"/>
      <color theme="1"/>
      <name val="Times New Roman"/>
      <family val="1"/>
      <charset val="162"/>
    </font>
    <font>
      <strike/>
      <sz val="12"/>
      <name val="Times New Roman"/>
      <family val="1"/>
      <charset val="162"/>
    </font>
    <font>
      <b/>
      <strike/>
      <sz val="12"/>
      <color theme="1"/>
      <name val="Times New Roman"/>
      <family val="1"/>
      <charset val="162"/>
    </font>
    <font>
      <strike/>
      <sz val="12"/>
      <color theme="1"/>
      <name val="Times New Roman"/>
      <family val="1"/>
    </font>
    <font>
      <strike/>
      <sz val="12"/>
      <color rgb="FFFF0000"/>
      <name val="Times New Roman"/>
      <family val="1"/>
    </font>
    <font>
      <strike/>
      <sz val="12"/>
      <name val="Calibri"/>
      <family val="2"/>
      <charset val="162"/>
      <scheme val="minor"/>
    </font>
    <font>
      <strike/>
      <sz val="11"/>
      <color theme="1"/>
      <name val="Calibri"/>
      <family val="2"/>
      <scheme val="minor"/>
    </font>
    <font>
      <strike/>
      <sz val="12"/>
      <color theme="1"/>
      <name val="Calibri"/>
      <family val="2"/>
      <scheme val="minor"/>
    </font>
    <font>
      <b/>
      <strike/>
      <sz val="12"/>
      <name val="Times New Roman"/>
      <family val="1"/>
      <charset val="162"/>
    </font>
  </fonts>
  <fills count="7">
    <fill>
      <patternFill patternType="none"/>
    </fill>
    <fill>
      <patternFill patternType="gray125"/>
    </fill>
    <fill>
      <patternFill patternType="solid">
        <fgColor theme="8"/>
      </patternFill>
    </fill>
    <fill>
      <patternFill patternType="solid">
        <fgColor theme="5"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theme="4" tint="0.59999389629810485"/>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s>
  <cellStyleXfs count="12">
    <xf numFmtId="0" fontId="0" fillId="0" borderId="0"/>
    <xf numFmtId="0" fontId="1" fillId="2" borderId="0" applyNumberFormat="0" applyBorder="0" applyAlignment="0" applyProtection="0"/>
    <xf numFmtId="0" fontId="6" fillId="0" borderId="0"/>
    <xf numFmtId="43" fontId="6" fillId="0" borderId="0" applyFont="0" applyFill="0" applyBorder="0" applyAlignment="0" applyProtection="0"/>
    <xf numFmtId="0" fontId="11" fillId="0" borderId="0"/>
    <xf numFmtId="0" fontId="12" fillId="0" borderId="0"/>
    <xf numFmtId="0" fontId="13" fillId="0" borderId="0"/>
    <xf numFmtId="0" fontId="11" fillId="0" borderId="0"/>
    <xf numFmtId="164" fontId="6" fillId="0" borderId="0" applyFont="0" applyFill="0" applyBorder="0" applyAlignment="0" applyProtection="0"/>
    <xf numFmtId="0" fontId="3" fillId="2" borderId="0" applyNumberFormat="0" applyBorder="0" applyAlignment="0" applyProtection="0"/>
    <xf numFmtId="0" fontId="10" fillId="0" borderId="2" applyFont="0" applyBorder="0" applyAlignment="0">
      <alignment horizontal="left" wrapText="1"/>
    </xf>
    <xf numFmtId="0" fontId="6" fillId="0" borderId="0"/>
  </cellStyleXfs>
  <cellXfs count="262">
    <xf numFmtId="0" fontId="0" fillId="0" borderId="0" xfId="0"/>
    <xf numFmtId="4" fontId="7" fillId="0" borderId="1" xfId="2" applyNumberFormat="1" applyFont="1" applyBorder="1" applyAlignment="1">
      <alignment horizontal="left" vertical="center" wrapText="1"/>
    </xf>
    <xf numFmtId="4" fontId="8" fillId="0" borderId="1" xfId="0" applyNumberFormat="1" applyFont="1" applyBorder="1" applyAlignment="1">
      <alignment horizontal="left" vertical="center" wrapText="1"/>
    </xf>
    <xf numFmtId="0" fontId="8" fillId="0" borderId="1" xfId="0" applyFont="1" applyBorder="1" applyAlignment="1">
      <alignment horizontal="center" wrapText="1"/>
    </xf>
    <xf numFmtId="0" fontId="8" fillId="0" borderId="1" xfId="0" applyFont="1" applyBorder="1" applyAlignment="1">
      <alignment wrapText="1"/>
    </xf>
    <xf numFmtId="2" fontId="8" fillId="0" borderId="1" xfId="0" applyNumberFormat="1" applyFont="1" applyBorder="1" applyAlignment="1">
      <alignment horizontal="left" wrapText="1"/>
    </xf>
    <xf numFmtId="0" fontId="8" fillId="0" borderId="1" xfId="0" applyFont="1" applyBorder="1" applyAlignment="1">
      <alignment horizontal="left" wrapText="1"/>
    </xf>
    <xf numFmtId="0" fontId="18" fillId="5" borderId="1" xfId="0" applyFont="1" applyFill="1" applyBorder="1" applyAlignment="1">
      <alignment vertical="center" wrapText="1"/>
    </xf>
    <xf numFmtId="0" fontId="18" fillId="0" borderId="1" xfId="5" applyFont="1" applyBorder="1" applyAlignment="1">
      <alignment horizontal="left" vertical="center" wrapText="1"/>
    </xf>
    <xf numFmtId="0" fontId="14" fillId="0" borderId="1" xfId="0" applyFont="1" applyFill="1" applyBorder="1" applyAlignment="1">
      <alignment horizontal="center"/>
    </xf>
    <xf numFmtId="0" fontId="18" fillId="5" borderId="1" xfId="0" applyFont="1" applyFill="1" applyBorder="1" applyAlignment="1">
      <alignment horizontal="left" wrapText="1"/>
    </xf>
    <xf numFmtId="0" fontId="18" fillId="0" borderId="1" xfId="5" applyFont="1" applyBorder="1" applyAlignment="1">
      <alignment horizontal="center" vertical="center" wrapText="1"/>
    </xf>
    <xf numFmtId="4" fontId="18" fillId="0" borderId="1" xfId="5" applyNumberFormat="1" applyFont="1" applyBorder="1" applyAlignment="1">
      <alignment horizontal="right" vertical="center" wrapText="1"/>
    </xf>
    <xf numFmtId="0" fontId="18" fillId="5" borderId="1" xfId="0" applyFont="1" applyFill="1" applyBorder="1" applyAlignment="1">
      <alignment horizontal="left" vertical="center" wrapText="1"/>
    </xf>
    <xf numFmtId="0" fontId="0" fillId="0" borderId="0" xfId="0" applyAlignment="1">
      <alignment horizontal="left"/>
    </xf>
    <xf numFmtId="0" fontId="10" fillId="3" borderId="1" xfId="0" applyFont="1" applyFill="1" applyBorder="1" applyAlignment="1">
      <alignment horizontal="center" wrapText="1"/>
    </xf>
    <xf numFmtId="0" fontId="10" fillId="3" borderId="1" xfId="0" applyFont="1" applyFill="1" applyBorder="1" applyAlignment="1">
      <alignment wrapText="1"/>
    </xf>
    <xf numFmtId="0" fontId="10" fillId="3" borderId="1" xfId="0" applyFont="1" applyFill="1" applyBorder="1" applyAlignment="1">
      <alignment horizontal="left" wrapText="1"/>
    </xf>
    <xf numFmtId="2" fontId="10" fillId="3" borderId="1" xfId="0" applyNumberFormat="1" applyFont="1" applyFill="1" applyBorder="1" applyAlignment="1">
      <alignment horizontal="left" wrapText="1"/>
    </xf>
    <xf numFmtId="0" fontId="18" fillId="5" borderId="1" xfId="0" applyFont="1" applyFill="1" applyBorder="1" applyAlignment="1">
      <alignment horizontal="center" wrapText="1"/>
    </xf>
    <xf numFmtId="0" fontId="18" fillId="5" borderId="1" xfId="0" applyFont="1" applyFill="1" applyBorder="1" applyAlignment="1">
      <alignment wrapText="1"/>
    </xf>
    <xf numFmtId="2" fontId="18" fillId="5" borderId="1" xfId="0" applyNumberFormat="1" applyFont="1" applyFill="1" applyBorder="1" applyAlignment="1">
      <alignment horizontal="right" wrapText="1"/>
    </xf>
    <xf numFmtId="0" fontId="18" fillId="5" borderId="1" xfId="0" applyFont="1" applyFill="1" applyBorder="1" applyAlignment="1">
      <alignment horizontal="center" vertical="center" wrapText="1"/>
    </xf>
    <xf numFmtId="4" fontId="18" fillId="5" borderId="1" xfId="0" applyNumberFormat="1" applyFont="1" applyFill="1" applyBorder="1" applyAlignment="1">
      <alignment horizontal="right" wrapText="1"/>
    </xf>
    <xf numFmtId="0" fontId="8" fillId="5" borderId="1" xfId="0" applyFont="1" applyFill="1" applyBorder="1" applyAlignment="1">
      <alignment horizontal="center" vertical="center" wrapText="1"/>
    </xf>
    <xf numFmtId="0" fontId="8" fillId="5" borderId="1" xfId="0" applyFont="1" applyFill="1" applyBorder="1" applyAlignment="1">
      <alignment vertical="center" wrapText="1"/>
    </xf>
    <xf numFmtId="0" fontId="18" fillId="5" borderId="1" xfId="2" applyFont="1" applyFill="1" applyBorder="1" applyAlignment="1">
      <alignment horizontal="center" vertical="center" wrapText="1"/>
    </xf>
    <xf numFmtId="0" fontId="8" fillId="5" borderId="1" xfId="0" applyFont="1" applyFill="1" applyBorder="1" applyAlignment="1">
      <alignment wrapText="1"/>
    </xf>
    <xf numFmtId="0" fontId="8" fillId="5" borderId="1" xfId="4" applyFont="1" applyFill="1" applyBorder="1" applyAlignment="1">
      <alignment horizontal="left" wrapText="1"/>
    </xf>
    <xf numFmtId="4" fontId="18" fillId="5" borderId="1" xfId="5" applyNumberFormat="1" applyFont="1" applyFill="1" applyBorder="1" applyAlignment="1">
      <alignment horizontal="right" wrapText="1"/>
    </xf>
    <xf numFmtId="0" fontId="8" fillId="5" borderId="1" xfId="0" applyFont="1" applyFill="1" applyBorder="1" applyAlignment="1">
      <alignment horizontal="center" wrapText="1"/>
    </xf>
    <xf numFmtId="0" fontId="8" fillId="5" borderId="1" xfId="0" applyFont="1" applyFill="1" applyBorder="1" applyAlignment="1">
      <alignment horizontal="left" wrapText="1"/>
    </xf>
    <xf numFmtId="4" fontId="18" fillId="5" borderId="1" xfId="5" applyNumberFormat="1" applyFont="1" applyFill="1" applyBorder="1" applyAlignment="1">
      <alignment horizontal="left" wrapText="1"/>
    </xf>
    <xf numFmtId="0" fontId="0" fillId="0" borderId="0" xfId="0"/>
    <xf numFmtId="0" fontId="14" fillId="0" borderId="1" xfId="1" applyFont="1" applyFill="1" applyBorder="1" applyAlignment="1">
      <alignment horizontal="center"/>
    </xf>
    <xf numFmtId="0" fontId="14" fillId="0" borderId="1" xfId="1" applyFont="1" applyFill="1" applyBorder="1" applyAlignment="1">
      <alignment horizontal="left" wrapText="1"/>
    </xf>
    <xf numFmtId="4" fontId="14" fillId="0" borderId="1" xfId="1" applyNumberFormat="1" applyFont="1" applyFill="1" applyBorder="1" applyAlignment="1">
      <alignment horizontal="center" wrapText="1"/>
    </xf>
    <xf numFmtId="3" fontId="14" fillId="0" borderId="1" xfId="1" applyNumberFormat="1" applyFont="1" applyFill="1" applyBorder="1" applyAlignment="1">
      <alignment horizontal="left" wrapText="1"/>
    </xf>
    <xf numFmtId="3" fontId="14" fillId="0" borderId="1" xfId="1" applyNumberFormat="1" applyFont="1" applyFill="1" applyBorder="1" applyAlignment="1">
      <alignment horizontal="left"/>
    </xf>
    <xf numFmtId="0" fontId="14" fillId="0" borderId="1" xfId="1" applyFont="1" applyFill="1" applyBorder="1" applyAlignment="1">
      <alignment horizontal="left"/>
    </xf>
    <xf numFmtId="3" fontId="14" fillId="0" borderId="12" xfId="1" applyNumberFormat="1" applyFont="1" applyFill="1" applyBorder="1" applyAlignment="1">
      <alignment horizontal="left"/>
    </xf>
    <xf numFmtId="3" fontId="14" fillId="0" borderId="7" xfId="1" applyNumberFormat="1" applyFont="1" applyFill="1" applyBorder="1" applyAlignment="1">
      <alignment horizontal="left" wrapText="1"/>
    </xf>
    <xf numFmtId="3" fontId="14" fillId="0" borderId="12" xfId="1" applyNumberFormat="1" applyFont="1" applyFill="1" applyBorder="1" applyAlignment="1">
      <alignment horizontal="left" wrapText="1"/>
    </xf>
    <xf numFmtId="2" fontId="14" fillId="0" borderId="1" xfId="1" applyNumberFormat="1" applyFont="1" applyFill="1" applyBorder="1" applyAlignment="1">
      <alignment horizontal="left" wrapText="1"/>
    </xf>
    <xf numFmtId="0" fontId="14" fillId="0" borderId="2" xfId="1" applyFont="1" applyFill="1" applyBorder="1" applyAlignment="1">
      <alignment horizontal="left" wrapText="1"/>
    </xf>
    <xf numFmtId="0" fontId="14" fillId="0" borderId="2" xfId="1" applyFont="1" applyFill="1" applyBorder="1" applyAlignment="1">
      <alignment horizontal="center"/>
    </xf>
    <xf numFmtId="0" fontId="14" fillId="0" borderId="3" xfId="1" applyFont="1" applyFill="1" applyBorder="1" applyAlignment="1">
      <alignment horizontal="center"/>
    </xf>
    <xf numFmtId="0" fontId="14" fillId="0" borderId="6" xfId="1" applyFont="1" applyFill="1" applyBorder="1" applyAlignment="1">
      <alignment horizontal="left" wrapText="1"/>
    </xf>
    <xf numFmtId="0" fontId="16" fillId="0" borderId="1" xfId="1" applyFont="1" applyFill="1" applyBorder="1" applyAlignment="1">
      <alignment horizontal="center"/>
    </xf>
    <xf numFmtId="0" fontId="14" fillId="0" borderId="12" xfId="1" applyFont="1" applyFill="1" applyBorder="1" applyAlignment="1">
      <alignment horizontal="left" wrapText="1"/>
    </xf>
    <xf numFmtId="0" fontId="14" fillId="0" borderId="1" xfId="0" applyFont="1" applyFill="1" applyBorder="1" applyAlignment="1">
      <alignment wrapText="1"/>
    </xf>
    <xf numFmtId="0" fontId="14" fillId="0" borderId="11" xfId="1" applyFont="1" applyFill="1" applyBorder="1" applyAlignment="1">
      <alignment horizontal="center"/>
    </xf>
    <xf numFmtId="0" fontId="14" fillId="0" borderId="4" xfId="1" applyFont="1" applyFill="1" applyBorder="1" applyAlignment="1">
      <alignment horizontal="center"/>
    </xf>
    <xf numFmtId="0" fontId="14" fillId="0" borderId="5" xfId="1" applyFont="1" applyFill="1" applyBorder="1" applyAlignment="1">
      <alignment horizontal="left" wrapText="1"/>
    </xf>
    <xf numFmtId="2" fontId="14" fillId="0" borderId="12" xfId="1" applyNumberFormat="1" applyFont="1" applyFill="1" applyBorder="1" applyAlignment="1">
      <alignment horizontal="left" wrapText="1"/>
    </xf>
    <xf numFmtId="0" fontId="14" fillId="0" borderId="11" xfId="1" applyFont="1" applyFill="1" applyBorder="1" applyAlignment="1">
      <alignment horizontal="left" wrapText="1"/>
    </xf>
    <xf numFmtId="0" fontId="17" fillId="0" borderId="1" xfId="0" applyFont="1" applyFill="1" applyBorder="1"/>
    <xf numFmtId="4" fontId="14" fillId="0" borderId="1" xfId="0" applyNumberFormat="1" applyFont="1" applyFill="1" applyBorder="1" applyAlignment="1">
      <alignment horizontal="center"/>
    </xf>
    <xf numFmtId="0" fontId="5" fillId="0" borderId="2" xfId="0" applyFont="1" applyBorder="1" applyAlignment="1">
      <alignment wrapText="1"/>
    </xf>
    <xf numFmtId="0" fontId="5" fillId="0" borderId="11" xfId="0" applyFont="1" applyBorder="1" applyAlignment="1">
      <alignment wrapText="1"/>
    </xf>
    <xf numFmtId="0" fontId="5" fillId="0" borderId="8" xfId="0" applyFont="1" applyBorder="1" applyAlignment="1">
      <alignment wrapText="1"/>
    </xf>
    <xf numFmtId="0" fontId="5" fillId="0" borderId="3" xfId="0" applyFont="1" applyBorder="1" applyAlignment="1">
      <alignment wrapText="1"/>
    </xf>
    <xf numFmtId="0" fontId="5" fillId="0" borderId="3" xfId="0" applyFont="1" applyBorder="1" applyAlignment="1">
      <alignment horizontal="left" wrapText="1"/>
    </xf>
    <xf numFmtId="0" fontId="5" fillId="0" borderId="8" xfId="0" applyFont="1" applyBorder="1" applyAlignment="1">
      <alignment horizontal="left" wrapText="1"/>
    </xf>
    <xf numFmtId="0" fontId="5" fillId="0" borderId="2" xfId="0" applyFont="1" applyBorder="1" applyAlignment="1">
      <alignment horizontal="left" wrapText="1"/>
    </xf>
    <xf numFmtId="0" fontId="5" fillId="0" borderId="11" xfId="0" applyFont="1" applyBorder="1" applyAlignment="1">
      <alignment horizontal="left" wrapText="1"/>
    </xf>
    <xf numFmtId="0" fontId="5" fillId="0" borderId="1" xfId="2" applyFont="1" applyBorder="1" applyAlignment="1">
      <alignment horizontal="center" vertical="center" wrapText="1"/>
    </xf>
    <xf numFmtId="0" fontId="5" fillId="0" borderId="2" xfId="4" applyFont="1" applyBorder="1" applyAlignment="1">
      <alignment horizontal="left" wrapText="1"/>
    </xf>
    <xf numFmtId="0" fontId="5" fillId="0" borderId="2" xfId="4" applyFont="1" applyBorder="1" applyAlignment="1">
      <alignment wrapText="1"/>
    </xf>
    <xf numFmtId="0" fontId="5" fillId="0" borderId="1" xfId="0" applyFont="1" applyBorder="1" applyAlignment="1">
      <alignment horizontal="center"/>
    </xf>
    <xf numFmtId="0" fontId="5" fillId="0" borderId="1" xfId="0" applyFont="1" applyBorder="1" applyAlignment="1">
      <alignment wrapText="1"/>
    </xf>
    <xf numFmtId="2" fontId="5" fillId="5" borderId="1" xfId="0" applyNumberFormat="1" applyFont="1" applyFill="1" applyBorder="1" applyAlignment="1">
      <alignment horizontal="left"/>
    </xf>
    <xf numFmtId="2" fontId="14" fillId="5" borderId="1" xfId="0" applyNumberFormat="1" applyFont="1" applyFill="1" applyBorder="1" applyAlignment="1">
      <alignment horizontal="left"/>
    </xf>
    <xf numFmtId="0" fontId="14" fillId="5" borderId="1" xfId="0" applyFont="1" applyFill="1" applyBorder="1" applyAlignment="1">
      <alignment horizontal="center"/>
    </xf>
    <xf numFmtId="0" fontId="14" fillId="5" borderId="1" xfId="0" applyFont="1" applyFill="1" applyBorder="1" applyAlignment="1">
      <alignment wrapText="1"/>
    </xf>
    <xf numFmtId="2" fontId="5" fillId="5" borderId="2" xfId="0" applyNumberFormat="1" applyFont="1" applyFill="1" applyBorder="1" applyAlignment="1">
      <alignment horizontal="left"/>
    </xf>
    <xf numFmtId="2" fontId="5" fillId="5" borderId="12" xfId="0" applyNumberFormat="1" applyFont="1" applyFill="1" applyBorder="1" applyAlignment="1">
      <alignment horizontal="left"/>
    </xf>
    <xf numFmtId="2" fontId="5" fillId="5" borderId="7" xfId="0" applyNumberFormat="1" applyFont="1" applyFill="1" applyBorder="1" applyAlignment="1">
      <alignment horizontal="left"/>
    </xf>
    <xf numFmtId="0" fontId="14" fillId="5" borderId="1" xfId="0" applyFont="1" applyFill="1" applyBorder="1" applyAlignment="1">
      <alignment horizontal="left" wrapText="1"/>
    </xf>
    <xf numFmtId="0" fontId="14" fillId="5" borderId="11" xfId="0" applyFont="1" applyFill="1" applyBorder="1" applyAlignment="1">
      <alignment wrapText="1"/>
    </xf>
    <xf numFmtId="2" fontId="5" fillId="5" borderId="0" xfId="0" applyNumberFormat="1" applyFont="1" applyFill="1" applyAlignment="1">
      <alignment horizontal="left"/>
    </xf>
    <xf numFmtId="2" fontId="8" fillId="5" borderId="1" xfId="0" applyNumberFormat="1" applyFont="1" applyFill="1" applyBorder="1" applyAlignment="1">
      <alignment horizontal="left"/>
    </xf>
    <xf numFmtId="0" fontId="14" fillId="5" borderId="3" xfId="0" applyFont="1" applyFill="1" applyBorder="1" applyAlignment="1">
      <alignment wrapText="1"/>
    </xf>
    <xf numFmtId="4" fontId="14" fillId="5" borderId="2" xfId="0" applyNumberFormat="1" applyFont="1" applyFill="1" applyBorder="1" applyAlignment="1">
      <alignment horizontal="left" wrapText="1"/>
    </xf>
    <xf numFmtId="0" fontId="5" fillId="0" borderId="2" xfId="0" applyFont="1" applyBorder="1" applyAlignment="1">
      <alignment wrapText="1"/>
    </xf>
    <xf numFmtId="0" fontId="5" fillId="0" borderId="1" xfId="2" applyFont="1" applyBorder="1" applyAlignment="1">
      <alignment horizontal="center" vertical="center" wrapText="1"/>
    </xf>
    <xf numFmtId="0" fontId="5" fillId="0" borderId="1" xfId="0" applyFont="1" applyBorder="1" applyAlignment="1">
      <alignment horizontal="center"/>
    </xf>
    <xf numFmtId="0" fontId="5" fillId="0" borderId="1" xfId="0" applyFont="1" applyBorder="1" applyAlignment="1">
      <alignment wrapText="1"/>
    </xf>
    <xf numFmtId="2" fontId="5" fillId="0" borderId="1" xfId="0" applyNumberFormat="1" applyFont="1" applyBorder="1" applyAlignment="1">
      <alignment horizontal="left"/>
    </xf>
    <xf numFmtId="0" fontId="5" fillId="0" borderId="1" xfId="0" applyFont="1" applyBorder="1" applyAlignment="1">
      <alignment horizontal="left" wrapText="1"/>
    </xf>
    <xf numFmtId="0" fontId="5" fillId="0" borderId="10" xfId="0" applyFont="1" applyBorder="1" applyAlignment="1">
      <alignment wrapText="1"/>
    </xf>
    <xf numFmtId="4" fontId="15" fillId="0" borderId="1" xfId="0" applyNumberFormat="1" applyFont="1" applyBorder="1" applyAlignment="1">
      <alignment horizontal="left" vertical="center"/>
    </xf>
    <xf numFmtId="0" fontId="5" fillId="0" borderId="2" xfId="0" applyFont="1" applyBorder="1" applyAlignment="1">
      <alignment wrapText="1"/>
    </xf>
    <xf numFmtId="0" fontId="2" fillId="5" borderId="1" xfId="1" applyFont="1" applyFill="1" applyBorder="1" applyAlignment="1">
      <alignment horizontal="center"/>
    </xf>
    <xf numFmtId="0" fontId="5" fillId="0" borderId="1" xfId="2" applyFont="1" applyBorder="1" applyAlignment="1">
      <alignment horizontal="center" vertical="center" wrapText="1"/>
    </xf>
    <xf numFmtId="0" fontId="5" fillId="0" borderId="1" xfId="0" applyFont="1" applyBorder="1" applyAlignment="1">
      <alignment horizontal="center"/>
    </xf>
    <xf numFmtId="0" fontId="5" fillId="0" borderId="1" xfId="0" applyFont="1" applyBorder="1" applyAlignment="1">
      <alignment wrapText="1"/>
    </xf>
    <xf numFmtId="2" fontId="5" fillId="0" borderId="1" xfId="0" applyNumberFormat="1" applyFont="1" applyBorder="1" applyAlignment="1">
      <alignment horizontal="left"/>
    </xf>
    <xf numFmtId="0" fontId="9" fillId="5" borderId="1" xfId="0" applyFont="1" applyFill="1" applyBorder="1" applyAlignment="1">
      <alignment wrapText="1"/>
    </xf>
    <xf numFmtId="0" fontId="5" fillId="0" borderId="0" xfId="0" applyFont="1" applyAlignment="1">
      <alignment wrapText="1"/>
    </xf>
    <xf numFmtId="0" fontId="18" fillId="0" borderId="1" xfId="0" applyFont="1" applyBorder="1" applyAlignment="1">
      <alignment horizontal="center"/>
    </xf>
    <xf numFmtId="0" fontId="18" fillId="0" borderId="1" xfId="0" applyFont="1" applyBorder="1" applyAlignment="1">
      <alignment horizontal="left" wrapText="1"/>
    </xf>
    <xf numFmtId="0" fontId="23" fillId="0" borderId="1" xfId="0" applyFont="1" applyBorder="1" applyAlignment="1">
      <alignment horizontal="center"/>
    </xf>
    <xf numFmtId="0" fontId="19" fillId="0" borderId="3" xfId="0" applyFont="1" applyBorder="1" applyAlignment="1">
      <alignment horizontal="right" wrapText="1"/>
    </xf>
    <xf numFmtId="0" fontId="22" fillId="0" borderId="0" xfId="0" applyFont="1"/>
    <xf numFmtId="49" fontId="24" fillId="0" borderId="0" xfId="0" applyNumberFormat="1" applyFont="1" applyProtection="1">
      <protection locked="0"/>
    </xf>
    <xf numFmtId="0" fontId="18" fillId="0" borderId="1" xfId="0" applyFont="1" applyBorder="1" applyAlignment="1">
      <alignment shrinkToFit="1"/>
    </xf>
    <xf numFmtId="4" fontId="18" fillId="0" borderId="1" xfId="0" applyNumberFormat="1" applyFont="1" applyBorder="1" applyAlignment="1">
      <alignment horizontal="right" wrapText="1"/>
    </xf>
    <xf numFmtId="0" fontId="18" fillId="0" borderId="7" xfId="0" applyFont="1" applyBorder="1" applyAlignment="1">
      <alignment shrinkToFit="1"/>
    </xf>
    <xf numFmtId="0" fontId="18" fillId="0" borderId="7" xfId="0" applyFont="1" applyBorder="1" applyAlignment="1">
      <alignment horizontal="center"/>
    </xf>
    <xf numFmtId="0" fontId="18" fillId="0" borderId="7" xfId="0" applyFont="1" applyBorder="1" applyAlignment="1">
      <alignment horizontal="left" wrapText="1"/>
    </xf>
    <xf numFmtId="4" fontId="18" fillId="0" borderId="7" xfId="0" applyNumberFormat="1" applyFont="1" applyBorder="1" applyAlignment="1">
      <alignment horizontal="right" wrapText="1"/>
    </xf>
    <xf numFmtId="0" fontId="18" fillId="0" borderId="1" xfId="0" applyFont="1" applyBorder="1"/>
    <xf numFmtId="0" fontId="18" fillId="0" borderId="12" xfId="0" applyFont="1" applyBorder="1"/>
    <xf numFmtId="0" fontId="18" fillId="0" borderId="12" xfId="0" applyFont="1" applyBorder="1" applyAlignment="1">
      <alignment horizontal="center"/>
    </xf>
    <xf numFmtId="0" fontId="18" fillId="0" borderId="12" xfId="0" applyFont="1" applyBorder="1" applyAlignment="1">
      <alignment horizontal="left" wrapText="1"/>
    </xf>
    <xf numFmtId="0" fontId="18" fillId="0" borderId="7" xfId="0" applyFont="1" applyBorder="1"/>
    <xf numFmtId="0" fontId="18" fillId="0" borderId="12" xfId="0" applyFont="1" applyBorder="1" applyAlignment="1">
      <alignment shrinkToFit="1"/>
    </xf>
    <xf numFmtId="0" fontId="18" fillId="0" borderId="2" xfId="0" applyFont="1" applyBorder="1" applyAlignment="1">
      <alignment horizontal="left" wrapText="1"/>
    </xf>
    <xf numFmtId="0" fontId="18" fillId="0" borderId="17" xfId="0" applyFont="1" applyBorder="1" applyAlignment="1">
      <alignment horizontal="left" wrapText="1"/>
    </xf>
    <xf numFmtId="2" fontId="0" fillId="0" borderId="0" xfId="0" applyNumberFormat="1"/>
    <xf numFmtId="0" fontId="5" fillId="0" borderId="16" xfId="0" applyFont="1" applyBorder="1" applyAlignment="1">
      <alignment horizontal="left" wrapText="1"/>
    </xf>
    <xf numFmtId="2" fontId="21" fillId="0" borderId="1" xfId="0" applyNumberFormat="1" applyFont="1" applyBorder="1"/>
    <xf numFmtId="2" fontId="8" fillId="0" borderId="1" xfId="0" applyNumberFormat="1" applyFont="1" applyBorder="1" applyAlignment="1">
      <alignment horizontal="left" wrapText="1"/>
    </xf>
    <xf numFmtId="0" fontId="8" fillId="0" borderId="1" xfId="0" applyFont="1" applyBorder="1" applyAlignment="1">
      <alignment horizontal="left" wrapText="1"/>
    </xf>
    <xf numFmtId="0" fontId="25" fillId="0" borderId="1" xfId="0" applyFont="1" applyFill="1" applyBorder="1" applyAlignment="1">
      <alignment horizontal="center"/>
    </xf>
    <xf numFmtId="0" fontId="25" fillId="0" borderId="1" xfId="1" applyFont="1" applyFill="1" applyBorder="1" applyAlignment="1">
      <alignment horizontal="center"/>
    </xf>
    <xf numFmtId="0" fontId="25" fillId="0" borderId="1" xfId="1" applyFont="1" applyFill="1" applyBorder="1" applyAlignment="1">
      <alignment horizontal="left" wrapText="1"/>
    </xf>
    <xf numFmtId="4" fontId="25" fillId="0" borderId="1" xfId="0" applyNumberFormat="1" applyFont="1" applyFill="1" applyBorder="1" applyAlignment="1">
      <alignment horizontal="center"/>
    </xf>
    <xf numFmtId="0" fontId="25" fillId="0" borderId="1" xfId="0" applyFont="1" applyFill="1" applyBorder="1" applyAlignment="1">
      <alignment wrapText="1"/>
    </xf>
    <xf numFmtId="2" fontId="18" fillId="5" borderId="1" xfId="0" applyNumberFormat="1" applyFont="1" applyFill="1" applyBorder="1" applyAlignment="1">
      <alignment horizontal="right" wrapText="1"/>
    </xf>
    <xf numFmtId="4" fontId="18" fillId="5" borderId="1" xfId="0" applyNumberFormat="1" applyFont="1" applyFill="1" applyBorder="1" applyAlignment="1">
      <alignment horizontal="right" wrapText="1"/>
    </xf>
    <xf numFmtId="4" fontId="18" fillId="5" borderId="1" xfId="0" applyNumberFormat="1" applyFont="1" applyFill="1" applyBorder="1" applyAlignment="1">
      <alignment horizontal="right" wrapText="1"/>
    </xf>
    <xf numFmtId="4" fontId="18" fillId="5" borderId="1" xfId="0" applyNumberFormat="1" applyFont="1" applyFill="1" applyBorder="1" applyAlignment="1">
      <alignment horizontal="right" wrapText="1"/>
    </xf>
    <xf numFmtId="2" fontId="18" fillId="5" borderId="1" xfId="0" applyNumberFormat="1" applyFont="1" applyFill="1" applyBorder="1" applyAlignment="1">
      <alignment horizontal="right" wrapText="1"/>
    </xf>
    <xf numFmtId="2" fontId="18" fillId="5" borderId="1" xfId="0" applyNumberFormat="1" applyFont="1" applyFill="1" applyBorder="1" applyAlignment="1">
      <alignment horizontal="right" wrapText="1"/>
    </xf>
    <xf numFmtId="2" fontId="18" fillId="5" borderId="1" xfId="0" applyNumberFormat="1" applyFont="1" applyFill="1" applyBorder="1" applyAlignment="1">
      <alignment horizontal="right" wrapText="1"/>
    </xf>
    <xf numFmtId="2" fontId="18" fillId="5" borderId="1" xfId="0" applyNumberFormat="1" applyFont="1" applyFill="1" applyBorder="1" applyAlignment="1">
      <alignment horizontal="right" wrapText="1"/>
    </xf>
    <xf numFmtId="2" fontId="18" fillId="5" borderId="1" xfId="0" applyNumberFormat="1" applyFont="1" applyFill="1" applyBorder="1" applyAlignment="1">
      <alignment horizontal="right" wrapText="1"/>
    </xf>
    <xf numFmtId="2" fontId="18" fillId="5" borderId="1" xfId="0" applyNumberFormat="1" applyFont="1" applyFill="1" applyBorder="1" applyAlignment="1">
      <alignment horizontal="right" wrapText="1"/>
    </xf>
    <xf numFmtId="2" fontId="18" fillId="5" borderId="1" xfId="0" applyNumberFormat="1" applyFont="1" applyFill="1" applyBorder="1" applyAlignment="1">
      <alignment horizontal="right" wrapText="1"/>
    </xf>
    <xf numFmtId="2" fontId="18" fillId="5" borderId="1" xfId="0" applyNumberFormat="1" applyFont="1" applyFill="1" applyBorder="1" applyAlignment="1">
      <alignment horizontal="right" wrapText="1"/>
    </xf>
    <xf numFmtId="2" fontId="18" fillId="5" borderId="1" xfId="0" applyNumberFormat="1" applyFont="1" applyFill="1" applyBorder="1" applyAlignment="1">
      <alignment horizontal="right" wrapText="1"/>
    </xf>
    <xf numFmtId="2" fontId="18" fillId="5" borderId="1" xfId="0" applyNumberFormat="1" applyFont="1" applyFill="1" applyBorder="1" applyAlignment="1">
      <alignment horizontal="right" wrapText="1"/>
    </xf>
    <xf numFmtId="2" fontId="18" fillId="5" borderId="1" xfId="0" applyNumberFormat="1" applyFont="1" applyFill="1" applyBorder="1" applyAlignment="1">
      <alignment horizontal="right" wrapText="1"/>
    </xf>
    <xf numFmtId="2" fontId="18" fillId="5" borderId="1" xfId="0" applyNumberFormat="1" applyFont="1" applyFill="1" applyBorder="1" applyAlignment="1">
      <alignment horizontal="right" wrapText="1"/>
    </xf>
    <xf numFmtId="2" fontId="18" fillId="5" borderId="1" xfId="0" applyNumberFormat="1" applyFont="1" applyFill="1" applyBorder="1" applyAlignment="1">
      <alignment horizontal="right" wrapText="1"/>
    </xf>
    <xf numFmtId="2" fontId="18" fillId="5" borderId="1" xfId="0" applyNumberFormat="1" applyFont="1" applyFill="1" applyBorder="1" applyAlignment="1">
      <alignment horizontal="right" wrapText="1"/>
    </xf>
    <xf numFmtId="2" fontId="18" fillId="5" borderId="1" xfId="0" applyNumberFormat="1" applyFont="1" applyFill="1" applyBorder="1" applyAlignment="1">
      <alignment horizontal="right" wrapText="1"/>
    </xf>
    <xf numFmtId="2" fontId="18" fillId="5" borderId="1" xfId="0" applyNumberFormat="1" applyFont="1" applyFill="1" applyBorder="1" applyAlignment="1">
      <alignment horizontal="right" wrapText="1"/>
    </xf>
    <xf numFmtId="2" fontId="18" fillId="5" borderId="1" xfId="0" applyNumberFormat="1" applyFont="1" applyFill="1" applyBorder="1" applyAlignment="1">
      <alignment horizontal="right" wrapText="1"/>
    </xf>
    <xf numFmtId="2" fontId="18" fillId="5" borderId="1" xfId="0" applyNumberFormat="1" applyFont="1" applyFill="1" applyBorder="1" applyAlignment="1">
      <alignment horizontal="right" wrapText="1"/>
    </xf>
    <xf numFmtId="2" fontId="18" fillId="5" borderId="1" xfId="0" applyNumberFormat="1" applyFont="1" applyFill="1" applyBorder="1" applyAlignment="1">
      <alignment horizontal="right" wrapText="1"/>
    </xf>
    <xf numFmtId="2" fontId="18" fillId="5" borderId="1" xfId="0" applyNumberFormat="1" applyFont="1" applyFill="1" applyBorder="1" applyAlignment="1">
      <alignment horizontal="right" wrapText="1"/>
    </xf>
    <xf numFmtId="2" fontId="18" fillId="5" borderId="1" xfId="0" applyNumberFormat="1" applyFont="1" applyFill="1" applyBorder="1" applyAlignment="1">
      <alignment horizontal="right" wrapText="1"/>
    </xf>
    <xf numFmtId="2" fontId="18" fillId="5" borderId="1" xfId="0" applyNumberFormat="1" applyFont="1" applyFill="1" applyBorder="1" applyAlignment="1">
      <alignment horizontal="right" wrapText="1"/>
    </xf>
    <xf numFmtId="2" fontId="18" fillId="5" borderId="1" xfId="0" applyNumberFormat="1" applyFont="1" applyFill="1" applyBorder="1" applyAlignment="1">
      <alignment horizontal="right" wrapText="1"/>
    </xf>
    <xf numFmtId="2" fontId="18" fillId="5" borderId="1" xfId="0" applyNumberFormat="1" applyFont="1" applyFill="1" applyBorder="1" applyAlignment="1">
      <alignment horizontal="right" wrapText="1"/>
    </xf>
    <xf numFmtId="2" fontId="18" fillId="5" borderId="1" xfId="0" applyNumberFormat="1" applyFont="1" applyFill="1" applyBorder="1" applyAlignment="1">
      <alignment horizontal="right" wrapText="1"/>
    </xf>
    <xf numFmtId="2" fontId="18" fillId="5" borderId="1" xfId="0" applyNumberFormat="1" applyFont="1" applyFill="1" applyBorder="1" applyAlignment="1">
      <alignment horizontal="right" wrapText="1"/>
    </xf>
    <xf numFmtId="2" fontId="18" fillId="5" borderId="1" xfId="0" applyNumberFormat="1" applyFont="1" applyFill="1" applyBorder="1" applyAlignment="1">
      <alignment horizontal="right" wrapText="1"/>
    </xf>
    <xf numFmtId="2" fontId="18" fillId="5" borderId="1" xfId="0" applyNumberFormat="1" applyFont="1" applyFill="1" applyBorder="1" applyAlignment="1">
      <alignment horizontal="right" wrapText="1"/>
    </xf>
    <xf numFmtId="4" fontId="18" fillId="5" borderId="1" xfId="0" applyNumberFormat="1" applyFont="1" applyFill="1" applyBorder="1" applyAlignment="1">
      <alignment horizontal="right" wrapText="1"/>
    </xf>
    <xf numFmtId="0" fontId="0" fillId="0" borderId="0" xfId="0"/>
    <xf numFmtId="0" fontId="26" fillId="0" borderId="1" xfId="0" applyFont="1" applyBorder="1" applyAlignment="1">
      <alignment horizontal="center" wrapText="1"/>
    </xf>
    <xf numFmtId="4" fontId="27" fillId="5" borderId="1" xfId="5" applyNumberFormat="1" applyFont="1" applyFill="1" applyBorder="1" applyAlignment="1">
      <alignment horizontal="right" wrapText="1"/>
    </xf>
    <xf numFmtId="4" fontId="27" fillId="5" borderId="1" xfId="5" applyNumberFormat="1" applyFont="1" applyFill="1" applyBorder="1" applyAlignment="1">
      <alignment horizontal="left" wrapText="1"/>
    </xf>
    <xf numFmtId="0" fontId="26" fillId="0" borderId="1" xfId="0" applyFont="1" applyBorder="1" applyAlignment="1">
      <alignment wrapText="1"/>
    </xf>
    <xf numFmtId="0" fontId="27" fillId="5" borderId="1" xfId="0" applyFont="1" applyFill="1" applyBorder="1" applyAlignment="1">
      <alignment horizontal="left" wrapText="1"/>
    </xf>
    <xf numFmtId="0" fontId="27" fillId="5" borderId="1" xfId="0" applyFont="1" applyFill="1" applyBorder="1" applyAlignment="1">
      <alignment vertical="center" wrapText="1"/>
    </xf>
    <xf numFmtId="0" fontId="5" fillId="5" borderId="1" xfId="0" applyFont="1" applyFill="1" applyBorder="1" applyAlignment="1">
      <alignment horizontal="left" vertical="center" wrapText="1"/>
    </xf>
    <xf numFmtId="0" fontId="5" fillId="0" borderId="18" xfId="0" applyFont="1" applyBorder="1" applyAlignment="1">
      <alignment wrapText="1"/>
    </xf>
    <xf numFmtId="2" fontId="28" fillId="3" borderId="1" xfId="0" applyNumberFormat="1" applyFont="1" applyFill="1" applyBorder="1" applyAlignment="1">
      <alignment horizontal="left" wrapText="1"/>
    </xf>
    <xf numFmtId="2" fontId="26" fillId="0" borderId="1" xfId="0" applyNumberFormat="1" applyFont="1" applyBorder="1" applyAlignment="1">
      <alignment horizontal="left" wrapText="1"/>
    </xf>
    <xf numFmtId="4" fontId="26" fillId="0" borderId="1" xfId="0" applyNumberFormat="1" applyFont="1" applyBorder="1" applyAlignment="1">
      <alignment horizontal="left" vertical="center" wrapText="1"/>
    </xf>
    <xf numFmtId="2" fontId="27" fillId="5" borderId="1" xfId="0" applyNumberFormat="1" applyFont="1" applyFill="1" applyBorder="1" applyAlignment="1">
      <alignment horizontal="right" wrapText="1"/>
    </xf>
    <xf numFmtId="4" fontId="27" fillId="5" borderId="1" xfId="0" applyNumberFormat="1" applyFont="1" applyFill="1" applyBorder="1" applyAlignment="1">
      <alignment horizontal="right" wrapText="1"/>
    </xf>
    <xf numFmtId="4" fontId="27" fillId="0" borderId="1" xfId="5" applyNumberFormat="1" applyFont="1" applyBorder="1" applyAlignment="1">
      <alignment horizontal="right" wrapText="1"/>
    </xf>
    <xf numFmtId="4" fontId="25" fillId="0" borderId="1" xfId="1" applyNumberFormat="1" applyFont="1" applyFill="1" applyBorder="1" applyAlignment="1">
      <alignment horizontal="center" wrapText="1"/>
    </xf>
    <xf numFmtId="2" fontId="25" fillId="0" borderId="1" xfId="1" applyNumberFormat="1" applyFont="1" applyFill="1" applyBorder="1" applyAlignment="1">
      <alignment horizontal="left" wrapText="1"/>
    </xf>
    <xf numFmtId="2" fontId="25" fillId="0" borderId="12" xfId="1" applyNumberFormat="1" applyFont="1" applyFill="1" applyBorder="1" applyAlignment="1">
      <alignment horizontal="left" wrapText="1"/>
    </xf>
    <xf numFmtId="2" fontId="29" fillId="5" borderId="1" xfId="0" applyNumberFormat="1" applyFont="1" applyFill="1" applyBorder="1" applyAlignment="1">
      <alignment horizontal="left"/>
    </xf>
    <xf numFmtId="165" fontId="29" fillId="5" borderId="1" xfId="0" applyNumberFormat="1" applyFont="1" applyFill="1" applyBorder="1" applyAlignment="1">
      <alignment horizontal="left"/>
    </xf>
    <xf numFmtId="2" fontId="25" fillId="5" borderId="1" xfId="0" applyNumberFormat="1" applyFont="1" applyFill="1" applyBorder="1" applyAlignment="1">
      <alignment horizontal="left"/>
    </xf>
    <xf numFmtId="165" fontId="25" fillId="5" borderId="1" xfId="0" applyNumberFormat="1" applyFont="1" applyFill="1" applyBorder="1" applyAlignment="1">
      <alignment horizontal="left"/>
    </xf>
    <xf numFmtId="2" fontId="29" fillId="5" borderId="3" xfId="0" applyNumberFormat="1" applyFont="1" applyFill="1" applyBorder="1" applyAlignment="1">
      <alignment horizontal="left"/>
    </xf>
    <xf numFmtId="2" fontId="30" fillId="5" borderId="1" xfId="0" applyNumberFormat="1" applyFont="1" applyFill="1" applyBorder="1" applyAlignment="1">
      <alignment horizontal="left"/>
    </xf>
    <xf numFmtId="2" fontId="26" fillId="5" borderId="1" xfId="0" applyNumberFormat="1" applyFont="1" applyFill="1" applyBorder="1" applyAlignment="1">
      <alignment horizontal="left"/>
    </xf>
    <xf numFmtId="2" fontId="29" fillId="5" borderId="7" xfId="0" applyNumberFormat="1" applyFont="1" applyFill="1" applyBorder="1" applyAlignment="1">
      <alignment horizontal="left"/>
    </xf>
    <xf numFmtId="2" fontId="25" fillId="5" borderId="7" xfId="0" applyNumberFormat="1" applyFont="1" applyFill="1" applyBorder="1" applyAlignment="1">
      <alignment horizontal="left"/>
    </xf>
    <xf numFmtId="2" fontId="29" fillId="0" borderId="1" xfId="0" applyNumberFormat="1" applyFont="1" applyBorder="1" applyAlignment="1">
      <alignment horizontal="left"/>
    </xf>
    <xf numFmtId="4" fontId="29" fillId="0" borderId="10" xfId="0" applyNumberFormat="1" applyFont="1" applyBorder="1" applyAlignment="1">
      <alignment horizontal="left"/>
    </xf>
    <xf numFmtId="0" fontId="31" fillId="0" borderId="6" xfId="0" applyFont="1" applyBorder="1" applyAlignment="1">
      <alignment horizontal="right" wrapText="1"/>
    </xf>
    <xf numFmtId="2" fontId="32" fillId="0" borderId="0" xfId="0" applyNumberFormat="1" applyFont="1"/>
    <xf numFmtId="2" fontId="33" fillId="0" borderId="1" xfId="0" applyNumberFormat="1" applyFont="1" applyBorder="1"/>
    <xf numFmtId="4" fontId="27" fillId="0" borderId="1" xfId="0" applyNumberFormat="1" applyFont="1" applyBorder="1" applyAlignment="1">
      <alignment horizontal="right" wrapText="1"/>
    </xf>
    <xf numFmtId="0" fontId="27" fillId="0" borderId="1" xfId="0" applyFont="1" applyBorder="1" applyAlignment="1">
      <alignment horizontal="center"/>
    </xf>
    <xf numFmtId="0" fontId="32" fillId="0" borderId="0" xfId="0" applyFont="1"/>
    <xf numFmtId="4" fontId="27" fillId="0" borderId="1" xfId="5" applyNumberFormat="1" applyFont="1" applyBorder="1" applyAlignment="1">
      <alignment horizontal="right" vertical="center" wrapText="1"/>
    </xf>
    <xf numFmtId="0" fontId="34" fillId="0" borderId="3" xfId="0" applyFont="1" applyBorder="1" applyAlignment="1">
      <alignment horizontal="right" wrapText="1"/>
    </xf>
    <xf numFmtId="4" fontId="27" fillId="0" borderId="7" xfId="0" applyNumberFormat="1" applyFont="1" applyBorder="1" applyAlignment="1">
      <alignment horizontal="right" wrapText="1"/>
    </xf>
    <xf numFmtId="0" fontId="9" fillId="4" borderId="2" xfId="1" applyFont="1" applyFill="1" applyBorder="1" applyAlignment="1">
      <alignment horizontal="center" wrapText="1"/>
    </xf>
    <xf numFmtId="0" fontId="9" fillId="4" borderId="3" xfId="1" applyFont="1" applyFill="1" applyBorder="1" applyAlignment="1">
      <alignment horizontal="center" wrapText="1"/>
    </xf>
    <xf numFmtId="0" fontId="9" fillId="4" borderId="6" xfId="1" applyFont="1" applyFill="1" applyBorder="1" applyAlignment="1">
      <alignment horizontal="center" wrapText="1"/>
    </xf>
    <xf numFmtId="0" fontId="10" fillId="0" borderId="11" xfId="0" applyFont="1" applyBorder="1" applyAlignment="1">
      <alignment horizontal="center" wrapText="1"/>
    </xf>
    <xf numFmtId="0" fontId="10" fillId="0" borderId="4" xfId="0" applyFont="1" applyBorder="1" applyAlignment="1">
      <alignment horizontal="center" wrapText="1"/>
    </xf>
    <xf numFmtId="0" fontId="10" fillId="0" borderId="5" xfId="0" applyFont="1" applyBorder="1" applyAlignment="1">
      <alignment horizontal="center" wrapText="1"/>
    </xf>
    <xf numFmtId="0" fontId="10" fillId="0" borderId="19" xfId="0" applyFont="1" applyBorder="1" applyAlignment="1">
      <alignment horizontal="center" wrapText="1"/>
    </xf>
    <xf numFmtId="0" fontId="10" fillId="0" borderId="0" xfId="0" applyFont="1" applyBorder="1" applyAlignment="1">
      <alignment horizontal="center" wrapText="1"/>
    </xf>
    <xf numFmtId="0" fontId="10" fillId="0" borderId="16" xfId="0" applyFont="1" applyBorder="1" applyAlignment="1">
      <alignment horizontal="center" wrapText="1"/>
    </xf>
    <xf numFmtId="0" fontId="10" fillId="0" borderId="8" xfId="0" applyFont="1" applyBorder="1" applyAlignment="1">
      <alignment horizontal="center" wrapText="1"/>
    </xf>
    <xf numFmtId="0" fontId="10" fillId="0" borderId="10" xfId="0" applyFont="1" applyBorder="1" applyAlignment="1">
      <alignment horizontal="center" wrapText="1"/>
    </xf>
    <xf numFmtId="0" fontId="10" fillId="0" borderId="9" xfId="0" applyFont="1" applyBorder="1" applyAlignment="1">
      <alignment horizontal="center" wrapText="1"/>
    </xf>
    <xf numFmtId="0" fontId="4" fillId="4" borderId="8" xfId="1" applyFont="1" applyFill="1" applyBorder="1" applyAlignment="1">
      <alignment horizontal="center"/>
    </xf>
    <xf numFmtId="0" fontId="4" fillId="4" borderId="10" xfId="1" applyFont="1" applyFill="1" applyBorder="1" applyAlignment="1">
      <alignment horizontal="center"/>
    </xf>
    <xf numFmtId="0" fontId="4" fillId="4" borderId="0" xfId="1" applyFont="1" applyFill="1" applyBorder="1" applyAlignment="1">
      <alignment horizontal="center"/>
    </xf>
    <xf numFmtId="0" fontId="4" fillId="4" borderId="16" xfId="1" applyFont="1" applyFill="1" applyBorder="1" applyAlignment="1">
      <alignment horizontal="center"/>
    </xf>
    <xf numFmtId="0" fontId="4" fillId="4" borderId="4" xfId="1" applyFont="1" applyFill="1" applyBorder="1" applyAlignment="1">
      <alignment horizontal="center"/>
    </xf>
    <xf numFmtId="0" fontId="4" fillId="4" borderId="5" xfId="1" applyFont="1" applyFill="1" applyBorder="1" applyAlignment="1">
      <alignment horizontal="center"/>
    </xf>
    <xf numFmtId="0" fontId="2" fillId="0" borderId="2" xfId="0" applyFont="1" applyBorder="1" applyAlignment="1">
      <alignment horizontal="left" wrapText="1"/>
    </xf>
    <xf numFmtId="0" fontId="2" fillId="0" borderId="3" xfId="0" applyFont="1" applyBorder="1" applyAlignment="1">
      <alignment horizontal="left" wrapText="1"/>
    </xf>
    <xf numFmtId="0" fontId="10" fillId="0" borderId="2" xfId="0" applyFont="1" applyBorder="1" applyAlignment="1">
      <alignment horizontal="left" wrapText="1"/>
    </xf>
    <xf numFmtId="0" fontId="10" fillId="0" borderId="3" xfId="0" applyFont="1" applyBorder="1" applyAlignment="1">
      <alignment horizontal="left" wrapText="1"/>
    </xf>
    <xf numFmtId="0" fontId="10" fillId="0" borderId="6" xfId="0" applyFont="1" applyBorder="1" applyAlignment="1">
      <alignment horizontal="left" wrapText="1"/>
    </xf>
    <xf numFmtId="0" fontId="9" fillId="4" borderId="1" xfId="1" applyFont="1" applyFill="1" applyBorder="1" applyAlignment="1">
      <alignment horizontal="center" wrapText="1"/>
    </xf>
    <xf numFmtId="0" fontId="8" fillId="6" borderId="1" xfId="0" applyFont="1" applyFill="1" applyBorder="1" applyAlignment="1">
      <alignment horizontal="left" wrapText="1"/>
    </xf>
    <xf numFmtId="0" fontId="16" fillId="0" borderId="1" xfId="1" applyFont="1" applyFill="1" applyBorder="1" applyAlignment="1"/>
    <xf numFmtId="0" fontId="9" fillId="4" borderId="13" xfId="0" applyFont="1" applyFill="1" applyBorder="1" applyAlignment="1">
      <alignment horizontal="center" vertical="center"/>
    </xf>
    <xf numFmtId="0" fontId="9" fillId="4" borderId="14" xfId="0" applyFont="1" applyFill="1" applyBorder="1" applyAlignment="1">
      <alignment horizontal="center" vertical="center"/>
    </xf>
    <xf numFmtId="0" fontId="9" fillId="4" borderId="15" xfId="0" applyFont="1" applyFill="1" applyBorder="1" applyAlignment="1">
      <alignment horizontal="center" vertical="center"/>
    </xf>
    <xf numFmtId="0" fontId="4" fillId="4" borderId="2" xfId="1" applyFont="1" applyFill="1" applyBorder="1" applyAlignment="1">
      <alignment horizontal="center"/>
    </xf>
    <xf numFmtId="0" fontId="4" fillId="4" borderId="3" xfId="1" applyFont="1" applyFill="1" applyBorder="1" applyAlignment="1">
      <alignment horizontal="center"/>
    </xf>
    <xf numFmtId="0" fontId="4" fillId="4" borderId="6" xfId="1" applyFont="1" applyFill="1" applyBorder="1" applyAlignment="1">
      <alignment horizontal="center"/>
    </xf>
    <xf numFmtId="0" fontId="16" fillId="0" borderId="1" xfId="1" applyFont="1" applyFill="1" applyBorder="1" applyAlignment="1">
      <alignment wrapText="1"/>
    </xf>
    <xf numFmtId="0" fontId="2" fillId="0" borderId="2" xfId="0" applyFont="1" applyBorder="1" applyAlignment="1">
      <alignment horizontal="left"/>
    </xf>
    <xf numFmtId="0" fontId="2" fillId="0" borderId="3" xfId="0" applyFont="1" applyBorder="1" applyAlignment="1">
      <alignment horizontal="left"/>
    </xf>
    <xf numFmtId="0" fontId="2" fillId="0" borderId="6" xfId="0" applyFont="1" applyBorder="1" applyAlignment="1">
      <alignment horizontal="left"/>
    </xf>
    <xf numFmtId="0" fontId="19" fillId="5" borderId="2" xfId="0" applyFont="1" applyFill="1" applyBorder="1" applyAlignment="1">
      <alignment wrapText="1"/>
    </xf>
    <xf numFmtId="0" fontId="19" fillId="5" borderId="3" xfId="0" applyFont="1" applyFill="1" applyBorder="1" applyAlignment="1">
      <alignment wrapText="1"/>
    </xf>
    <xf numFmtId="0" fontId="19" fillId="5" borderId="6" xfId="0" applyFont="1" applyFill="1" applyBorder="1" applyAlignment="1">
      <alignment wrapText="1"/>
    </xf>
    <xf numFmtId="0" fontId="19" fillId="0" borderId="2" xfId="0" applyFont="1" applyBorder="1" applyAlignment="1">
      <alignment horizontal="left" wrapText="1"/>
    </xf>
    <xf numFmtId="0" fontId="19" fillId="0" borderId="3" xfId="0" applyFont="1" applyBorder="1" applyAlignment="1">
      <alignment horizontal="left" wrapText="1"/>
    </xf>
    <xf numFmtId="0" fontId="19" fillId="0" borderId="6" xfId="0" applyFont="1" applyBorder="1" applyAlignment="1">
      <alignment horizontal="left" wrapText="1"/>
    </xf>
    <xf numFmtId="0" fontId="19" fillId="0" borderId="2" xfId="0" applyFont="1" applyBorder="1" applyAlignment="1">
      <alignment wrapText="1"/>
    </xf>
    <xf numFmtId="0" fontId="19" fillId="0" borderId="3" xfId="0" applyFont="1" applyBorder="1" applyAlignment="1">
      <alignment wrapText="1"/>
    </xf>
    <xf numFmtId="0" fontId="19" fillId="0" borderId="6" xfId="0" applyFont="1" applyBorder="1" applyAlignment="1">
      <alignment wrapText="1"/>
    </xf>
    <xf numFmtId="0" fontId="8" fillId="6" borderId="2" xfId="0" applyFont="1" applyFill="1" applyBorder="1" applyAlignment="1">
      <alignment horizontal="left" wrapText="1"/>
    </xf>
    <xf numFmtId="0" fontId="8" fillId="6" borderId="3" xfId="0" applyFont="1" applyFill="1" applyBorder="1" applyAlignment="1">
      <alignment horizontal="left" wrapText="1"/>
    </xf>
    <xf numFmtId="0" fontId="8" fillId="6" borderId="6" xfId="0" applyFont="1" applyFill="1" applyBorder="1" applyAlignment="1">
      <alignment horizontal="left" wrapText="1"/>
    </xf>
    <xf numFmtId="0" fontId="2" fillId="0" borderId="6" xfId="0" applyFont="1" applyBorder="1" applyAlignment="1">
      <alignment horizontal="left" wrapText="1"/>
    </xf>
    <xf numFmtId="0" fontId="4" fillId="4" borderId="9" xfId="1" applyFont="1" applyFill="1" applyBorder="1" applyAlignment="1">
      <alignment horizontal="center"/>
    </xf>
    <xf numFmtId="0" fontId="23" fillId="6" borderId="2" xfId="0" applyFont="1" applyFill="1" applyBorder="1" applyAlignment="1">
      <alignment horizontal="left" wrapText="1"/>
    </xf>
    <xf numFmtId="0" fontId="10" fillId="6" borderId="1" xfId="0" applyFont="1" applyFill="1" applyBorder="1" applyAlignment="1">
      <alignment horizontal="left" wrapText="1"/>
    </xf>
    <xf numFmtId="0" fontId="19" fillId="0" borderId="2" xfId="0" applyFont="1" applyBorder="1" applyAlignment="1">
      <alignment shrinkToFit="1"/>
    </xf>
    <xf numFmtId="0" fontId="19" fillId="0" borderId="3" xfId="0" applyFont="1" applyBorder="1" applyAlignment="1">
      <alignment shrinkToFit="1"/>
    </xf>
    <xf numFmtId="0" fontId="19" fillId="0" borderId="6" xfId="0" applyFont="1" applyBorder="1" applyAlignment="1">
      <alignment shrinkToFit="1"/>
    </xf>
    <xf numFmtId="0" fontId="19" fillId="0" borderId="2" xfId="0" applyFont="1" applyBorder="1" applyAlignment="1">
      <alignment vertical="center" wrapText="1"/>
    </xf>
    <xf numFmtId="0" fontId="19" fillId="0" borderId="3" xfId="0" applyFont="1" applyBorder="1" applyAlignment="1">
      <alignment vertical="center" wrapText="1"/>
    </xf>
    <xf numFmtId="0" fontId="19" fillId="0" borderId="6" xfId="0" applyFont="1" applyBorder="1" applyAlignment="1">
      <alignment vertical="center" wrapText="1"/>
    </xf>
    <xf numFmtId="0" fontId="19" fillId="5" borderId="2" xfId="0" applyFont="1" applyFill="1" applyBorder="1" applyAlignment="1">
      <alignment horizontal="left" wrapText="1"/>
    </xf>
    <xf numFmtId="0" fontId="19" fillId="5" borderId="3" xfId="0" applyFont="1" applyFill="1" applyBorder="1" applyAlignment="1">
      <alignment horizontal="left" wrapText="1"/>
    </xf>
    <xf numFmtId="0" fontId="19" fillId="5" borderId="6" xfId="0" applyFont="1" applyFill="1" applyBorder="1" applyAlignment="1">
      <alignment horizontal="left" wrapText="1"/>
    </xf>
  </cellXfs>
  <cellStyles count="12">
    <cellStyle name="Accent5 2" xfId="9"/>
    <cellStyle name="Normal" xfId="0" builtinId="0"/>
    <cellStyle name="Normal 2" xfId="4"/>
    <cellStyle name="Normal 2 2" xfId="6"/>
    <cellStyle name="Normal 3" xfId="2"/>
    <cellStyle name="Normal 4" xfId="7"/>
    <cellStyle name="Normal 5" xfId="5"/>
    <cellStyle name="Normal 5 2" xfId="11"/>
    <cellStyle name="Test" xfId="10"/>
    <cellStyle name="Virgül 2" xfId="8"/>
    <cellStyle name="Virgül 4" xfId="3"/>
    <cellStyle name="Vurgu5" xfId="1" builtinId="4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0</xdr:colOff>
      <xdr:row>330</xdr:row>
      <xdr:rowOff>0</xdr:rowOff>
    </xdr:from>
    <xdr:ext cx="184731" cy="264560"/>
    <xdr:sp macro="" textlink="">
      <xdr:nvSpPr>
        <xdr:cNvPr id="2" name="Metin kutusu 1">
          <a:extLst>
            <a:ext uri="{FF2B5EF4-FFF2-40B4-BE49-F238E27FC236}">
              <a16:creationId xmlns:a16="http://schemas.microsoft.com/office/drawing/2014/main" xmlns="" id="{E14B9A8F-DD8E-40D4-8F97-7B47D568399F}"/>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3" name="Metin kutusu 2">
          <a:extLst>
            <a:ext uri="{FF2B5EF4-FFF2-40B4-BE49-F238E27FC236}">
              <a16:creationId xmlns:a16="http://schemas.microsoft.com/office/drawing/2014/main" xmlns="" id="{9D8E6C1D-B95E-4CB4-AD9F-9FE3C29BEAC8}"/>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4" name="Metin kutusu 3">
          <a:extLst>
            <a:ext uri="{FF2B5EF4-FFF2-40B4-BE49-F238E27FC236}">
              <a16:creationId xmlns:a16="http://schemas.microsoft.com/office/drawing/2014/main" xmlns="" id="{318B913B-56D9-48D5-8CF4-B2822FA86E66}"/>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5" name="Metin kutusu 4">
          <a:extLst>
            <a:ext uri="{FF2B5EF4-FFF2-40B4-BE49-F238E27FC236}">
              <a16:creationId xmlns:a16="http://schemas.microsoft.com/office/drawing/2014/main" xmlns="" id="{FD796E6C-FB62-4C46-9DCC-6538D6EC1D35}"/>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6" name="Metin kutusu 5">
          <a:extLst>
            <a:ext uri="{FF2B5EF4-FFF2-40B4-BE49-F238E27FC236}">
              <a16:creationId xmlns:a16="http://schemas.microsoft.com/office/drawing/2014/main" xmlns="" id="{CC9C2961-7FAC-4700-9C1E-87454816D1CC}"/>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7" name="Metin kutusu 6">
          <a:extLst>
            <a:ext uri="{FF2B5EF4-FFF2-40B4-BE49-F238E27FC236}">
              <a16:creationId xmlns:a16="http://schemas.microsoft.com/office/drawing/2014/main" xmlns="" id="{48492BCE-A7A3-4DED-ABA0-15F829FF954E}"/>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8" name="Metin kutusu 9">
          <a:extLst>
            <a:ext uri="{FF2B5EF4-FFF2-40B4-BE49-F238E27FC236}">
              <a16:creationId xmlns:a16="http://schemas.microsoft.com/office/drawing/2014/main" xmlns="" id="{6DC700B5-A735-4C45-A55B-999680D47BF2}"/>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9" name="Metin kutusu 10">
          <a:extLst>
            <a:ext uri="{FF2B5EF4-FFF2-40B4-BE49-F238E27FC236}">
              <a16:creationId xmlns:a16="http://schemas.microsoft.com/office/drawing/2014/main" xmlns="" id="{97EA594C-40A5-417A-BCA5-E552EA0FD129}"/>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0" name="Metin kutusu 11">
          <a:extLst>
            <a:ext uri="{FF2B5EF4-FFF2-40B4-BE49-F238E27FC236}">
              <a16:creationId xmlns:a16="http://schemas.microsoft.com/office/drawing/2014/main" xmlns="" id="{2006B401-2A8F-41F7-A020-2F17D92C62FA}"/>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1" name="Metin kutusu 12">
          <a:extLst>
            <a:ext uri="{FF2B5EF4-FFF2-40B4-BE49-F238E27FC236}">
              <a16:creationId xmlns:a16="http://schemas.microsoft.com/office/drawing/2014/main" xmlns="" id="{6C8708AE-4DD9-47E3-9E45-B61111D820B9}"/>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2" name="Metin kutusu 13">
          <a:extLst>
            <a:ext uri="{FF2B5EF4-FFF2-40B4-BE49-F238E27FC236}">
              <a16:creationId xmlns:a16="http://schemas.microsoft.com/office/drawing/2014/main" xmlns="" id="{BC3D4722-F81E-4F78-9CFE-37CA1609D307}"/>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3" name="Metin kutusu 14">
          <a:extLst>
            <a:ext uri="{FF2B5EF4-FFF2-40B4-BE49-F238E27FC236}">
              <a16:creationId xmlns:a16="http://schemas.microsoft.com/office/drawing/2014/main" xmlns="" id="{A8B3D931-0E49-4B83-90B8-76EE347C1AC2}"/>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4" name="Metin kutusu 15">
          <a:extLst>
            <a:ext uri="{FF2B5EF4-FFF2-40B4-BE49-F238E27FC236}">
              <a16:creationId xmlns:a16="http://schemas.microsoft.com/office/drawing/2014/main" xmlns="" id="{D7570805-6C1D-4B6E-A7C8-E128F2A2BE27}"/>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5" name="Metin kutusu 16">
          <a:extLst>
            <a:ext uri="{FF2B5EF4-FFF2-40B4-BE49-F238E27FC236}">
              <a16:creationId xmlns:a16="http://schemas.microsoft.com/office/drawing/2014/main" xmlns="" id="{0943C692-90F0-4E2F-8B80-E6D8D470AA7F}"/>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6" name="Metin kutusu 17">
          <a:extLst>
            <a:ext uri="{FF2B5EF4-FFF2-40B4-BE49-F238E27FC236}">
              <a16:creationId xmlns:a16="http://schemas.microsoft.com/office/drawing/2014/main" xmlns="" id="{4204C3ED-1FE7-42BB-B50B-8171B00A1B75}"/>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7" name="Metin kutusu 18">
          <a:extLst>
            <a:ext uri="{FF2B5EF4-FFF2-40B4-BE49-F238E27FC236}">
              <a16:creationId xmlns:a16="http://schemas.microsoft.com/office/drawing/2014/main" xmlns="" id="{99004529-2EB4-4147-BF2A-B1ED443959CC}"/>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8" name="Metin kutusu 19">
          <a:extLst>
            <a:ext uri="{FF2B5EF4-FFF2-40B4-BE49-F238E27FC236}">
              <a16:creationId xmlns:a16="http://schemas.microsoft.com/office/drawing/2014/main" xmlns="" id="{6599AF00-5F7F-46A2-8942-EF35E4A5F544}"/>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9" name="Metin kutusu 20">
          <a:extLst>
            <a:ext uri="{FF2B5EF4-FFF2-40B4-BE49-F238E27FC236}">
              <a16:creationId xmlns:a16="http://schemas.microsoft.com/office/drawing/2014/main" xmlns="" id="{A76AE599-63D4-475F-908A-E8520941297B}"/>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0" name="Metin kutusu 21">
          <a:extLst>
            <a:ext uri="{FF2B5EF4-FFF2-40B4-BE49-F238E27FC236}">
              <a16:creationId xmlns:a16="http://schemas.microsoft.com/office/drawing/2014/main" xmlns="" id="{886E41BD-5FEB-4452-A2B5-1DD8BB01D60A}"/>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1" name="Metin kutusu 22">
          <a:extLst>
            <a:ext uri="{FF2B5EF4-FFF2-40B4-BE49-F238E27FC236}">
              <a16:creationId xmlns:a16="http://schemas.microsoft.com/office/drawing/2014/main" xmlns="" id="{3FB2FCE5-0E37-43BA-B263-E65F044DE8A4}"/>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2" name="Metin kutusu 23">
          <a:extLst>
            <a:ext uri="{FF2B5EF4-FFF2-40B4-BE49-F238E27FC236}">
              <a16:creationId xmlns:a16="http://schemas.microsoft.com/office/drawing/2014/main" xmlns="" id="{1709586D-41C9-46B0-A424-73DCE6D5783D}"/>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3" name="Metin kutusu 24">
          <a:extLst>
            <a:ext uri="{FF2B5EF4-FFF2-40B4-BE49-F238E27FC236}">
              <a16:creationId xmlns:a16="http://schemas.microsoft.com/office/drawing/2014/main" xmlns="" id="{F0651B6C-8BF1-499F-BDB4-22CCCF00C58B}"/>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4" name="Metin kutusu 25">
          <a:extLst>
            <a:ext uri="{FF2B5EF4-FFF2-40B4-BE49-F238E27FC236}">
              <a16:creationId xmlns:a16="http://schemas.microsoft.com/office/drawing/2014/main" xmlns="" id="{42C4F7B5-ADE8-4FE9-98AA-6990DF1B6564}"/>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5" name="Metin kutusu 26">
          <a:extLst>
            <a:ext uri="{FF2B5EF4-FFF2-40B4-BE49-F238E27FC236}">
              <a16:creationId xmlns:a16="http://schemas.microsoft.com/office/drawing/2014/main" xmlns="" id="{7B324EAB-C4A7-4EC9-84CE-E5B9E67EC815}"/>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6" name="Metin kutusu 27">
          <a:extLst>
            <a:ext uri="{FF2B5EF4-FFF2-40B4-BE49-F238E27FC236}">
              <a16:creationId xmlns:a16="http://schemas.microsoft.com/office/drawing/2014/main" xmlns="" id="{077B85D0-4737-4F61-8266-06F95985F6D5}"/>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7" name="Metin kutusu 28">
          <a:extLst>
            <a:ext uri="{FF2B5EF4-FFF2-40B4-BE49-F238E27FC236}">
              <a16:creationId xmlns:a16="http://schemas.microsoft.com/office/drawing/2014/main" xmlns="" id="{4737DA94-EF06-4FE0-9B58-352592AB7982}"/>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8" name="Metin kutusu 29">
          <a:extLst>
            <a:ext uri="{FF2B5EF4-FFF2-40B4-BE49-F238E27FC236}">
              <a16:creationId xmlns:a16="http://schemas.microsoft.com/office/drawing/2014/main" xmlns="" id="{295D4356-9119-495F-9417-289032F7E0B0}"/>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9" name="Metin kutusu 30">
          <a:extLst>
            <a:ext uri="{FF2B5EF4-FFF2-40B4-BE49-F238E27FC236}">
              <a16:creationId xmlns:a16="http://schemas.microsoft.com/office/drawing/2014/main" xmlns="" id="{A67C39D1-526C-4603-9830-4ADAC255998A}"/>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30" name="Metin kutusu 31">
          <a:extLst>
            <a:ext uri="{FF2B5EF4-FFF2-40B4-BE49-F238E27FC236}">
              <a16:creationId xmlns:a16="http://schemas.microsoft.com/office/drawing/2014/main" xmlns="" id="{5E75C28E-3EDC-4792-80C4-254037521650}"/>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31" name="Metin kutusu 32">
          <a:extLst>
            <a:ext uri="{FF2B5EF4-FFF2-40B4-BE49-F238E27FC236}">
              <a16:creationId xmlns:a16="http://schemas.microsoft.com/office/drawing/2014/main" xmlns="" id="{2401D6D2-AB2D-48AD-9FF6-B97FE220E3A2}"/>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32" name="Metin kutusu 33">
          <a:extLst>
            <a:ext uri="{FF2B5EF4-FFF2-40B4-BE49-F238E27FC236}">
              <a16:creationId xmlns:a16="http://schemas.microsoft.com/office/drawing/2014/main" xmlns="" id="{B5B1F772-9444-4D35-923E-A424EF272DC5}"/>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33" name="Metin kutusu 34">
          <a:extLst>
            <a:ext uri="{FF2B5EF4-FFF2-40B4-BE49-F238E27FC236}">
              <a16:creationId xmlns:a16="http://schemas.microsoft.com/office/drawing/2014/main" xmlns="" id="{38213D95-06A0-45C5-B4B6-607815F62CD0}"/>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34" name="Metin kutusu 35">
          <a:extLst>
            <a:ext uri="{FF2B5EF4-FFF2-40B4-BE49-F238E27FC236}">
              <a16:creationId xmlns:a16="http://schemas.microsoft.com/office/drawing/2014/main" xmlns="" id="{AF9D1BA5-716A-47AB-9192-F64A9113F693}"/>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35" name="Metin kutusu 36">
          <a:extLst>
            <a:ext uri="{FF2B5EF4-FFF2-40B4-BE49-F238E27FC236}">
              <a16:creationId xmlns:a16="http://schemas.microsoft.com/office/drawing/2014/main" xmlns="" id="{04CED480-9EBB-48ED-9881-19E0342221D1}"/>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36" name="Metin kutusu 37">
          <a:extLst>
            <a:ext uri="{FF2B5EF4-FFF2-40B4-BE49-F238E27FC236}">
              <a16:creationId xmlns:a16="http://schemas.microsoft.com/office/drawing/2014/main" xmlns="" id="{52B559EC-9578-43C6-887E-9C20293BA5DC}"/>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37" name="Metin kutusu 38">
          <a:extLst>
            <a:ext uri="{FF2B5EF4-FFF2-40B4-BE49-F238E27FC236}">
              <a16:creationId xmlns:a16="http://schemas.microsoft.com/office/drawing/2014/main" xmlns="" id="{922A58F2-75D7-42AE-B0A1-FA8410AE0ED0}"/>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38" name="Metin kutusu 39">
          <a:extLst>
            <a:ext uri="{FF2B5EF4-FFF2-40B4-BE49-F238E27FC236}">
              <a16:creationId xmlns:a16="http://schemas.microsoft.com/office/drawing/2014/main" xmlns="" id="{E5B9AF89-EF90-47DB-B4FD-CFF1826C29C6}"/>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39" name="Metin kutusu 40">
          <a:extLst>
            <a:ext uri="{FF2B5EF4-FFF2-40B4-BE49-F238E27FC236}">
              <a16:creationId xmlns:a16="http://schemas.microsoft.com/office/drawing/2014/main" xmlns="" id="{42CEAB45-EDEF-40D3-88EB-AAACACA5AAD4}"/>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40" name="Metin kutusu 41">
          <a:extLst>
            <a:ext uri="{FF2B5EF4-FFF2-40B4-BE49-F238E27FC236}">
              <a16:creationId xmlns:a16="http://schemas.microsoft.com/office/drawing/2014/main" xmlns="" id="{6ABC7586-B8AE-48CE-A571-0214F5F6B2A0}"/>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41" name="Metin kutusu 42">
          <a:extLst>
            <a:ext uri="{FF2B5EF4-FFF2-40B4-BE49-F238E27FC236}">
              <a16:creationId xmlns:a16="http://schemas.microsoft.com/office/drawing/2014/main" xmlns="" id="{0D0C421C-6096-4D47-A497-808FD3565461}"/>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42" name="Metin kutusu 43">
          <a:extLst>
            <a:ext uri="{FF2B5EF4-FFF2-40B4-BE49-F238E27FC236}">
              <a16:creationId xmlns:a16="http://schemas.microsoft.com/office/drawing/2014/main" xmlns="" id="{D6AEB3A3-69A9-4B61-9691-6874FDD5CF24}"/>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43" name="Metin kutusu 44">
          <a:extLst>
            <a:ext uri="{FF2B5EF4-FFF2-40B4-BE49-F238E27FC236}">
              <a16:creationId xmlns:a16="http://schemas.microsoft.com/office/drawing/2014/main" xmlns="" id="{24A6FC1F-5E80-4115-844D-DCC2C286FE8A}"/>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44" name="Metin kutusu 45">
          <a:extLst>
            <a:ext uri="{FF2B5EF4-FFF2-40B4-BE49-F238E27FC236}">
              <a16:creationId xmlns:a16="http://schemas.microsoft.com/office/drawing/2014/main" xmlns="" id="{23965E31-FF9E-4D79-9962-B5B5A62D9299}"/>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45" name="Metin kutusu 46">
          <a:extLst>
            <a:ext uri="{FF2B5EF4-FFF2-40B4-BE49-F238E27FC236}">
              <a16:creationId xmlns:a16="http://schemas.microsoft.com/office/drawing/2014/main" xmlns="" id="{D8D19710-5C0B-4966-A1A0-644A1F446085}"/>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46" name="Metin kutusu 47">
          <a:extLst>
            <a:ext uri="{FF2B5EF4-FFF2-40B4-BE49-F238E27FC236}">
              <a16:creationId xmlns:a16="http://schemas.microsoft.com/office/drawing/2014/main" xmlns="" id="{53A125D7-32C5-4EF3-9410-B76D386002CD}"/>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47" name="Metin kutusu 48">
          <a:extLst>
            <a:ext uri="{FF2B5EF4-FFF2-40B4-BE49-F238E27FC236}">
              <a16:creationId xmlns:a16="http://schemas.microsoft.com/office/drawing/2014/main" xmlns="" id="{085D6BEE-53FF-4BB4-AE72-D6E59DE0D450}"/>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48" name="Metin kutusu 49">
          <a:extLst>
            <a:ext uri="{FF2B5EF4-FFF2-40B4-BE49-F238E27FC236}">
              <a16:creationId xmlns:a16="http://schemas.microsoft.com/office/drawing/2014/main" xmlns="" id="{AAE4A9B7-095C-4AB0-A4E8-226C47289138}"/>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49" name="Metin kutusu 50">
          <a:extLst>
            <a:ext uri="{FF2B5EF4-FFF2-40B4-BE49-F238E27FC236}">
              <a16:creationId xmlns:a16="http://schemas.microsoft.com/office/drawing/2014/main" xmlns="" id="{198A184D-A08D-456F-8D91-46447749EE6E}"/>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50" name="Metin kutusu 51">
          <a:extLst>
            <a:ext uri="{FF2B5EF4-FFF2-40B4-BE49-F238E27FC236}">
              <a16:creationId xmlns:a16="http://schemas.microsoft.com/office/drawing/2014/main" xmlns="" id="{C1911797-C5AF-4C19-BA66-41B098150440}"/>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51" name="Metin kutusu 52">
          <a:extLst>
            <a:ext uri="{FF2B5EF4-FFF2-40B4-BE49-F238E27FC236}">
              <a16:creationId xmlns:a16="http://schemas.microsoft.com/office/drawing/2014/main" xmlns="" id="{ACCA99D5-2FF4-4F7C-87FB-39FE361E5270}"/>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52" name="Metin kutusu 53">
          <a:extLst>
            <a:ext uri="{FF2B5EF4-FFF2-40B4-BE49-F238E27FC236}">
              <a16:creationId xmlns:a16="http://schemas.microsoft.com/office/drawing/2014/main" xmlns="" id="{0C82F281-792D-4182-B8C3-ED664D7EFB00}"/>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53" name="Metin kutusu 54">
          <a:extLst>
            <a:ext uri="{FF2B5EF4-FFF2-40B4-BE49-F238E27FC236}">
              <a16:creationId xmlns:a16="http://schemas.microsoft.com/office/drawing/2014/main" xmlns="" id="{9AF99EE6-35E8-46FF-AD7D-3BA2E9DFF4DF}"/>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54" name="Metin kutusu 55">
          <a:extLst>
            <a:ext uri="{FF2B5EF4-FFF2-40B4-BE49-F238E27FC236}">
              <a16:creationId xmlns:a16="http://schemas.microsoft.com/office/drawing/2014/main" xmlns="" id="{2D5D0979-8F1D-4BDF-93F3-64B373E5AE55}"/>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55" name="Metin kutusu 56">
          <a:extLst>
            <a:ext uri="{FF2B5EF4-FFF2-40B4-BE49-F238E27FC236}">
              <a16:creationId xmlns:a16="http://schemas.microsoft.com/office/drawing/2014/main" xmlns="" id="{D5816DCD-7198-4598-8B70-01EBBEB8E7B9}"/>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56" name="Metin kutusu 57">
          <a:extLst>
            <a:ext uri="{FF2B5EF4-FFF2-40B4-BE49-F238E27FC236}">
              <a16:creationId xmlns:a16="http://schemas.microsoft.com/office/drawing/2014/main" xmlns="" id="{F0E482EA-71EE-42B3-AB4A-BD1709D942A8}"/>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57" name="Metin kutusu 58">
          <a:extLst>
            <a:ext uri="{FF2B5EF4-FFF2-40B4-BE49-F238E27FC236}">
              <a16:creationId xmlns:a16="http://schemas.microsoft.com/office/drawing/2014/main" xmlns="" id="{97EE4AE0-8F3D-42C0-AB05-D1D8536B59B3}"/>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58" name="Metin kutusu 59">
          <a:extLst>
            <a:ext uri="{FF2B5EF4-FFF2-40B4-BE49-F238E27FC236}">
              <a16:creationId xmlns:a16="http://schemas.microsoft.com/office/drawing/2014/main" xmlns="" id="{E3F16332-B6D7-4E35-98D8-6A1A2B9C1EDC}"/>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59" name="Metin kutusu 60">
          <a:extLst>
            <a:ext uri="{FF2B5EF4-FFF2-40B4-BE49-F238E27FC236}">
              <a16:creationId xmlns:a16="http://schemas.microsoft.com/office/drawing/2014/main" xmlns="" id="{B5E0D86D-DFBD-4222-A028-FA4FE371BBF8}"/>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60" name="Metin kutusu 61">
          <a:extLst>
            <a:ext uri="{FF2B5EF4-FFF2-40B4-BE49-F238E27FC236}">
              <a16:creationId xmlns:a16="http://schemas.microsoft.com/office/drawing/2014/main" xmlns="" id="{28B81150-75A1-45E0-AE06-058B1835337D}"/>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61" name="Metin kutusu 62">
          <a:extLst>
            <a:ext uri="{FF2B5EF4-FFF2-40B4-BE49-F238E27FC236}">
              <a16:creationId xmlns:a16="http://schemas.microsoft.com/office/drawing/2014/main" xmlns="" id="{D6A44FAC-CDEA-4BE4-B12E-D1FA20EB5E5B}"/>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62" name="Metin kutusu 63">
          <a:extLst>
            <a:ext uri="{FF2B5EF4-FFF2-40B4-BE49-F238E27FC236}">
              <a16:creationId xmlns:a16="http://schemas.microsoft.com/office/drawing/2014/main" xmlns="" id="{F09D3442-43F6-4595-9A27-03FDB2987029}"/>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63" name="Metin kutusu 64">
          <a:extLst>
            <a:ext uri="{FF2B5EF4-FFF2-40B4-BE49-F238E27FC236}">
              <a16:creationId xmlns:a16="http://schemas.microsoft.com/office/drawing/2014/main" xmlns="" id="{1895ABF1-ACEE-429C-A12C-AF5985C4D656}"/>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64" name="Metin kutusu 65">
          <a:extLst>
            <a:ext uri="{FF2B5EF4-FFF2-40B4-BE49-F238E27FC236}">
              <a16:creationId xmlns:a16="http://schemas.microsoft.com/office/drawing/2014/main" xmlns="" id="{48CA4CBE-AAE0-40C2-A65D-E776EF9F42F7}"/>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65" name="Metin kutusu 66">
          <a:extLst>
            <a:ext uri="{FF2B5EF4-FFF2-40B4-BE49-F238E27FC236}">
              <a16:creationId xmlns:a16="http://schemas.microsoft.com/office/drawing/2014/main" xmlns="" id="{B1E08C57-7AF5-4DF2-AC82-6B475FA05D33}"/>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66" name="Metin kutusu 67">
          <a:extLst>
            <a:ext uri="{FF2B5EF4-FFF2-40B4-BE49-F238E27FC236}">
              <a16:creationId xmlns:a16="http://schemas.microsoft.com/office/drawing/2014/main" xmlns="" id="{3C738A05-C63C-4E0A-A5E1-FE7EE5A8F136}"/>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67" name="Metin kutusu 68">
          <a:extLst>
            <a:ext uri="{FF2B5EF4-FFF2-40B4-BE49-F238E27FC236}">
              <a16:creationId xmlns:a16="http://schemas.microsoft.com/office/drawing/2014/main" xmlns="" id="{10F722C0-4CE9-45AA-9ABB-04A7327DD77C}"/>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68" name="Metin kutusu 69">
          <a:extLst>
            <a:ext uri="{FF2B5EF4-FFF2-40B4-BE49-F238E27FC236}">
              <a16:creationId xmlns:a16="http://schemas.microsoft.com/office/drawing/2014/main" xmlns="" id="{AEFB6466-9937-40D5-8776-85DFAE40A841}"/>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69" name="Metin kutusu 70">
          <a:extLst>
            <a:ext uri="{FF2B5EF4-FFF2-40B4-BE49-F238E27FC236}">
              <a16:creationId xmlns:a16="http://schemas.microsoft.com/office/drawing/2014/main" xmlns="" id="{42092301-9F07-4EA6-83A4-727E187EB39E}"/>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70" name="Metin kutusu 71">
          <a:extLst>
            <a:ext uri="{FF2B5EF4-FFF2-40B4-BE49-F238E27FC236}">
              <a16:creationId xmlns:a16="http://schemas.microsoft.com/office/drawing/2014/main" xmlns="" id="{3996E0DD-018C-4813-A9E6-725526ED64AB}"/>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71" name="Metin kutusu 72">
          <a:extLst>
            <a:ext uri="{FF2B5EF4-FFF2-40B4-BE49-F238E27FC236}">
              <a16:creationId xmlns:a16="http://schemas.microsoft.com/office/drawing/2014/main" xmlns="" id="{25F0D8E2-3448-4332-9C19-DAD34894BE8E}"/>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72" name="Metin kutusu 73">
          <a:extLst>
            <a:ext uri="{FF2B5EF4-FFF2-40B4-BE49-F238E27FC236}">
              <a16:creationId xmlns:a16="http://schemas.microsoft.com/office/drawing/2014/main" xmlns="" id="{6AE60F1C-910D-4705-99B1-72956B61B7D7}"/>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73" name="Metin kutusu 74">
          <a:extLst>
            <a:ext uri="{FF2B5EF4-FFF2-40B4-BE49-F238E27FC236}">
              <a16:creationId xmlns:a16="http://schemas.microsoft.com/office/drawing/2014/main" xmlns="" id="{8AC0C1CB-86DE-4CE9-B3DF-7729EB3C681A}"/>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74" name="Metin kutusu 75">
          <a:extLst>
            <a:ext uri="{FF2B5EF4-FFF2-40B4-BE49-F238E27FC236}">
              <a16:creationId xmlns:a16="http://schemas.microsoft.com/office/drawing/2014/main" xmlns="" id="{B947A03C-0B1B-4BE8-9E42-88DB4C1A1708}"/>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75" name="Metin kutusu 76">
          <a:extLst>
            <a:ext uri="{FF2B5EF4-FFF2-40B4-BE49-F238E27FC236}">
              <a16:creationId xmlns:a16="http://schemas.microsoft.com/office/drawing/2014/main" xmlns="" id="{D7038078-A655-453A-9FAE-32B86A54800B}"/>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76" name="Metin kutusu 77">
          <a:extLst>
            <a:ext uri="{FF2B5EF4-FFF2-40B4-BE49-F238E27FC236}">
              <a16:creationId xmlns:a16="http://schemas.microsoft.com/office/drawing/2014/main" xmlns="" id="{F82696CC-8DE4-4803-8518-EED53F6C2263}"/>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77" name="Metin kutusu 78">
          <a:extLst>
            <a:ext uri="{FF2B5EF4-FFF2-40B4-BE49-F238E27FC236}">
              <a16:creationId xmlns:a16="http://schemas.microsoft.com/office/drawing/2014/main" xmlns="" id="{64A2C0AB-8F4F-4009-BE69-58069949C62A}"/>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78" name="Metin kutusu 79">
          <a:extLst>
            <a:ext uri="{FF2B5EF4-FFF2-40B4-BE49-F238E27FC236}">
              <a16:creationId xmlns:a16="http://schemas.microsoft.com/office/drawing/2014/main" xmlns="" id="{0A2973BF-8B28-41A9-95F0-60BADB32A62A}"/>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79" name="Metin kutusu 80">
          <a:extLst>
            <a:ext uri="{FF2B5EF4-FFF2-40B4-BE49-F238E27FC236}">
              <a16:creationId xmlns:a16="http://schemas.microsoft.com/office/drawing/2014/main" xmlns="" id="{FD9CBC58-CA98-42CF-A808-B573DBC9B7A4}"/>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80" name="Metin kutusu 81">
          <a:extLst>
            <a:ext uri="{FF2B5EF4-FFF2-40B4-BE49-F238E27FC236}">
              <a16:creationId xmlns:a16="http://schemas.microsoft.com/office/drawing/2014/main" xmlns="" id="{5794CEF9-5EFB-43E1-81E2-27F832AA56D7}"/>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81" name="Metin kutusu 82">
          <a:extLst>
            <a:ext uri="{FF2B5EF4-FFF2-40B4-BE49-F238E27FC236}">
              <a16:creationId xmlns:a16="http://schemas.microsoft.com/office/drawing/2014/main" xmlns="" id="{9B7E5A9B-2E65-4D5B-A187-AF54A078B19D}"/>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82" name="Metin kutusu 83">
          <a:extLst>
            <a:ext uri="{FF2B5EF4-FFF2-40B4-BE49-F238E27FC236}">
              <a16:creationId xmlns:a16="http://schemas.microsoft.com/office/drawing/2014/main" xmlns="" id="{DB1277B6-ACC2-4E42-B69F-1342EE41A971}"/>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83" name="Metin kutusu 84">
          <a:extLst>
            <a:ext uri="{FF2B5EF4-FFF2-40B4-BE49-F238E27FC236}">
              <a16:creationId xmlns:a16="http://schemas.microsoft.com/office/drawing/2014/main" xmlns="" id="{BC0EF02D-667F-4893-AD9B-C0D66B0F9714}"/>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84" name="Metin kutusu 85">
          <a:extLst>
            <a:ext uri="{FF2B5EF4-FFF2-40B4-BE49-F238E27FC236}">
              <a16:creationId xmlns:a16="http://schemas.microsoft.com/office/drawing/2014/main" xmlns="" id="{F942DFD5-222A-40AF-BE19-319BF02C0543}"/>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85" name="Metin kutusu 86">
          <a:extLst>
            <a:ext uri="{FF2B5EF4-FFF2-40B4-BE49-F238E27FC236}">
              <a16:creationId xmlns:a16="http://schemas.microsoft.com/office/drawing/2014/main" xmlns="" id="{BC7F9B5A-1C36-44E6-A50F-1FEA0278D9A9}"/>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86" name="Metin kutusu 87">
          <a:extLst>
            <a:ext uri="{FF2B5EF4-FFF2-40B4-BE49-F238E27FC236}">
              <a16:creationId xmlns:a16="http://schemas.microsoft.com/office/drawing/2014/main" xmlns="" id="{DDC27327-DD46-441E-8934-E4113BAB0E14}"/>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87" name="Metin kutusu 88">
          <a:extLst>
            <a:ext uri="{FF2B5EF4-FFF2-40B4-BE49-F238E27FC236}">
              <a16:creationId xmlns:a16="http://schemas.microsoft.com/office/drawing/2014/main" xmlns="" id="{01680E5E-8D00-4D55-AA61-0D6520A9BE74}"/>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88" name="Metin kutusu 89">
          <a:extLst>
            <a:ext uri="{FF2B5EF4-FFF2-40B4-BE49-F238E27FC236}">
              <a16:creationId xmlns:a16="http://schemas.microsoft.com/office/drawing/2014/main" xmlns="" id="{B7D92B3A-DD44-45C5-B556-6AB2DD5FE95B}"/>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89" name="Metin kutusu 90">
          <a:extLst>
            <a:ext uri="{FF2B5EF4-FFF2-40B4-BE49-F238E27FC236}">
              <a16:creationId xmlns:a16="http://schemas.microsoft.com/office/drawing/2014/main" xmlns="" id="{0892582A-379A-45A0-A35A-C6CAD2C956CD}"/>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90" name="Metin kutusu 91">
          <a:extLst>
            <a:ext uri="{FF2B5EF4-FFF2-40B4-BE49-F238E27FC236}">
              <a16:creationId xmlns:a16="http://schemas.microsoft.com/office/drawing/2014/main" xmlns="" id="{BC41C737-09DD-4DFE-9586-F1CAAC1F8C8E}"/>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91" name="Metin kutusu 92">
          <a:extLst>
            <a:ext uri="{FF2B5EF4-FFF2-40B4-BE49-F238E27FC236}">
              <a16:creationId xmlns:a16="http://schemas.microsoft.com/office/drawing/2014/main" xmlns="" id="{2AA017CF-F2DF-4545-83A4-E84E71C3231E}"/>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92" name="Metin kutusu 93">
          <a:extLst>
            <a:ext uri="{FF2B5EF4-FFF2-40B4-BE49-F238E27FC236}">
              <a16:creationId xmlns:a16="http://schemas.microsoft.com/office/drawing/2014/main" xmlns="" id="{314DAECE-D0FF-4DDA-A6BA-A6B4EEDB709E}"/>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93" name="Metin kutusu 94">
          <a:extLst>
            <a:ext uri="{FF2B5EF4-FFF2-40B4-BE49-F238E27FC236}">
              <a16:creationId xmlns:a16="http://schemas.microsoft.com/office/drawing/2014/main" xmlns="" id="{4171F995-388A-4575-987F-1E2F11DBAA26}"/>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94" name="Metin kutusu 95">
          <a:extLst>
            <a:ext uri="{FF2B5EF4-FFF2-40B4-BE49-F238E27FC236}">
              <a16:creationId xmlns:a16="http://schemas.microsoft.com/office/drawing/2014/main" xmlns="" id="{B8F0CDAB-784B-492B-B4BB-C97296C2F213}"/>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95" name="Metin kutusu 96">
          <a:extLst>
            <a:ext uri="{FF2B5EF4-FFF2-40B4-BE49-F238E27FC236}">
              <a16:creationId xmlns:a16="http://schemas.microsoft.com/office/drawing/2014/main" xmlns="" id="{65910369-666D-4929-9C53-738AE3D837C8}"/>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96" name="Metin kutusu 97">
          <a:extLst>
            <a:ext uri="{FF2B5EF4-FFF2-40B4-BE49-F238E27FC236}">
              <a16:creationId xmlns:a16="http://schemas.microsoft.com/office/drawing/2014/main" xmlns="" id="{9DF43D3E-0509-4D89-A514-F5E2D0D58662}"/>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97" name="Metin kutusu 98">
          <a:extLst>
            <a:ext uri="{FF2B5EF4-FFF2-40B4-BE49-F238E27FC236}">
              <a16:creationId xmlns:a16="http://schemas.microsoft.com/office/drawing/2014/main" xmlns="" id="{26D7BC60-0975-4C7A-85CF-ADD95E9FFC0F}"/>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98" name="Metin kutusu 99">
          <a:extLst>
            <a:ext uri="{FF2B5EF4-FFF2-40B4-BE49-F238E27FC236}">
              <a16:creationId xmlns:a16="http://schemas.microsoft.com/office/drawing/2014/main" xmlns="" id="{AA019298-03D7-41F2-B0BC-6ABED999123C}"/>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99" name="Metin kutusu 100">
          <a:extLst>
            <a:ext uri="{FF2B5EF4-FFF2-40B4-BE49-F238E27FC236}">
              <a16:creationId xmlns:a16="http://schemas.microsoft.com/office/drawing/2014/main" xmlns="" id="{CD94C473-48E5-40E5-8244-5F0B2D41275A}"/>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00" name="Metin kutusu 101">
          <a:extLst>
            <a:ext uri="{FF2B5EF4-FFF2-40B4-BE49-F238E27FC236}">
              <a16:creationId xmlns:a16="http://schemas.microsoft.com/office/drawing/2014/main" xmlns="" id="{8868831B-4F4A-4D5E-A607-110CB63E51CD}"/>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01" name="Metin kutusu 102">
          <a:extLst>
            <a:ext uri="{FF2B5EF4-FFF2-40B4-BE49-F238E27FC236}">
              <a16:creationId xmlns:a16="http://schemas.microsoft.com/office/drawing/2014/main" xmlns="" id="{EF151D4F-7450-4C64-B8B0-78885D9F837A}"/>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02" name="Metin kutusu 103">
          <a:extLst>
            <a:ext uri="{FF2B5EF4-FFF2-40B4-BE49-F238E27FC236}">
              <a16:creationId xmlns:a16="http://schemas.microsoft.com/office/drawing/2014/main" xmlns="" id="{529FB466-56EC-460B-8D4B-9CC050032646}"/>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03" name="Metin kutusu 104">
          <a:extLst>
            <a:ext uri="{FF2B5EF4-FFF2-40B4-BE49-F238E27FC236}">
              <a16:creationId xmlns:a16="http://schemas.microsoft.com/office/drawing/2014/main" xmlns="" id="{62547A9D-84D8-4A29-AD64-C04919FF3FFA}"/>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04" name="Metin kutusu 105">
          <a:extLst>
            <a:ext uri="{FF2B5EF4-FFF2-40B4-BE49-F238E27FC236}">
              <a16:creationId xmlns:a16="http://schemas.microsoft.com/office/drawing/2014/main" xmlns="" id="{2BA0B473-C750-400E-ACFF-1D6536A3BE25}"/>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05" name="Metin kutusu 106">
          <a:extLst>
            <a:ext uri="{FF2B5EF4-FFF2-40B4-BE49-F238E27FC236}">
              <a16:creationId xmlns:a16="http://schemas.microsoft.com/office/drawing/2014/main" xmlns="" id="{D01440FE-B597-44AA-9AFE-B5BE25A78E7B}"/>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06" name="Metin kutusu 107">
          <a:extLst>
            <a:ext uri="{FF2B5EF4-FFF2-40B4-BE49-F238E27FC236}">
              <a16:creationId xmlns:a16="http://schemas.microsoft.com/office/drawing/2014/main" xmlns="" id="{D6F4288E-4022-452F-8317-E3A11780C4D3}"/>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07" name="Metin kutusu 108">
          <a:extLst>
            <a:ext uri="{FF2B5EF4-FFF2-40B4-BE49-F238E27FC236}">
              <a16:creationId xmlns:a16="http://schemas.microsoft.com/office/drawing/2014/main" xmlns="" id="{27DF703F-65A6-446E-BD9F-F9D90A2B1C78}"/>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08" name="Metin kutusu 109">
          <a:extLst>
            <a:ext uri="{FF2B5EF4-FFF2-40B4-BE49-F238E27FC236}">
              <a16:creationId xmlns:a16="http://schemas.microsoft.com/office/drawing/2014/main" xmlns="" id="{D6623A17-412A-468B-BCD9-93B5D44A0E81}"/>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09" name="Metin kutusu 110">
          <a:extLst>
            <a:ext uri="{FF2B5EF4-FFF2-40B4-BE49-F238E27FC236}">
              <a16:creationId xmlns:a16="http://schemas.microsoft.com/office/drawing/2014/main" xmlns="" id="{A507B0C6-EE1D-4B13-B8A6-8A61FEB0DD9B}"/>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10" name="Metin kutusu 111">
          <a:extLst>
            <a:ext uri="{FF2B5EF4-FFF2-40B4-BE49-F238E27FC236}">
              <a16:creationId xmlns:a16="http://schemas.microsoft.com/office/drawing/2014/main" xmlns="" id="{B46ECAC1-6088-44AC-8C68-ADF786D18705}"/>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11" name="Metin kutusu 112">
          <a:extLst>
            <a:ext uri="{FF2B5EF4-FFF2-40B4-BE49-F238E27FC236}">
              <a16:creationId xmlns:a16="http://schemas.microsoft.com/office/drawing/2014/main" xmlns="" id="{0B28422E-6D2E-463F-8D06-E9CE3F208D88}"/>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12" name="Metin kutusu 113">
          <a:extLst>
            <a:ext uri="{FF2B5EF4-FFF2-40B4-BE49-F238E27FC236}">
              <a16:creationId xmlns:a16="http://schemas.microsoft.com/office/drawing/2014/main" xmlns="" id="{8E43F3EE-60CE-40FB-B774-C673970B744A}"/>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13" name="Metin kutusu 114">
          <a:extLst>
            <a:ext uri="{FF2B5EF4-FFF2-40B4-BE49-F238E27FC236}">
              <a16:creationId xmlns:a16="http://schemas.microsoft.com/office/drawing/2014/main" xmlns="" id="{86D18915-B080-43C2-90F1-C16E8C00A1AF}"/>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14" name="Metin kutusu 118">
          <a:extLst>
            <a:ext uri="{FF2B5EF4-FFF2-40B4-BE49-F238E27FC236}">
              <a16:creationId xmlns:a16="http://schemas.microsoft.com/office/drawing/2014/main" xmlns="" id="{CD379B4D-AD27-4F1E-8757-65EE6C9D53F3}"/>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15" name="Metin kutusu 119">
          <a:extLst>
            <a:ext uri="{FF2B5EF4-FFF2-40B4-BE49-F238E27FC236}">
              <a16:creationId xmlns:a16="http://schemas.microsoft.com/office/drawing/2014/main" xmlns="" id="{02C4D7C6-467E-40D3-8A06-B0B10CB53B0C}"/>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16" name="Metin kutusu 120">
          <a:extLst>
            <a:ext uri="{FF2B5EF4-FFF2-40B4-BE49-F238E27FC236}">
              <a16:creationId xmlns:a16="http://schemas.microsoft.com/office/drawing/2014/main" xmlns="" id="{E63A4E1D-1C26-4BCF-8EA0-BEAF5CBAE2C0}"/>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17" name="Metin kutusu 121">
          <a:extLst>
            <a:ext uri="{FF2B5EF4-FFF2-40B4-BE49-F238E27FC236}">
              <a16:creationId xmlns:a16="http://schemas.microsoft.com/office/drawing/2014/main" xmlns="" id="{4DF93C31-F99D-4D79-9AB9-1C1C64EBFF0E}"/>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18" name="Metin kutusu 122">
          <a:extLst>
            <a:ext uri="{FF2B5EF4-FFF2-40B4-BE49-F238E27FC236}">
              <a16:creationId xmlns:a16="http://schemas.microsoft.com/office/drawing/2014/main" xmlns="" id="{B6A6F7B0-9BAE-476C-A414-7D305EA95BF7}"/>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19" name="Metin kutusu 123">
          <a:extLst>
            <a:ext uri="{FF2B5EF4-FFF2-40B4-BE49-F238E27FC236}">
              <a16:creationId xmlns:a16="http://schemas.microsoft.com/office/drawing/2014/main" xmlns="" id="{39A4A0A4-9F14-4558-AB9B-6AB54B500E23}"/>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20" name="Metin kutusu 124">
          <a:extLst>
            <a:ext uri="{FF2B5EF4-FFF2-40B4-BE49-F238E27FC236}">
              <a16:creationId xmlns:a16="http://schemas.microsoft.com/office/drawing/2014/main" xmlns="" id="{5A9BD515-6536-4C50-8CCF-CD68BEACDA17}"/>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21" name="Metin kutusu 125">
          <a:extLst>
            <a:ext uri="{FF2B5EF4-FFF2-40B4-BE49-F238E27FC236}">
              <a16:creationId xmlns:a16="http://schemas.microsoft.com/office/drawing/2014/main" xmlns="" id="{A847F4A6-ED25-4920-B757-2D17A4B1B345}"/>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22" name="Metin kutusu 126">
          <a:extLst>
            <a:ext uri="{FF2B5EF4-FFF2-40B4-BE49-F238E27FC236}">
              <a16:creationId xmlns:a16="http://schemas.microsoft.com/office/drawing/2014/main" xmlns="" id="{874F2ED2-4054-4A0E-8158-D82589F49ECE}"/>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23" name="Metin kutusu 127">
          <a:extLst>
            <a:ext uri="{FF2B5EF4-FFF2-40B4-BE49-F238E27FC236}">
              <a16:creationId xmlns:a16="http://schemas.microsoft.com/office/drawing/2014/main" xmlns="" id="{17F9CDAB-AA9A-4A27-B7CD-E444EF36F672}"/>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24" name="Metin kutusu 128">
          <a:extLst>
            <a:ext uri="{FF2B5EF4-FFF2-40B4-BE49-F238E27FC236}">
              <a16:creationId xmlns:a16="http://schemas.microsoft.com/office/drawing/2014/main" xmlns="" id="{781461CA-25BF-4546-9FCA-2E63CE8379EC}"/>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25" name="Metin kutusu 129">
          <a:extLst>
            <a:ext uri="{FF2B5EF4-FFF2-40B4-BE49-F238E27FC236}">
              <a16:creationId xmlns:a16="http://schemas.microsoft.com/office/drawing/2014/main" xmlns="" id="{1BF8D28A-61A2-4972-977E-DB8215B1CF57}"/>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26" name="Metin kutusu 130">
          <a:extLst>
            <a:ext uri="{FF2B5EF4-FFF2-40B4-BE49-F238E27FC236}">
              <a16:creationId xmlns:a16="http://schemas.microsoft.com/office/drawing/2014/main" xmlns="" id="{214396B6-3BED-4C3B-9823-B2D570D9F244}"/>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27" name="Metin kutusu 131">
          <a:extLst>
            <a:ext uri="{FF2B5EF4-FFF2-40B4-BE49-F238E27FC236}">
              <a16:creationId xmlns:a16="http://schemas.microsoft.com/office/drawing/2014/main" xmlns="" id="{386EC84D-A774-48FE-90B3-9E227A0DB57F}"/>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28" name="Metin kutusu 132">
          <a:extLst>
            <a:ext uri="{FF2B5EF4-FFF2-40B4-BE49-F238E27FC236}">
              <a16:creationId xmlns:a16="http://schemas.microsoft.com/office/drawing/2014/main" xmlns="" id="{A4F19198-6B30-4490-B8CB-3F6A5151F8BA}"/>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29" name="Metin kutusu 133">
          <a:extLst>
            <a:ext uri="{FF2B5EF4-FFF2-40B4-BE49-F238E27FC236}">
              <a16:creationId xmlns:a16="http://schemas.microsoft.com/office/drawing/2014/main" xmlns="" id="{9CFE768B-8246-44F4-B917-4E515D16B13C}"/>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30" name="Metin kutusu 134">
          <a:extLst>
            <a:ext uri="{FF2B5EF4-FFF2-40B4-BE49-F238E27FC236}">
              <a16:creationId xmlns:a16="http://schemas.microsoft.com/office/drawing/2014/main" xmlns="" id="{09A585C6-E111-4BE7-B926-5923A11CD1A6}"/>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31" name="Metin kutusu 135">
          <a:extLst>
            <a:ext uri="{FF2B5EF4-FFF2-40B4-BE49-F238E27FC236}">
              <a16:creationId xmlns:a16="http://schemas.microsoft.com/office/drawing/2014/main" xmlns="" id="{9EAD3A51-D6A6-4266-84AB-8705E99327B9}"/>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32" name="Metin kutusu 354">
          <a:extLst>
            <a:ext uri="{FF2B5EF4-FFF2-40B4-BE49-F238E27FC236}">
              <a16:creationId xmlns:a16="http://schemas.microsoft.com/office/drawing/2014/main" xmlns="" id="{E4B2DC11-E7E1-4B6D-94D3-4CD34DF186A9}"/>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33" name="Metin kutusu 355">
          <a:extLst>
            <a:ext uri="{FF2B5EF4-FFF2-40B4-BE49-F238E27FC236}">
              <a16:creationId xmlns:a16="http://schemas.microsoft.com/office/drawing/2014/main" xmlns="" id="{AA79648B-9294-43C0-ADDE-1C0566509E01}"/>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34" name="Metin kutusu 356">
          <a:extLst>
            <a:ext uri="{FF2B5EF4-FFF2-40B4-BE49-F238E27FC236}">
              <a16:creationId xmlns:a16="http://schemas.microsoft.com/office/drawing/2014/main" xmlns="" id="{62246F1C-8582-46FA-BFF6-C99956974E20}"/>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35" name="Metin kutusu 357">
          <a:extLst>
            <a:ext uri="{FF2B5EF4-FFF2-40B4-BE49-F238E27FC236}">
              <a16:creationId xmlns:a16="http://schemas.microsoft.com/office/drawing/2014/main" xmlns="" id="{FAE6C067-CD52-44A2-9868-94CD5C48C80C}"/>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36" name="Metin kutusu 358">
          <a:extLst>
            <a:ext uri="{FF2B5EF4-FFF2-40B4-BE49-F238E27FC236}">
              <a16:creationId xmlns:a16="http://schemas.microsoft.com/office/drawing/2014/main" xmlns="" id="{A549610B-807D-4812-92D2-8516D08C99EA}"/>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37" name="Metin kutusu 359">
          <a:extLst>
            <a:ext uri="{FF2B5EF4-FFF2-40B4-BE49-F238E27FC236}">
              <a16:creationId xmlns:a16="http://schemas.microsoft.com/office/drawing/2014/main" xmlns="" id="{C9E4541E-AAF0-4706-A856-036EC3E6C014}"/>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38" name="Metin kutusu 360">
          <a:extLst>
            <a:ext uri="{FF2B5EF4-FFF2-40B4-BE49-F238E27FC236}">
              <a16:creationId xmlns:a16="http://schemas.microsoft.com/office/drawing/2014/main" xmlns="" id="{E755481C-BB27-4C1F-814B-A3B8CAADED78}"/>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39" name="Metin kutusu 361">
          <a:extLst>
            <a:ext uri="{FF2B5EF4-FFF2-40B4-BE49-F238E27FC236}">
              <a16:creationId xmlns:a16="http://schemas.microsoft.com/office/drawing/2014/main" xmlns="" id="{F98FD680-41AD-4BC7-95BE-926FAEC88FB5}"/>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40" name="Metin kutusu 362">
          <a:extLst>
            <a:ext uri="{FF2B5EF4-FFF2-40B4-BE49-F238E27FC236}">
              <a16:creationId xmlns:a16="http://schemas.microsoft.com/office/drawing/2014/main" xmlns="" id="{9FDF1FC3-66A9-4253-A310-A7142E02871B}"/>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41" name="Metin kutusu 363">
          <a:extLst>
            <a:ext uri="{FF2B5EF4-FFF2-40B4-BE49-F238E27FC236}">
              <a16:creationId xmlns:a16="http://schemas.microsoft.com/office/drawing/2014/main" xmlns="" id="{09C99847-2D62-43A0-BB5B-99C5BD51F4CC}"/>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42" name="Metin kutusu 364">
          <a:extLst>
            <a:ext uri="{FF2B5EF4-FFF2-40B4-BE49-F238E27FC236}">
              <a16:creationId xmlns:a16="http://schemas.microsoft.com/office/drawing/2014/main" xmlns="" id="{8F3AF79E-0F01-4E9D-86CE-CE0A8328CCCF}"/>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43" name="Metin kutusu 365">
          <a:extLst>
            <a:ext uri="{FF2B5EF4-FFF2-40B4-BE49-F238E27FC236}">
              <a16:creationId xmlns:a16="http://schemas.microsoft.com/office/drawing/2014/main" xmlns="" id="{3E66076D-46F8-426E-9EC4-C18845117E52}"/>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44" name="Metin kutusu 366">
          <a:extLst>
            <a:ext uri="{FF2B5EF4-FFF2-40B4-BE49-F238E27FC236}">
              <a16:creationId xmlns:a16="http://schemas.microsoft.com/office/drawing/2014/main" xmlns="" id="{55526C1F-E0C0-4702-AB24-5185BC1F9BE1}"/>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45" name="Metin kutusu 367">
          <a:extLst>
            <a:ext uri="{FF2B5EF4-FFF2-40B4-BE49-F238E27FC236}">
              <a16:creationId xmlns:a16="http://schemas.microsoft.com/office/drawing/2014/main" xmlns="" id="{A36D430D-57FB-4569-9064-C66D4005CE04}"/>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46" name="Metin kutusu 368">
          <a:extLst>
            <a:ext uri="{FF2B5EF4-FFF2-40B4-BE49-F238E27FC236}">
              <a16:creationId xmlns:a16="http://schemas.microsoft.com/office/drawing/2014/main" xmlns="" id="{BE213C09-1E33-440F-9CFE-219FBBBDB62E}"/>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47" name="Metin kutusu 369">
          <a:extLst>
            <a:ext uri="{FF2B5EF4-FFF2-40B4-BE49-F238E27FC236}">
              <a16:creationId xmlns:a16="http://schemas.microsoft.com/office/drawing/2014/main" xmlns="" id="{32643AAC-02ED-4B0C-BD6A-1D5FEC391B81}"/>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48" name="Metin kutusu 370">
          <a:extLst>
            <a:ext uri="{FF2B5EF4-FFF2-40B4-BE49-F238E27FC236}">
              <a16:creationId xmlns:a16="http://schemas.microsoft.com/office/drawing/2014/main" xmlns="" id="{3A67F3F3-01B6-4019-896C-015C3D11EF42}"/>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49" name="Metin kutusu 371">
          <a:extLst>
            <a:ext uri="{FF2B5EF4-FFF2-40B4-BE49-F238E27FC236}">
              <a16:creationId xmlns:a16="http://schemas.microsoft.com/office/drawing/2014/main" xmlns="" id="{13F0AD58-5557-43A7-BD4E-F782A00AD622}"/>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50" name="Metin kutusu 372">
          <a:extLst>
            <a:ext uri="{FF2B5EF4-FFF2-40B4-BE49-F238E27FC236}">
              <a16:creationId xmlns:a16="http://schemas.microsoft.com/office/drawing/2014/main" xmlns="" id="{8E0E1BAD-BA28-4561-B7CB-EF33DA4F4B68}"/>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51" name="Metin kutusu 1">
          <a:extLst>
            <a:ext uri="{FF2B5EF4-FFF2-40B4-BE49-F238E27FC236}">
              <a16:creationId xmlns:a16="http://schemas.microsoft.com/office/drawing/2014/main" xmlns="" id="{163B3B78-DB15-48F3-A62D-17EC8C92B758}"/>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52" name="Metin kutusu 2">
          <a:extLst>
            <a:ext uri="{FF2B5EF4-FFF2-40B4-BE49-F238E27FC236}">
              <a16:creationId xmlns:a16="http://schemas.microsoft.com/office/drawing/2014/main" xmlns="" id="{4E7EEBC9-F723-46D4-B852-FE147B6DA806}"/>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53" name="Metin kutusu 3">
          <a:extLst>
            <a:ext uri="{FF2B5EF4-FFF2-40B4-BE49-F238E27FC236}">
              <a16:creationId xmlns:a16="http://schemas.microsoft.com/office/drawing/2014/main" xmlns="" id="{AF874B7D-2405-4B23-9633-ADB23661ECFD}"/>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54" name="Metin kutusu 4">
          <a:extLst>
            <a:ext uri="{FF2B5EF4-FFF2-40B4-BE49-F238E27FC236}">
              <a16:creationId xmlns:a16="http://schemas.microsoft.com/office/drawing/2014/main" xmlns="" id="{FC1F8F19-C126-45BA-875E-83C33476A054}"/>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55" name="Metin kutusu 5">
          <a:extLst>
            <a:ext uri="{FF2B5EF4-FFF2-40B4-BE49-F238E27FC236}">
              <a16:creationId xmlns:a16="http://schemas.microsoft.com/office/drawing/2014/main" xmlns="" id="{984B9BDF-D598-4AD2-AA0D-D839D19D8C79}"/>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56" name="Metin kutusu 6">
          <a:extLst>
            <a:ext uri="{FF2B5EF4-FFF2-40B4-BE49-F238E27FC236}">
              <a16:creationId xmlns:a16="http://schemas.microsoft.com/office/drawing/2014/main" xmlns="" id="{3D284FDD-51A9-47BC-8E43-28B7FBCE5862}"/>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57" name="Metin kutusu 9">
          <a:extLst>
            <a:ext uri="{FF2B5EF4-FFF2-40B4-BE49-F238E27FC236}">
              <a16:creationId xmlns:a16="http://schemas.microsoft.com/office/drawing/2014/main" xmlns="" id="{B8BA0A72-2F37-41FA-8BAE-4523AF53DE0B}"/>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58" name="Metin kutusu 10">
          <a:extLst>
            <a:ext uri="{FF2B5EF4-FFF2-40B4-BE49-F238E27FC236}">
              <a16:creationId xmlns:a16="http://schemas.microsoft.com/office/drawing/2014/main" xmlns="" id="{6DA5A2EF-F6FC-466D-BE10-B9F435679D22}"/>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59" name="Metin kutusu 11">
          <a:extLst>
            <a:ext uri="{FF2B5EF4-FFF2-40B4-BE49-F238E27FC236}">
              <a16:creationId xmlns:a16="http://schemas.microsoft.com/office/drawing/2014/main" xmlns="" id="{6DA6D915-B31F-42DF-A744-A3FECBE767AE}"/>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60" name="Metin kutusu 12">
          <a:extLst>
            <a:ext uri="{FF2B5EF4-FFF2-40B4-BE49-F238E27FC236}">
              <a16:creationId xmlns:a16="http://schemas.microsoft.com/office/drawing/2014/main" xmlns="" id="{EA6D1B75-52BF-42DD-A964-95EB23EF0EA3}"/>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61" name="Metin kutusu 13">
          <a:extLst>
            <a:ext uri="{FF2B5EF4-FFF2-40B4-BE49-F238E27FC236}">
              <a16:creationId xmlns:a16="http://schemas.microsoft.com/office/drawing/2014/main" xmlns="" id="{8DD96E84-3503-4E25-8A33-7EA86B46D6BE}"/>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62" name="Metin kutusu 14">
          <a:extLst>
            <a:ext uri="{FF2B5EF4-FFF2-40B4-BE49-F238E27FC236}">
              <a16:creationId xmlns:a16="http://schemas.microsoft.com/office/drawing/2014/main" xmlns="" id="{D720EE1E-DD78-4BA3-A4C3-B63D38C5C7AD}"/>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63" name="Metin kutusu 15">
          <a:extLst>
            <a:ext uri="{FF2B5EF4-FFF2-40B4-BE49-F238E27FC236}">
              <a16:creationId xmlns:a16="http://schemas.microsoft.com/office/drawing/2014/main" xmlns="" id="{1249D9FA-0B57-47AF-8ECA-45641B15AB80}"/>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64" name="Metin kutusu 16">
          <a:extLst>
            <a:ext uri="{FF2B5EF4-FFF2-40B4-BE49-F238E27FC236}">
              <a16:creationId xmlns:a16="http://schemas.microsoft.com/office/drawing/2014/main" xmlns="" id="{1CE73ADC-6D7D-4880-838E-A9098C2EFB44}"/>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65" name="Metin kutusu 17">
          <a:extLst>
            <a:ext uri="{FF2B5EF4-FFF2-40B4-BE49-F238E27FC236}">
              <a16:creationId xmlns:a16="http://schemas.microsoft.com/office/drawing/2014/main" xmlns="" id="{53B932FF-15AD-4D51-A65B-D6B54C580D18}"/>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66" name="Metin kutusu 18">
          <a:extLst>
            <a:ext uri="{FF2B5EF4-FFF2-40B4-BE49-F238E27FC236}">
              <a16:creationId xmlns:a16="http://schemas.microsoft.com/office/drawing/2014/main" xmlns="" id="{04EE4295-5A2F-4FD8-9808-0F36A876A3DE}"/>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67" name="Metin kutusu 19">
          <a:extLst>
            <a:ext uri="{FF2B5EF4-FFF2-40B4-BE49-F238E27FC236}">
              <a16:creationId xmlns:a16="http://schemas.microsoft.com/office/drawing/2014/main" xmlns="" id="{D527AEBE-6B19-4944-B7F0-8136892065A1}"/>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68" name="Metin kutusu 20">
          <a:extLst>
            <a:ext uri="{FF2B5EF4-FFF2-40B4-BE49-F238E27FC236}">
              <a16:creationId xmlns:a16="http://schemas.microsoft.com/office/drawing/2014/main" xmlns="" id="{0E7D7A59-4277-490F-8539-5E42163259C9}"/>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69" name="Metin kutusu 21">
          <a:extLst>
            <a:ext uri="{FF2B5EF4-FFF2-40B4-BE49-F238E27FC236}">
              <a16:creationId xmlns:a16="http://schemas.microsoft.com/office/drawing/2014/main" xmlns="" id="{BD9DCA90-FCF5-4F2B-A578-138A049C9F0E}"/>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70" name="Metin kutusu 22">
          <a:extLst>
            <a:ext uri="{FF2B5EF4-FFF2-40B4-BE49-F238E27FC236}">
              <a16:creationId xmlns:a16="http://schemas.microsoft.com/office/drawing/2014/main" xmlns="" id="{B0F874F3-3B6C-4B2A-A393-332FDC0D7D5D}"/>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71" name="Metin kutusu 23">
          <a:extLst>
            <a:ext uri="{FF2B5EF4-FFF2-40B4-BE49-F238E27FC236}">
              <a16:creationId xmlns:a16="http://schemas.microsoft.com/office/drawing/2014/main" xmlns="" id="{A3355475-0CFA-4EA2-A36A-7D85EF90F0BD}"/>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72" name="Metin kutusu 24">
          <a:extLst>
            <a:ext uri="{FF2B5EF4-FFF2-40B4-BE49-F238E27FC236}">
              <a16:creationId xmlns:a16="http://schemas.microsoft.com/office/drawing/2014/main" xmlns="" id="{1F93C6D0-AC73-4484-B886-67AB861546AB}"/>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73" name="Metin kutusu 25">
          <a:extLst>
            <a:ext uri="{FF2B5EF4-FFF2-40B4-BE49-F238E27FC236}">
              <a16:creationId xmlns:a16="http://schemas.microsoft.com/office/drawing/2014/main" xmlns="" id="{A8DFA1CC-584F-4375-B689-8511C4B063A3}"/>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74" name="Metin kutusu 26">
          <a:extLst>
            <a:ext uri="{FF2B5EF4-FFF2-40B4-BE49-F238E27FC236}">
              <a16:creationId xmlns:a16="http://schemas.microsoft.com/office/drawing/2014/main" xmlns="" id="{821BC2D6-B1ED-46E9-9C42-8455180C9F7B}"/>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75" name="Metin kutusu 27">
          <a:extLst>
            <a:ext uri="{FF2B5EF4-FFF2-40B4-BE49-F238E27FC236}">
              <a16:creationId xmlns:a16="http://schemas.microsoft.com/office/drawing/2014/main" xmlns="" id="{E9AF6C6E-F203-4542-9946-B0AD19193610}"/>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76" name="Metin kutusu 28">
          <a:extLst>
            <a:ext uri="{FF2B5EF4-FFF2-40B4-BE49-F238E27FC236}">
              <a16:creationId xmlns:a16="http://schemas.microsoft.com/office/drawing/2014/main" xmlns="" id="{B1EB15D5-9E08-40B5-B650-8952875D7D16}"/>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77" name="Metin kutusu 29">
          <a:extLst>
            <a:ext uri="{FF2B5EF4-FFF2-40B4-BE49-F238E27FC236}">
              <a16:creationId xmlns:a16="http://schemas.microsoft.com/office/drawing/2014/main" xmlns="" id="{724EC8B9-5362-4139-9256-24800C0AC190}"/>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78" name="Metin kutusu 30">
          <a:extLst>
            <a:ext uri="{FF2B5EF4-FFF2-40B4-BE49-F238E27FC236}">
              <a16:creationId xmlns:a16="http://schemas.microsoft.com/office/drawing/2014/main" xmlns="" id="{5B6FE98C-90E6-431F-A673-D5364AF86374}"/>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79" name="Metin kutusu 31">
          <a:extLst>
            <a:ext uri="{FF2B5EF4-FFF2-40B4-BE49-F238E27FC236}">
              <a16:creationId xmlns:a16="http://schemas.microsoft.com/office/drawing/2014/main" xmlns="" id="{4C512D83-70A1-4C86-9494-2D5C0ABBCA32}"/>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80" name="Metin kutusu 32">
          <a:extLst>
            <a:ext uri="{FF2B5EF4-FFF2-40B4-BE49-F238E27FC236}">
              <a16:creationId xmlns:a16="http://schemas.microsoft.com/office/drawing/2014/main" xmlns="" id="{4C3BCA1C-BA52-46B8-9A13-349893CDB232}"/>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81" name="Metin kutusu 33">
          <a:extLst>
            <a:ext uri="{FF2B5EF4-FFF2-40B4-BE49-F238E27FC236}">
              <a16:creationId xmlns:a16="http://schemas.microsoft.com/office/drawing/2014/main" xmlns="" id="{AB4D8FC2-3C55-438A-8D11-629525D6D139}"/>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82" name="Metin kutusu 34">
          <a:extLst>
            <a:ext uri="{FF2B5EF4-FFF2-40B4-BE49-F238E27FC236}">
              <a16:creationId xmlns:a16="http://schemas.microsoft.com/office/drawing/2014/main" xmlns="" id="{244B641F-A9DB-42B7-94A9-98EC4670312E}"/>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83" name="Metin kutusu 35">
          <a:extLst>
            <a:ext uri="{FF2B5EF4-FFF2-40B4-BE49-F238E27FC236}">
              <a16:creationId xmlns:a16="http://schemas.microsoft.com/office/drawing/2014/main" xmlns="" id="{9152BD86-3489-4D1F-B2DF-076D38C40799}"/>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84" name="Metin kutusu 36">
          <a:extLst>
            <a:ext uri="{FF2B5EF4-FFF2-40B4-BE49-F238E27FC236}">
              <a16:creationId xmlns:a16="http://schemas.microsoft.com/office/drawing/2014/main" xmlns="" id="{EEFB7C70-B678-49AC-8CD3-772D712ACE07}"/>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85" name="Metin kutusu 37">
          <a:extLst>
            <a:ext uri="{FF2B5EF4-FFF2-40B4-BE49-F238E27FC236}">
              <a16:creationId xmlns:a16="http://schemas.microsoft.com/office/drawing/2014/main" xmlns="" id="{E8093C76-8174-4113-9F61-61F700100529}"/>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86" name="Metin kutusu 38">
          <a:extLst>
            <a:ext uri="{FF2B5EF4-FFF2-40B4-BE49-F238E27FC236}">
              <a16:creationId xmlns:a16="http://schemas.microsoft.com/office/drawing/2014/main" xmlns="" id="{256EB87A-C54E-4767-8608-D8B2BD1DFFB2}"/>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87" name="Metin kutusu 39">
          <a:extLst>
            <a:ext uri="{FF2B5EF4-FFF2-40B4-BE49-F238E27FC236}">
              <a16:creationId xmlns:a16="http://schemas.microsoft.com/office/drawing/2014/main" xmlns="" id="{781BB624-43B4-413E-8889-7DAC2DBD3E3A}"/>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88" name="Metin kutusu 40">
          <a:extLst>
            <a:ext uri="{FF2B5EF4-FFF2-40B4-BE49-F238E27FC236}">
              <a16:creationId xmlns:a16="http://schemas.microsoft.com/office/drawing/2014/main" xmlns="" id="{5135FE08-6DE4-4ED4-AAE5-997E12E0CC8F}"/>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89" name="Metin kutusu 41">
          <a:extLst>
            <a:ext uri="{FF2B5EF4-FFF2-40B4-BE49-F238E27FC236}">
              <a16:creationId xmlns:a16="http://schemas.microsoft.com/office/drawing/2014/main" xmlns="" id="{E340E4F1-A043-474F-AFC6-DBC435A18DA3}"/>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90" name="Metin kutusu 42">
          <a:extLst>
            <a:ext uri="{FF2B5EF4-FFF2-40B4-BE49-F238E27FC236}">
              <a16:creationId xmlns:a16="http://schemas.microsoft.com/office/drawing/2014/main" xmlns="" id="{AA5BEA1D-E578-45A8-94BF-852156BF419D}"/>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91" name="Metin kutusu 43">
          <a:extLst>
            <a:ext uri="{FF2B5EF4-FFF2-40B4-BE49-F238E27FC236}">
              <a16:creationId xmlns:a16="http://schemas.microsoft.com/office/drawing/2014/main" xmlns="" id="{6937F2FC-1CA9-4249-9120-799BE9E25913}"/>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92" name="Metin kutusu 44">
          <a:extLst>
            <a:ext uri="{FF2B5EF4-FFF2-40B4-BE49-F238E27FC236}">
              <a16:creationId xmlns:a16="http://schemas.microsoft.com/office/drawing/2014/main" xmlns="" id="{041C37C6-1DFB-4721-939C-057A3B38C044}"/>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93" name="Metin kutusu 45">
          <a:extLst>
            <a:ext uri="{FF2B5EF4-FFF2-40B4-BE49-F238E27FC236}">
              <a16:creationId xmlns:a16="http://schemas.microsoft.com/office/drawing/2014/main" xmlns="" id="{422977DE-326C-495C-A16F-1D520CCA795A}"/>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94" name="Metin kutusu 46">
          <a:extLst>
            <a:ext uri="{FF2B5EF4-FFF2-40B4-BE49-F238E27FC236}">
              <a16:creationId xmlns:a16="http://schemas.microsoft.com/office/drawing/2014/main" xmlns="" id="{BA21FBD1-A245-4772-BD00-95F572E3556C}"/>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95" name="Metin kutusu 47">
          <a:extLst>
            <a:ext uri="{FF2B5EF4-FFF2-40B4-BE49-F238E27FC236}">
              <a16:creationId xmlns:a16="http://schemas.microsoft.com/office/drawing/2014/main" xmlns="" id="{C937AC3E-2922-4A87-B90A-111C3FAB6D20}"/>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96" name="Metin kutusu 48">
          <a:extLst>
            <a:ext uri="{FF2B5EF4-FFF2-40B4-BE49-F238E27FC236}">
              <a16:creationId xmlns:a16="http://schemas.microsoft.com/office/drawing/2014/main" xmlns="" id="{9EAAB46F-B087-4F64-AF28-198301D7D976}"/>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97" name="Metin kutusu 49">
          <a:extLst>
            <a:ext uri="{FF2B5EF4-FFF2-40B4-BE49-F238E27FC236}">
              <a16:creationId xmlns:a16="http://schemas.microsoft.com/office/drawing/2014/main" xmlns="" id="{CD253D1F-0367-4E74-A785-4BEA359135F5}"/>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98" name="Metin kutusu 50">
          <a:extLst>
            <a:ext uri="{FF2B5EF4-FFF2-40B4-BE49-F238E27FC236}">
              <a16:creationId xmlns:a16="http://schemas.microsoft.com/office/drawing/2014/main" xmlns="" id="{79B2B579-8049-4E84-9F79-45A5CFC81F4E}"/>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99" name="Metin kutusu 51">
          <a:extLst>
            <a:ext uri="{FF2B5EF4-FFF2-40B4-BE49-F238E27FC236}">
              <a16:creationId xmlns:a16="http://schemas.microsoft.com/office/drawing/2014/main" xmlns="" id="{E846F983-02FC-4634-9F23-199D47E0E94F}"/>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00" name="Metin kutusu 52">
          <a:extLst>
            <a:ext uri="{FF2B5EF4-FFF2-40B4-BE49-F238E27FC236}">
              <a16:creationId xmlns:a16="http://schemas.microsoft.com/office/drawing/2014/main" xmlns="" id="{58C4DAE5-7B6F-420A-B8D0-2BEB33DF7CD6}"/>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01" name="Metin kutusu 53">
          <a:extLst>
            <a:ext uri="{FF2B5EF4-FFF2-40B4-BE49-F238E27FC236}">
              <a16:creationId xmlns:a16="http://schemas.microsoft.com/office/drawing/2014/main" xmlns="" id="{594F6B9E-B2EC-45EE-960A-FBCB961FD15D}"/>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02" name="Metin kutusu 54">
          <a:extLst>
            <a:ext uri="{FF2B5EF4-FFF2-40B4-BE49-F238E27FC236}">
              <a16:creationId xmlns:a16="http://schemas.microsoft.com/office/drawing/2014/main" xmlns="" id="{E16F7EC4-C396-4E0E-8132-B2BBFDFE68A5}"/>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03" name="Metin kutusu 55">
          <a:extLst>
            <a:ext uri="{FF2B5EF4-FFF2-40B4-BE49-F238E27FC236}">
              <a16:creationId xmlns:a16="http://schemas.microsoft.com/office/drawing/2014/main" xmlns="" id="{557F20DA-646E-4362-9519-182CD9E83088}"/>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04" name="Metin kutusu 56">
          <a:extLst>
            <a:ext uri="{FF2B5EF4-FFF2-40B4-BE49-F238E27FC236}">
              <a16:creationId xmlns:a16="http://schemas.microsoft.com/office/drawing/2014/main" xmlns="" id="{B81E5736-135E-4832-8A72-CE4CC170307F}"/>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05" name="Metin kutusu 57">
          <a:extLst>
            <a:ext uri="{FF2B5EF4-FFF2-40B4-BE49-F238E27FC236}">
              <a16:creationId xmlns:a16="http://schemas.microsoft.com/office/drawing/2014/main" xmlns="" id="{3F3C7FCB-0B28-4248-B564-74E39027DF26}"/>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06" name="Metin kutusu 58">
          <a:extLst>
            <a:ext uri="{FF2B5EF4-FFF2-40B4-BE49-F238E27FC236}">
              <a16:creationId xmlns:a16="http://schemas.microsoft.com/office/drawing/2014/main" xmlns="" id="{551DAD58-4B28-4D53-AC18-C11E93DA7C3E}"/>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07" name="Metin kutusu 59">
          <a:extLst>
            <a:ext uri="{FF2B5EF4-FFF2-40B4-BE49-F238E27FC236}">
              <a16:creationId xmlns:a16="http://schemas.microsoft.com/office/drawing/2014/main" xmlns="" id="{FFC21D97-8D70-4DEA-8733-FE9CDCCB9802}"/>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08" name="Metin kutusu 60">
          <a:extLst>
            <a:ext uri="{FF2B5EF4-FFF2-40B4-BE49-F238E27FC236}">
              <a16:creationId xmlns:a16="http://schemas.microsoft.com/office/drawing/2014/main" xmlns="" id="{07AE2270-F272-4057-8C96-AB18F4C9B5EE}"/>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09" name="Metin kutusu 61">
          <a:extLst>
            <a:ext uri="{FF2B5EF4-FFF2-40B4-BE49-F238E27FC236}">
              <a16:creationId xmlns:a16="http://schemas.microsoft.com/office/drawing/2014/main" xmlns="" id="{3714DD0C-0B4E-4990-86B5-17187689DFE5}"/>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10" name="Metin kutusu 62">
          <a:extLst>
            <a:ext uri="{FF2B5EF4-FFF2-40B4-BE49-F238E27FC236}">
              <a16:creationId xmlns:a16="http://schemas.microsoft.com/office/drawing/2014/main" xmlns="" id="{69887C41-AFFB-4264-BBF8-F974B4FFA217}"/>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11" name="Metin kutusu 63">
          <a:extLst>
            <a:ext uri="{FF2B5EF4-FFF2-40B4-BE49-F238E27FC236}">
              <a16:creationId xmlns:a16="http://schemas.microsoft.com/office/drawing/2014/main" xmlns="" id="{74272877-7D20-4080-B69F-CD734101E75F}"/>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12" name="Metin kutusu 64">
          <a:extLst>
            <a:ext uri="{FF2B5EF4-FFF2-40B4-BE49-F238E27FC236}">
              <a16:creationId xmlns:a16="http://schemas.microsoft.com/office/drawing/2014/main" xmlns="" id="{4C265E0E-698B-49F0-80E8-52666F86B55C}"/>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13" name="Metin kutusu 65">
          <a:extLst>
            <a:ext uri="{FF2B5EF4-FFF2-40B4-BE49-F238E27FC236}">
              <a16:creationId xmlns:a16="http://schemas.microsoft.com/office/drawing/2014/main" xmlns="" id="{8D8992AA-FC2A-4856-B955-02465900A656}"/>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14" name="Metin kutusu 66">
          <a:extLst>
            <a:ext uri="{FF2B5EF4-FFF2-40B4-BE49-F238E27FC236}">
              <a16:creationId xmlns:a16="http://schemas.microsoft.com/office/drawing/2014/main" xmlns="" id="{1AFC19D9-D409-431E-8F65-885EDBC20687}"/>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15" name="Metin kutusu 67">
          <a:extLst>
            <a:ext uri="{FF2B5EF4-FFF2-40B4-BE49-F238E27FC236}">
              <a16:creationId xmlns:a16="http://schemas.microsoft.com/office/drawing/2014/main" xmlns="" id="{69C80075-4D3A-442D-9A0F-E872DA427719}"/>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16" name="Metin kutusu 68">
          <a:extLst>
            <a:ext uri="{FF2B5EF4-FFF2-40B4-BE49-F238E27FC236}">
              <a16:creationId xmlns:a16="http://schemas.microsoft.com/office/drawing/2014/main" xmlns="" id="{752E449E-6A3B-4B5F-A29B-4A0BCCAA27A6}"/>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17" name="Metin kutusu 69">
          <a:extLst>
            <a:ext uri="{FF2B5EF4-FFF2-40B4-BE49-F238E27FC236}">
              <a16:creationId xmlns:a16="http://schemas.microsoft.com/office/drawing/2014/main" xmlns="" id="{20FAA551-5E67-4A61-8770-154DEB407ACF}"/>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18" name="Metin kutusu 70">
          <a:extLst>
            <a:ext uri="{FF2B5EF4-FFF2-40B4-BE49-F238E27FC236}">
              <a16:creationId xmlns:a16="http://schemas.microsoft.com/office/drawing/2014/main" xmlns="" id="{5624EC44-9D2A-4233-9AFE-B6BFDB4B4D66}"/>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19" name="Metin kutusu 71">
          <a:extLst>
            <a:ext uri="{FF2B5EF4-FFF2-40B4-BE49-F238E27FC236}">
              <a16:creationId xmlns:a16="http://schemas.microsoft.com/office/drawing/2014/main" xmlns="" id="{0B40D7D9-9E98-4D75-B631-CB40A18352A4}"/>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20" name="Metin kutusu 72">
          <a:extLst>
            <a:ext uri="{FF2B5EF4-FFF2-40B4-BE49-F238E27FC236}">
              <a16:creationId xmlns:a16="http://schemas.microsoft.com/office/drawing/2014/main" xmlns="" id="{47E46731-91E9-4031-B1D2-C985A785CC45}"/>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21" name="Metin kutusu 73">
          <a:extLst>
            <a:ext uri="{FF2B5EF4-FFF2-40B4-BE49-F238E27FC236}">
              <a16:creationId xmlns:a16="http://schemas.microsoft.com/office/drawing/2014/main" xmlns="" id="{119F3558-B612-4647-9931-EE1CE1E6F74C}"/>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22" name="Metin kutusu 74">
          <a:extLst>
            <a:ext uri="{FF2B5EF4-FFF2-40B4-BE49-F238E27FC236}">
              <a16:creationId xmlns:a16="http://schemas.microsoft.com/office/drawing/2014/main" xmlns="" id="{3C720995-87A8-4457-AF95-9B4815925B49}"/>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23" name="Metin kutusu 75">
          <a:extLst>
            <a:ext uri="{FF2B5EF4-FFF2-40B4-BE49-F238E27FC236}">
              <a16:creationId xmlns:a16="http://schemas.microsoft.com/office/drawing/2014/main" xmlns="" id="{2A4E3E8C-EF77-42C3-8250-E7D98A4651FA}"/>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24" name="Metin kutusu 76">
          <a:extLst>
            <a:ext uri="{FF2B5EF4-FFF2-40B4-BE49-F238E27FC236}">
              <a16:creationId xmlns:a16="http://schemas.microsoft.com/office/drawing/2014/main" xmlns="" id="{363B09C3-A4E7-4B9C-BC6C-D7F01CC5A1A2}"/>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25" name="Metin kutusu 77">
          <a:extLst>
            <a:ext uri="{FF2B5EF4-FFF2-40B4-BE49-F238E27FC236}">
              <a16:creationId xmlns:a16="http://schemas.microsoft.com/office/drawing/2014/main" xmlns="" id="{0B4DE517-B86C-4A91-80B3-CA84EDF91042}"/>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26" name="Metin kutusu 78">
          <a:extLst>
            <a:ext uri="{FF2B5EF4-FFF2-40B4-BE49-F238E27FC236}">
              <a16:creationId xmlns:a16="http://schemas.microsoft.com/office/drawing/2014/main" xmlns="" id="{A74AEF3F-85EA-4A91-96B6-5C3435CDC38B}"/>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27" name="Metin kutusu 79">
          <a:extLst>
            <a:ext uri="{FF2B5EF4-FFF2-40B4-BE49-F238E27FC236}">
              <a16:creationId xmlns:a16="http://schemas.microsoft.com/office/drawing/2014/main" xmlns="" id="{CF43F73B-3588-4840-B06D-9EF0C9C64962}"/>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28" name="Metin kutusu 80">
          <a:extLst>
            <a:ext uri="{FF2B5EF4-FFF2-40B4-BE49-F238E27FC236}">
              <a16:creationId xmlns:a16="http://schemas.microsoft.com/office/drawing/2014/main" xmlns="" id="{86061069-D27D-419D-8EE7-3372920F53FF}"/>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29" name="Metin kutusu 81">
          <a:extLst>
            <a:ext uri="{FF2B5EF4-FFF2-40B4-BE49-F238E27FC236}">
              <a16:creationId xmlns:a16="http://schemas.microsoft.com/office/drawing/2014/main" xmlns="" id="{BB089A66-632D-4947-A97B-9B30DDDB24F1}"/>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30" name="Metin kutusu 82">
          <a:extLst>
            <a:ext uri="{FF2B5EF4-FFF2-40B4-BE49-F238E27FC236}">
              <a16:creationId xmlns:a16="http://schemas.microsoft.com/office/drawing/2014/main" xmlns="" id="{E984D653-A49B-444C-8058-498BCE199B19}"/>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31" name="Metin kutusu 83">
          <a:extLst>
            <a:ext uri="{FF2B5EF4-FFF2-40B4-BE49-F238E27FC236}">
              <a16:creationId xmlns:a16="http://schemas.microsoft.com/office/drawing/2014/main" xmlns="" id="{FF73B796-270E-49B9-A0E8-0E08DA08BE37}"/>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32" name="Metin kutusu 84">
          <a:extLst>
            <a:ext uri="{FF2B5EF4-FFF2-40B4-BE49-F238E27FC236}">
              <a16:creationId xmlns:a16="http://schemas.microsoft.com/office/drawing/2014/main" xmlns="" id="{FC42F62C-6000-41EA-897E-4F242437B8EC}"/>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33" name="Metin kutusu 85">
          <a:extLst>
            <a:ext uri="{FF2B5EF4-FFF2-40B4-BE49-F238E27FC236}">
              <a16:creationId xmlns:a16="http://schemas.microsoft.com/office/drawing/2014/main" xmlns="" id="{B908BBF8-0A05-4B71-A558-22876A994CB4}"/>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34" name="Metin kutusu 86">
          <a:extLst>
            <a:ext uri="{FF2B5EF4-FFF2-40B4-BE49-F238E27FC236}">
              <a16:creationId xmlns:a16="http://schemas.microsoft.com/office/drawing/2014/main" xmlns="" id="{B4BDD644-4261-492F-A650-9D4C4B369211}"/>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35" name="Metin kutusu 87">
          <a:extLst>
            <a:ext uri="{FF2B5EF4-FFF2-40B4-BE49-F238E27FC236}">
              <a16:creationId xmlns:a16="http://schemas.microsoft.com/office/drawing/2014/main" xmlns="" id="{08FF4B0D-1BD6-4AC7-A1D6-E4AE5EC6DBA4}"/>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36" name="Metin kutusu 88">
          <a:extLst>
            <a:ext uri="{FF2B5EF4-FFF2-40B4-BE49-F238E27FC236}">
              <a16:creationId xmlns:a16="http://schemas.microsoft.com/office/drawing/2014/main" xmlns="" id="{7233DD3A-67AE-4B4C-8BF7-0D2EE68CB955}"/>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37" name="Metin kutusu 89">
          <a:extLst>
            <a:ext uri="{FF2B5EF4-FFF2-40B4-BE49-F238E27FC236}">
              <a16:creationId xmlns:a16="http://schemas.microsoft.com/office/drawing/2014/main" xmlns="" id="{D4C4F3CE-F6B4-4965-8F1C-11C084B1DDDF}"/>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38" name="Metin kutusu 90">
          <a:extLst>
            <a:ext uri="{FF2B5EF4-FFF2-40B4-BE49-F238E27FC236}">
              <a16:creationId xmlns:a16="http://schemas.microsoft.com/office/drawing/2014/main" xmlns="" id="{2BC35CBC-6C95-4DCD-8AF8-E3AFCAD915CC}"/>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39" name="Metin kutusu 91">
          <a:extLst>
            <a:ext uri="{FF2B5EF4-FFF2-40B4-BE49-F238E27FC236}">
              <a16:creationId xmlns:a16="http://schemas.microsoft.com/office/drawing/2014/main" xmlns="" id="{A7743575-D5C6-4738-A9BE-AEE4964159F5}"/>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40" name="Metin kutusu 92">
          <a:extLst>
            <a:ext uri="{FF2B5EF4-FFF2-40B4-BE49-F238E27FC236}">
              <a16:creationId xmlns:a16="http://schemas.microsoft.com/office/drawing/2014/main" xmlns="" id="{173BD72C-04A7-4163-9CE3-3FA017B12D5B}"/>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41" name="Metin kutusu 93">
          <a:extLst>
            <a:ext uri="{FF2B5EF4-FFF2-40B4-BE49-F238E27FC236}">
              <a16:creationId xmlns:a16="http://schemas.microsoft.com/office/drawing/2014/main" xmlns="" id="{6E4F88BE-4A30-4E03-B2F1-1822CFB0E36A}"/>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42" name="Metin kutusu 94">
          <a:extLst>
            <a:ext uri="{FF2B5EF4-FFF2-40B4-BE49-F238E27FC236}">
              <a16:creationId xmlns:a16="http://schemas.microsoft.com/office/drawing/2014/main" xmlns="" id="{C074FE76-D552-48B9-A562-B436A08AFCD9}"/>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43" name="Metin kutusu 95">
          <a:extLst>
            <a:ext uri="{FF2B5EF4-FFF2-40B4-BE49-F238E27FC236}">
              <a16:creationId xmlns:a16="http://schemas.microsoft.com/office/drawing/2014/main" xmlns="" id="{1824708A-EE0A-4096-9BA2-99E4268F00A3}"/>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44" name="Metin kutusu 96">
          <a:extLst>
            <a:ext uri="{FF2B5EF4-FFF2-40B4-BE49-F238E27FC236}">
              <a16:creationId xmlns:a16="http://schemas.microsoft.com/office/drawing/2014/main" xmlns="" id="{FB99907D-8655-417C-9293-95DCE7D95EC0}"/>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45" name="Metin kutusu 97">
          <a:extLst>
            <a:ext uri="{FF2B5EF4-FFF2-40B4-BE49-F238E27FC236}">
              <a16:creationId xmlns:a16="http://schemas.microsoft.com/office/drawing/2014/main" xmlns="" id="{656A14A3-50D6-4AE2-801E-AFCB0E4F83A1}"/>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46" name="Metin kutusu 98">
          <a:extLst>
            <a:ext uri="{FF2B5EF4-FFF2-40B4-BE49-F238E27FC236}">
              <a16:creationId xmlns:a16="http://schemas.microsoft.com/office/drawing/2014/main" xmlns="" id="{71707AF4-D138-425B-B1A9-08FB08C228C5}"/>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47" name="Metin kutusu 99">
          <a:extLst>
            <a:ext uri="{FF2B5EF4-FFF2-40B4-BE49-F238E27FC236}">
              <a16:creationId xmlns:a16="http://schemas.microsoft.com/office/drawing/2014/main" xmlns="" id="{B1B90334-79FD-494E-918F-DA9B962E2F3E}"/>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48" name="Metin kutusu 100">
          <a:extLst>
            <a:ext uri="{FF2B5EF4-FFF2-40B4-BE49-F238E27FC236}">
              <a16:creationId xmlns:a16="http://schemas.microsoft.com/office/drawing/2014/main" xmlns="" id="{5A0C06C4-D901-4596-9511-EDD2843AF9CC}"/>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49" name="Metin kutusu 101">
          <a:extLst>
            <a:ext uri="{FF2B5EF4-FFF2-40B4-BE49-F238E27FC236}">
              <a16:creationId xmlns:a16="http://schemas.microsoft.com/office/drawing/2014/main" xmlns="" id="{6BEEB1BE-1AC8-437A-910C-30F78DAD14D4}"/>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50" name="Metin kutusu 102">
          <a:extLst>
            <a:ext uri="{FF2B5EF4-FFF2-40B4-BE49-F238E27FC236}">
              <a16:creationId xmlns:a16="http://schemas.microsoft.com/office/drawing/2014/main" xmlns="" id="{371F0DE6-6156-427D-9F14-E2E27DE8E6E8}"/>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51" name="Metin kutusu 103">
          <a:extLst>
            <a:ext uri="{FF2B5EF4-FFF2-40B4-BE49-F238E27FC236}">
              <a16:creationId xmlns:a16="http://schemas.microsoft.com/office/drawing/2014/main" xmlns="" id="{47F5A6ED-F679-40FD-A07F-C1A74EF54B3B}"/>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52" name="Metin kutusu 104">
          <a:extLst>
            <a:ext uri="{FF2B5EF4-FFF2-40B4-BE49-F238E27FC236}">
              <a16:creationId xmlns:a16="http://schemas.microsoft.com/office/drawing/2014/main" xmlns="" id="{13E19F91-84AE-41EF-87EA-3ABF71AE3013}"/>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53" name="Metin kutusu 105">
          <a:extLst>
            <a:ext uri="{FF2B5EF4-FFF2-40B4-BE49-F238E27FC236}">
              <a16:creationId xmlns:a16="http://schemas.microsoft.com/office/drawing/2014/main" xmlns="" id="{82BB8207-B480-4E0E-9D45-1954CF744AE6}"/>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54" name="Metin kutusu 106">
          <a:extLst>
            <a:ext uri="{FF2B5EF4-FFF2-40B4-BE49-F238E27FC236}">
              <a16:creationId xmlns:a16="http://schemas.microsoft.com/office/drawing/2014/main" xmlns="" id="{63329762-44C1-4989-A8FC-A6ACB8A2E864}"/>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55" name="Metin kutusu 107">
          <a:extLst>
            <a:ext uri="{FF2B5EF4-FFF2-40B4-BE49-F238E27FC236}">
              <a16:creationId xmlns:a16="http://schemas.microsoft.com/office/drawing/2014/main" xmlns="" id="{66EC8A27-8780-4554-A860-1701E26512CE}"/>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56" name="Metin kutusu 108">
          <a:extLst>
            <a:ext uri="{FF2B5EF4-FFF2-40B4-BE49-F238E27FC236}">
              <a16:creationId xmlns:a16="http://schemas.microsoft.com/office/drawing/2014/main" xmlns="" id="{16EAAD01-B105-40AE-B631-A79F7A6295E4}"/>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57" name="Metin kutusu 109">
          <a:extLst>
            <a:ext uri="{FF2B5EF4-FFF2-40B4-BE49-F238E27FC236}">
              <a16:creationId xmlns:a16="http://schemas.microsoft.com/office/drawing/2014/main" xmlns="" id="{74B96F3C-E04A-4584-878E-BCEDC25F5326}"/>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58" name="Metin kutusu 110">
          <a:extLst>
            <a:ext uri="{FF2B5EF4-FFF2-40B4-BE49-F238E27FC236}">
              <a16:creationId xmlns:a16="http://schemas.microsoft.com/office/drawing/2014/main" xmlns="" id="{C759C32F-85BD-4AE3-A074-D90E5BD960F7}"/>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59" name="Metin kutusu 111">
          <a:extLst>
            <a:ext uri="{FF2B5EF4-FFF2-40B4-BE49-F238E27FC236}">
              <a16:creationId xmlns:a16="http://schemas.microsoft.com/office/drawing/2014/main" xmlns="" id="{97673640-4A6F-4993-9375-B1834607DFCA}"/>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60" name="Metin kutusu 112">
          <a:extLst>
            <a:ext uri="{FF2B5EF4-FFF2-40B4-BE49-F238E27FC236}">
              <a16:creationId xmlns:a16="http://schemas.microsoft.com/office/drawing/2014/main" xmlns="" id="{9A7A1CAC-2770-4564-91F8-F636CAF9EE20}"/>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61" name="Metin kutusu 113">
          <a:extLst>
            <a:ext uri="{FF2B5EF4-FFF2-40B4-BE49-F238E27FC236}">
              <a16:creationId xmlns:a16="http://schemas.microsoft.com/office/drawing/2014/main" xmlns="" id="{2C03954F-592F-48AE-9AC5-F0F1444732E8}"/>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62" name="Metin kutusu 114">
          <a:extLst>
            <a:ext uri="{FF2B5EF4-FFF2-40B4-BE49-F238E27FC236}">
              <a16:creationId xmlns:a16="http://schemas.microsoft.com/office/drawing/2014/main" xmlns="" id="{187AB240-D727-436E-AE9C-9A3E7604D779}"/>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63" name="Metin kutusu 118">
          <a:extLst>
            <a:ext uri="{FF2B5EF4-FFF2-40B4-BE49-F238E27FC236}">
              <a16:creationId xmlns:a16="http://schemas.microsoft.com/office/drawing/2014/main" xmlns="" id="{F476AE40-CED2-4ABE-8F41-C27857ABEAAC}"/>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64" name="Metin kutusu 119">
          <a:extLst>
            <a:ext uri="{FF2B5EF4-FFF2-40B4-BE49-F238E27FC236}">
              <a16:creationId xmlns:a16="http://schemas.microsoft.com/office/drawing/2014/main" xmlns="" id="{D778EB61-130B-4F6F-81B1-B10F3CCBA950}"/>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65" name="Metin kutusu 120">
          <a:extLst>
            <a:ext uri="{FF2B5EF4-FFF2-40B4-BE49-F238E27FC236}">
              <a16:creationId xmlns:a16="http://schemas.microsoft.com/office/drawing/2014/main" xmlns="" id="{3A2D2DA5-1F23-4B61-A133-D7FBA5447BC0}"/>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66" name="Metin kutusu 121">
          <a:extLst>
            <a:ext uri="{FF2B5EF4-FFF2-40B4-BE49-F238E27FC236}">
              <a16:creationId xmlns:a16="http://schemas.microsoft.com/office/drawing/2014/main" xmlns="" id="{E9F802FF-A841-4632-B691-D19931000E57}"/>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67" name="Metin kutusu 122">
          <a:extLst>
            <a:ext uri="{FF2B5EF4-FFF2-40B4-BE49-F238E27FC236}">
              <a16:creationId xmlns:a16="http://schemas.microsoft.com/office/drawing/2014/main" xmlns="" id="{256227C3-6EBF-4073-9535-C2FF2A10F389}"/>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68" name="Metin kutusu 123">
          <a:extLst>
            <a:ext uri="{FF2B5EF4-FFF2-40B4-BE49-F238E27FC236}">
              <a16:creationId xmlns:a16="http://schemas.microsoft.com/office/drawing/2014/main" xmlns="" id="{9650A590-1CEB-4F2B-BF9F-A34992DC0A7B}"/>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69" name="Metin kutusu 124">
          <a:extLst>
            <a:ext uri="{FF2B5EF4-FFF2-40B4-BE49-F238E27FC236}">
              <a16:creationId xmlns:a16="http://schemas.microsoft.com/office/drawing/2014/main" xmlns="" id="{600218A1-4AF7-4568-AF74-7C72DEF0A160}"/>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70" name="Metin kutusu 125">
          <a:extLst>
            <a:ext uri="{FF2B5EF4-FFF2-40B4-BE49-F238E27FC236}">
              <a16:creationId xmlns:a16="http://schemas.microsoft.com/office/drawing/2014/main" xmlns="" id="{D4165202-4F3D-4BA8-9C40-5829B73AF277}"/>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71" name="Metin kutusu 126">
          <a:extLst>
            <a:ext uri="{FF2B5EF4-FFF2-40B4-BE49-F238E27FC236}">
              <a16:creationId xmlns:a16="http://schemas.microsoft.com/office/drawing/2014/main" xmlns="" id="{F4D02414-A22A-40BA-B29E-1B0DAEFDE466}"/>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72" name="Metin kutusu 127">
          <a:extLst>
            <a:ext uri="{FF2B5EF4-FFF2-40B4-BE49-F238E27FC236}">
              <a16:creationId xmlns:a16="http://schemas.microsoft.com/office/drawing/2014/main" xmlns="" id="{EB103183-05F7-40B5-B8E8-6BB9290E4BA0}"/>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73" name="Metin kutusu 128">
          <a:extLst>
            <a:ext uri="{FF2B5EF4-FFF2-40B4-BE49-F238E27FC236}">
              <a16:creationId xmlns:a16="http://schemas.microsoft.com/office/drawing/2014/main" xmlns="" id="{B6F021F6-B021-4595-AD66-B229F7488222}"/>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74" name="Metin kutusu 129">
          <a:extLst>
            <a:ext uri="{FF2B5EF4-FFF2-40B4-BE49-F238E27FC236}">
              <a16:creationId xmlns:a16="http://schemas.microsoft.com/office/drawing/2014/main" xmlns="" id="{21DA6808-C642-4A1B-867C-070283CC0643}"/>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75" name="Metin kutusu 130">
          <a:extLst>
            <a:ext uri="{FF2B5EF4-FFF2-40B4-BE49-F238E27FC236}">
              <a16:creationId xmlns:a16="http://schemas.microsoft.com/office/drawing/2014/main" xmlns="" id="{8D2A5220-4D2B-4B53-8B32-DBD8BF50D1CF}"/>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76" name="Metin kutusu 131">
          <a:extLst>
            <a:ext uri="{FF2B5EF4-FFF2-40B4-BE49-F238E27FC236}">
              <a16:creationId xmlns:a16="http://schemas.microsoft.com/office/drawing/2014/main" xmlns="" id="{FD4314C1-58AC-4DD4-BCA8-1EC7AF3C3CE6}"/>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77" name="Metin kutusu 132">
          <a:extLst>
            <a:ext uri="{FF2B5EF4-FFF2-40B4-BE49-F238E27FC236}">
              <a16:creationId xmlns:a16="http://schemas.microsoft.com/office/drawing/2014/main" xmlns="" id="{886BEE43-524E-4081-96EA-15AB6396B343}"/>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78" name="Metin kutusu 133">
          <a:extLst>
            <a:ext uri="{FF2B5EF4-FFF2-40B4-BE49-F238E27FC236}">
              <a16:creationId xmlns:a16="http://schemas.microsoft.com/office/drawing/2014/main" xmlns="" id="{41F51955-D957-43CF-9F7B-50960B22C39D}"/>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79" name="Metin kutusu 134">
          <a:extLst>
            <a:ext uri="{FF2B5EF4-FFF2-40B4-BE49-F238E27FC236}">
              <a16:creationId xmlns:a16="http://schemas.microsoft.com/office/drawing/2014/main" xmlns="" id="{C17C6C9E-0E41-45C4-B5CD-27D5BD5D3F53}"/>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80" name="Metin kutusu 135">
          <a:extLst>
            <a:ext uri="{FF2B5EF4-FFF2-40B4-BE49-F238E27FC236}">
              <a16:creationId xmlns:a16="http://schemas.microsoft.com/office/drawing/2014/main" xmlns="" id="{D8743C7A-761A-4943-B3D2-A1243FD7DF09}"/>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81" name="Metin kutusu 354">
          <a:extLst>
            <a:ext uri="{FF2B5EF4-FFF2-40B4-BE49-F238E27FC236}">
              <a16:creationId xmlns:a16="http://schemas.microsoft.com/office/drawing/2014/main" xmlns="" id="{4A47CC5E-1E62-42F2-B910-EB4035F82B51}"/>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82" name="Metin kutusu 355">
          <a:extLst>
            <a:ext uri="{FF2B5EF4-FFF2-40B4-BE49-F238E27FC236}">
              <a16:creationId xmlns:a16="http://schemas.microsoft.com/office/drawing/2014/main" xmlns="" id="{90ACA7E6-BA1C-48F5-80A1-3A4FD8D10F33}"/>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83" name="Metin kutusu 356">
          <a:extLst>
            <a:ext uri="{FF2B5EF4-FFF2-40B4-BE49-F238E27FC236}">
              <a16:creationId xmlns:a16="http://schemas.microsoft.com/office/drawing/2014/main" xmlns="" id="{C2E1D16C-B57A-472C-B519-2681D4733507}"/>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84" name="Metin kutusu 357">
          <a:extLst>
            <a:ext uri="{FF2B5EF4-FFF2-40B4-BE49-F238E27FC236}">
              <a16:creationId xmlns:a16="http://schemas.microsoft.com/office/drawing/2014/main" xmlns="" id="{0014EF34-7EF0-4215-99CC-E6D79287393A}"/>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85" name="Metin kutusu 358">
          <a:extLst>
            <a:ext uri="{FF2B5EF4-FFF2-40B4-BE49-F238E27FC236}">
              <a16:creationId xmlns:a16="http://schemas.microsoft.com/office/drawing/2014/main" xmlns="" id="{1D53C417-175F-4E6A-8535-2F4772850EB5}"/>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86" name="Metin kutusu 359">
          <a:extLst>
            <a:ext uri="{FF2B5EF4-FFF2-40B4-BE49-F238E27FC236}">
              <a16:creationId xmlns:a16="http://schemas.microsoft.com/office/drawing/2014/main" xmlns="" id="{AB926C54-C0F4-44D6-8D42-DDFB1505D08B}"/>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87" name="Metin kutusu 360">
          <a:extLst>
            <a:ext uri="{FF2B5EF4-FFF2-40B4-BE49-F238E27FC236}">
              <a16:creationId xmlns:a16="http://schemas.microsoft.com/office/drawing/2014/main" xmlns="" id="{9CF538EB-4138-4083-9998-F2FE42BCA8B0}"/>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88" name="Metin kutusu 361">
          <a:extLst>
            <a:ext uri="{FF2B5EF4-FFF2-40B4-BE49-F238E27FC236}">
              <a16:creationId xmlns:a16="http://schemas.microsoft.com/office/drawing/2014/main" xmlns="" id="{A41D2F31-CF97-4328-A0D8-EF4DF2650038}"/>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89" name="Metin kutusu 362">
          <a:extLst>
            <a:ext uri="{FF2B5EF4-FFF2-40B4-BE49-F238E27FC236}">
              <a16:creationId xmlns:a16="http://schemas.microsoft.com/office/drawing/2014/main" xmlns="" id="{E9D6EE78-5BA3-4797-98FA-4FD099DF749B}"/>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90" name="Metin kutusu 363">
          <a:extLst>
            <a:ext uri="{FF2B5EF4-FFF2-40B4-BE49-F238E27FC236}">
              <a16:creationId xmlns:a16="http://schemas.microsoft.com/office/drawing/2014/main" xmlns="" id="{4174C459-D12A-4024-8E64-1D526A6E50FE}"/>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91" name="Metin kutusu 364">
          <a:extLst>
            <a:ext uri="{FF2B5EF4-FFF2-40B4-BE49-F238E27FC236}">
              <a16:creationId xmlns:a16="http://schemas.microsoft.com/office/drawing/2014/main" xmlns="" id="{B78B4467-3845-4DB9-BA33-318AAF38DAED}"/>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92" name="Metin kutusu 365">
          <a:extLst>
            <a:ext uri="{FF2B5EF4-FFF2-40B4-BE49-F238E27FC236}">
              <a16:creationId xmlns:a16="http://schemas.microsoft.com/office/drawing/2014/main" xmlns="" id="{A9FFC14E-AF92-4F5C-8741-77BC81DC3967}"/>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93" name="Metin kutusu 366">
          <a:extLst>
            <a:ext uri="{FF2B5EF4-FFF2-40B4-BE49-F238E27FC236}">
              <a16:creationId xmlns:a16="http://schemas.microsoft.com/office/drawing/2014/main" xmlns="" id="{9C2C8CB9-0B04-4AC7-B226-995DE90F7C59}"/>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94" name="Metin kutusu 367">
          <a:extLst>
            <a:ext uri="{FF2B5EF4-FFF2-40B4-BE49-F238E27FC236}">
              <a16:creationId xmlns:a16="http://schemas.microsoft.com/office/drawing/2014/main" xmlns="" id="{8759949C-C244-45DE-9903-1C2F9B6FEA5F}"/>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95" name="Metin kutusu 368">
          <a:extLst>
            <a:ext uri="{FF2B5EF4-FFF2-40B4-BE49-F238E27FC236}">
              <a16:creationId xmlns:a16="http://schemas.microsoft.com/office/drawing/2014/main" xmlns="" id="{74B864D8-DF24-497F-AA96-FEDE680891E1}"/>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96" name="Metin kutusu 369">
          <a:extLst>
            <a:ext uri="{FF2B5EF4-FFF2-40B4-BE49-F238E27FC236}">
              <a16:creationId xmlns:a16="http://schemas.microsoft.com/office/drawing/2014/main" xmlns="" id="{EEB6F0DC-D06D-49EE-8935-673BE093131B}"/>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97" name="Metin kutusu 370">
          <a:extLst>
            <a:ext uri="{FF2B5EF4-FFF2-40B4-BE49-F238E27FC236}">
              <a16:creationId xmlns:a16="http://schemas.microsoft.com/office/drawing/2014/main" xmlns="" id="{C2F30093-8B11-4D13-825E-117328D232C6}"/>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98" name="Metin kutusu 371">
          <a:extLst>
            <a:ext uri="{FF2B5EF4-FFF2-40B4-BE49-F238E27FC236}">
              <a16:creationId xmlns:a16="http://schemas.microsoft.com/office/drawing/2014/main" xmlns="" id="{36B9F8C3-EAF9-465B-987A-A4F4391F00ED}"/>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99" name="Metin kutusu 372">
          <a:extLst>
            <a:ext uri="{FF2B5EF4-FFF2-40B4-BE49-F238E27FC236}">
              <a16:creationId xmlns:a16="http://schemas.microsoft.com/office/drawing/2014/main" xmlns="" id="{DA2BBB3E-A118-4DA1-8E59-B3E9D8F7ACCE}"/>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00" name="Metin kutusu 1">
          <a:extLst>
            <a:ext uri="{FF2B5EF4-FFF2-40B4-BE49-F238E27FC236}">
              <a16:creationId xmlns:a16="http://schemas.microsoft.com/office/drawing/2014/main" xmlns="" id="{899DD298-D745-44ED-A99E-2AE06FD3BE14}"/>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01" name="Metin kutusu 2">
          <a:extLst>
            <a:ext uri="{FF2B5EF4-FFF2-40B4-BE49-F238E27FC236}">
              <a16:creationId xmlns:a16="http://schemas.microsoft.com/office/drawing/2014/main" xmlns="" id="{0251CCD6-CB7B-48FA-8855-54FAFED9B6B5}"/>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02" name="Metin kutusu 3">
          <a:extLst>
            <a:ext uri="{FF2B5EF4-FFF2-40B4-BE49-F238E27FC236}">
              <a16:creationId xmlns:a16="http://schemas.microsoft.com/office/drawing/2014/main" xmlns="" id="{3C5EDA3B-CF63-489C-83E0-DA8D0135455A}"/>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03" name="Metin kutusu 4">
          <a:extLst>
            <a:ext uri="{FF2B5EF4-FFF2-40B4-BE49-F238E27FC236}">
              <a16:creationId xmlns:a16="http://schemas.microsoft.com/office/drawing/2014/main" xmlns="" id="{76082CAD-0DA0-4534-98B3-282C3D4AD6F9}"/>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04" name="Metin kutusu 5">
          <a:extLst>
            <a:ext uri="{FF2B5EF4-FFF2-40B4-BE49-F238E27FC236}">
              <a16:creationId xmlns:a16="http://schemas.microsoft.com/office/drawing/2014/main" xmlns="" id="{D3A28345-E4DD-41E7-83F4-A765077E9353}"/>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05" name="Metin kutusu 6">
          <a:extLst>
            <a:ext uri="{FF2B5EF4-FFF2-40B4-BE49-F238E27FC236}">
              <a16:creationId xmlns:a16="http://schemas.microsoft.com/office/drawing/2014/main" xmlns="" id="{FD9FE012-8268-4CC3-A53A-FE20028E204F}"/>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06" name="Metin kutusu 9">
          <a:extLst>
            <a:ext uri="{FF2B5EF4-FFF2-40B4-BE49-F238E27FC236}">
              <a16:creationId xmlns:a16="http://schemas.microsoft.com/office/drawing/2014/main" xmlns="" id="{F99CC1F4-BB2F-49B7-A247-3A4D4E6CB8EB}"/>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07" name="Metin kutusu 10">
          <a:extLst>
            <a:ext uri="{FF2B5EF4-FFF2-40B4-BE49-F238E27FC236}">
              <a16:creationId xmlns:a16="http://schemas.microsoft.com/office/drawing/2014/main" xmlns="" id="{25EA90F9-06B2-4326-845A-C406FDE01452}"/>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08" name="Metin kutusu 11">
          <a:extLst>
            <a:ext uri="{FF2B5EF4-FFF2-40B4-BE49-F238E27FC236}">
              <a16:creationId xmlns:a16="http://schemas.microsoft.com/office/drawing/2014/main" xmlns="" id="{0631D429-72C0-4770-8387-988D1E30FAEC}"/>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09" name="Metin kutusu 12">
          <a:extLst>
            <a:ext uri="{FF2B5EF4-FFF2-40B4-BE49-F238E27FC236}">
              <a16:creationId xmlns:a16="http://schemas.microsoft.com/office/drawing/2014/main" xmlns="" id="{82380E2A-99A0-44C1-986C-EF09E2C83B5F}"/>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10" name="Metin kutusu 13">
          <a:extLst>
            <a:ext uri="{FF2B5EF4-FFF2-40B4-BE49-F238E27FC236}">
              <a16:creationId xmlns:a16="http://schemas.microsoft.com/office/drawing/2014/main" xmlns="" id="{DC034F00-93D0-4320-87D5-9BC9EC71F033}"/>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11" name="Metin kutusu 14">
          <a:extLst>
            <a:ext uri="{FF2B5EF4-FFF2-40B4-BE49-F238E27FC236}">
              <a16:creationId xmlns:a16="http://schemas.microsoft.com/office/drawing/2014/main" xmlns="" id="{0BBBC536-66F4-4F9C-81F9-3065F719BEE9}"/>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12" name="Metin kutusu 15">
          <a:extLst>
            <a:ext uri="{FF2B5EF4-FFF2-40B4-BE49-F238E27FC236}">
              <a16:creationId xmlns:a16="http://schemas.microsoft.com/office/drawing/2014/main" xmlns="" id="{BD493756-C9A6-47AD-968A-CD0F29ECAC11}"/>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13" name="Metin kutusu 16">
          <a:extLst>
            <a:ext uri="{FF2B5EF4-FFF2-40B4-BE49-F238E27FC236}">
              <a16:creationId xmlns:a16="http://schemas.microsoft.com/office/drawing/2014/main" xmlns="" id="{A7778778-FAE5-411F-BFE8-69E529E290CA}"/>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14" name="Metin kutusu 17">
          <a:extLst>
            <a:ext uri="{FF2B5EF4-FFF2-40B4-BE49-F238E27FC236}">
              <a16:creationId xmlns:a16="http://schemas.microsoft.com/office/drawing/2014/main" xmlns="" id="{2E715701-65B1-46C3-AFE9-08AB78D06666}"/>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15" name="Metin kutusu 18">
          <a:extLst>
            <a:ext uri="{FF2B5EF4-FFF2-40B4-BE49-F238E27FC236}">
              <a16:creationId xmlns:a16="http://schemas.microsoft.com/office/drawing/2014/main" xmlns="" id="{3B7F3210-FA59-485E-AD30-E1A03E52A472}"/>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16" name="Metin kutusu 19">
          <a:extLst>
            <a:ext uri="{FF2B5EF4-FFF2-40B4-BE49-F238E27FC236}">
              <a16:creationId xmlns:a16="http://schemas.microsoft.com/office/drawing/2014/main" xmlns="" id="{8EF3E7F1-82DA-46C8-B660-CF7B7C4003F5}"/>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17" name="Metin kutusu 20">
          <a:extLst>
            <a:ext uri="{FF2B5EF4-FFF2-40B4-BE49-F238E27FC236}">
              <a16:creationId xmlns:a16="http://schemas.microsoft.com/office/drawing/2014/main" xmlns="" id="{5825E6DE-7D16-4407-AE7A-7682CB72B2CD}"/>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18" name="Metin kutusu 21">
          <a:extLst>
            <a:ext uri="{FF2B5EF4-FFF2-40B4-BE49-F238E27FC236}">
              <a16:creationId xmlns:a16="http://schemas.microsoft.com/office/drawing/2014/main" xmlns="" id="{3E86F861-A24D-4602-821F-F6206C1394F8}"/>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19" name="Metin kutusu 22">
          <a:extLst>
            <a:ext uri="{FF2B5EF4-FFF2-40B4-BE49-F238E27FC236}">
              <a16:creationId xmlns:a16="http://schemas.microsoft.com/office/drawing/2014/main" xmlns="" id="{1C20900B-2B91-40CB-89B5-D866EE966CC1}"/>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20" name="Metin kutusu 23">
          <a:extLst>
            <a:ext uri="{FF2B5EF4-FFF2-40B4-BE49-F238E27FC236}">
              <a16:creationId xmlns:a16="http://schemas.microsoft.com/office/drawing/2014/main" xmlns="" id="{0C9405A4-C1D3-49DC-A646-9C95A8E87749}"/>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21" name="Metin kutusu 24">
          <a:extLst>
            <a:ext uri="{FF2B5EF4-FFF2-40B4-BE49-F238E27FC236}">
              <a16:creationId xmlns:a16="http://schemas.microsoft.com/office/drawing/2014/main" xmlns="" id="{B6A5454F-441A-4963-AA96-29C9F578CE7A}"/>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22" name="Metin kutusu 25">
          <a:extLst>
            <a:ext uri="{FF2B5EF4-FFF2-40B4-BE49-F238E27FC236}">
              <a16:creationId xmlns:a16="http://schemas.microsoft.com/office/drawing/2014/main" xmlns="" id="{FC80641F-ED56-43B4-8B89-0F0FABC95169}"/>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23" name="Metin kutusu 26">
          <a:extLst>
            <a:ext uri="{FF2B5EF4-FFF2-40B4-BE49-F238E27FC236}">
              <a16:creationId xmlns:a16="http://schemas.microsoft.com/office/drawing/2014/main" xmlns="" id="{C0DD2DE8-D9DF-4445-9AF3-704AE073B401}"/>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24" name="Metin kutusu 27">
          <a:extLst>
            <a:ext uri="{FF2B5EF4-FFF2-40B4-BE49-F238E27FC236}">
              <a16:creationId xmlns:a16="http://schemas.microsoft.com/office/drawing/2014/main" xmlns="" id="{5282BDBF-E29E-456C-9A9F-89D504C4B6A6}"/>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25" name="Metin kutusu 28">
          <a:extLst>
            <a:ext uri="{FF2B5EF4-FFF2-40B4-BE49-F238E27FC236}">
              <a16:creationId xmlns:a16="http://schemas.microsoft.com/office/drawing/2014/main" xmlns="" id="{EC73C1D0-328E-4C57-B65B-A843EA7BA645}"/>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26" name="Metin kutusu 29">
          <a:extLst>
            <a:ext uri="{FF2B5EF4-FFF2-40B4-BE49-F238E27FC236}">
              <a16:creationId xmlns:a16="http://schemas.microsoft.com/office/drawing/2014/main" xmlns="" id="{A8A9099C-8F07-4FCA-B107-01BE7D59AE54}"/>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27" name="Metin kutusu 30">
          <a:extLst>
            <a:ext uri="{FF2B5EF4-FFF2-40B4-BE49-F238E27FC236}">
              <a16:creationId xmlns:a16="http://schemas.microsoft.com/office/drawing/2014/main" xmlns="" id="{E1DE1742-EE81-4395-840F-12503EB4EF4F}"/>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28" name="Metin kutusu 31">
          <a:extLst>
            <a:ext uri="{FF2B5EF4-FFF2-40B4-BE49-F238E27FC236}">
              <a16:creationId xmlns:a16="http://schemas.microsoft.com/office/drawing/2014/main" xmlns="" id="{EDD7346C-530C-4F5B-BE2C-B2F23E7F22A0}"/>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29" name="Metin kutusu 32">
          <a:extLst>
            <a:ext uri="{FF2B5EF4-FFF2-40B4-BE49-F238E27FC236}">
              <a16:creationId xmlns:a16="http://schemas.microsoft.com/office/drawing/2014/main" xmlns="" id="{A5FF8510-0EA7-42BE-BF03-E06885B65E06}"/>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30" name="Metin kutusu 33">
          <a:extLst>
            <a:ext uri="{FF2B5EF4-FFF2-40B4-BE49-F238E27FC236}">
              <a16:creationId xmlns:a16="http://schemas.microsoft.com/office/drawing/2014/main" xmlns="" id="{66B7F9FD-0ED8-4BA1-8A89-F52E1C9D9279}"/>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31" name="Metin kutusu 34">
          <a:extLst>
            <a:ext uri="{FF2B5EF4-FFF2-40B4-BE49-F238E27FC236}">
              <a16:creationId xmlns:a16="http://schemas.microsoft.com/office/drawing/2014/main" xmlns="" id="{A7DCACDD-5A38-4C09-B28E-C00A05E5EC15}"/>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32" name="Metin kutusu 35">
          <a:extLst>
            <a:ext uri="{FF2B5EF4-FFF2-40B4-BE49-F238E27FC236}">
              <a16:creationId xmlns:a16="http://schemas.microsoft.com/office/drawing/2014/main" xmlns="" id="{EC0946C6-7114-472A-9496-C0291577C9E9}"/>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33" name="Metin kutusu 36">
          <a:extLst>
            <a:ext uri="{FF2B5EF4-FFF2-40B4-BE49-F238E27FC236}">
              <a16:creationId xmlns:a16="http://schemas.microsoft.com/office/drawing/2014/main" xmlns="" id="{E429C8E9-8916-48C5-9291-0A75548F0612}"/>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34" name="Metin kutusu 37">
          <a:extLst>
            <a:ext uri="{FF2B5EF4-FFF2-40B4-BE49-F238E27FC236}">
              <a16:creationId xmlns:a16="http://schemas.microsoft.com/office/drawing/2014/main" xmlns="" id="{C768EBD9-F402-4B2D-9D6E-1112EDF41D1E}"/>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35" name="Metin kutusu 38">
          <a:extLst>
            <a:ext uri="{FF2B5EF4-FFF2-40B4-BE49-F238E27FC236}">
              <a16:creationId xmlns:a16="http://schemas.microsoft.com/office/drawing/2014/main" xmlns="" id="{3EB7BC1C-96FC-48AF-9BE5-F467877183E2}"/>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36" name="Metin kutusu 39">
          <a:extLst>
            <a:ext uri="{FF2B5EF4-FFF2-40B4-BE49-F238E27FC236}">
              <a16:creationId xmlns:a16="http://schemas.microsoft.com/office/drawing/2014/main" xmlns="" id="{5DFF06EA-291E-4D33-8585-501F2DBD1F93}"/>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37" name="Metin kutusu 40">
          <a:extLst>
            <a:ext uri="{FF2B5EF4-FFF2-40B4-BE49-F238E27FC236}">
              <a16:creationId xmlns:a16="http://schemas.microsoft.com/office/drawing/2014/main" xmlns="" id="{43768AFF-A946-45CE-9FCC-4322D85AFD74}"/>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38" name="Metin kutusu 41">
          <a:extLst>
            <a:ext uri="{FF2B5EF4-FFF2-40B4-BE49-F238E27FC236}">
              <a16:creationId xmlns:a16="http://schemas.microsoft.com/office/drawing/2014/main" xmlns="" id="{3212D425-83A0-4913-BA31-6221DDEAFC85}"/>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39" name="Metin kutusu 42">
          <a:extLst>
            <a:ext uri="{FF2B5EF4-FFF2-40B4-BE49-F238E27FC236}">
              <a16:creationId xmlns:a16="http://schemas.microsoft.com/office/drawing/2014/main" xmlns="" id="{5F0665F0-3654-4060-AD8E-0552F122682E}"/>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40" name="Metin kutusu 43">
          <a:extLst>
            <a:ext uri="{FF2B5EF4-FFF2-40B4-BE49-F238E27FC236}">
              <a16:creationId xmlns:a16="http://schemas.microsoft.com/office/drawing/2014/main" xmlns="" id="{9186198D-92EB-4BBA-B449-50E711D634DF}"/>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41" name="Metin kutusu 44">
          <a:extLst>
            <a:ext uri="{FF2B5EF4-FFF2-40B4-BE49-F238E27FC236}">
              <a16:creationId xmlns:a16="http://schemas.microsoft.com/office/drawing/2014/main" xmlns="" id="{3A4A7CBA-A37B-45C3-BFD4-21B1C8452E7E}"/>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42" name="Metin kutusu 45">
          <a:extLst>
            <a:ext uri="{FF2B5EF4-FFF2-40B4-BE49-F238E27FC236}">
              <a16:creationId xmlns:a16="http://schemas.microsoft.com/office/drawing/2014/main" xmlns="" id="{1BBD7082-BDAA-49D7-A85A-5CEEB930C542}"/>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43" name="Metin kutusu 46">
          <a:extLst>
            <a:ext uri="{FF2B5EF4-FFF2-40B4-BE49-F238E27FC236}">
              <a16:creationId xmlns:a16="http://schemas.microsoft.com/office/drawing/2014/main" xmlns="" id="{D195977B-1F7E-4AF0-8091-99EC4E4BF5F9}"/>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44" name="Metin kutusu 47">
          <a:extLst>
            <a:ext uri="{FF2B5EF4-FFF2-40B4-BE49-F238E27FC236}">
              <a16:creationId xmlns:a16="http://schemas.microsoft.com/office/drawing/2014/main" xmlns="" id="{DBA69182-5E49-4533-B3EF-DC03577F79A3}"/>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45" name="Metin kutusu 48">
          <a:extLst>
            <a:ext uri="{FF2B5EF4-FFF2-40B4-BE49-F238E27FC236}">
              <a16:creationId xmlns:a16="http://schemas.microsoft.com/office/drawing/2014/main" xmlns="" id="{6A806E53-58CB-41C8-B627-F0F567B72C57}"/>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46" name="Metin kutusu 49">
          <a:extLst>
            <a:ext uri="{FF2B5EF4-FFF2-40B4-BE49-F238E27FC236}">
              <a16:creationId xmlns:a16="http://schemas.microsoft.com/office/drawing/2014/main" xmlns="" id="{B6F42A20-2A96-4680-ADD9-97DBBD239EA4}"/>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47" name="Metin kutusu 50">
          <a:extLst>
            <a:ext uri="{FF2B5EF4-FFF2-40B4-BE49-F238E27FC236}">
              <a16:creationId xmlns:a16="http://schemas.microsoft.com/office/drawing/2014/main" xmlns="" id="{5470C397-B950-40CB-8B88-7C5B324DB44E}"/>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48" name="Metin kutusu 51">
          <a:extLst>
            <a:ext uri="{FF2B5EF4-FFF2-40B4-BE49-F238E27FC236}">
              <a16:creationId xmlns:a16="http://schemas.microsoft.com/office/drawing/2014/main" xmlns="" id="{1683A027-D4DA-42E0-9EFC-4A084DEA32A2}"/>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49" name="Metin kutusu 52">
          <a:extLst>
            <a:ext uri="{FF2B5EF4-FFF2-40B4-BE49-F238E27FC236}">
              <a16:creationId xmlns:a16="http://schemas.microsoft.com/office/drawing/2014/main" xmlns="" id="{899974DC-5691-4560-90B8-AB1EDB48AB0B}"/>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50" name="Metin kutusu 53">
          <a:extLst>
            <a:ext uri="{FF2B5EF4-FFF2-40B4-BE49-F238E27FC236}">
              <a16:creationId xmlns:a16="http://schemas.microsoft.com/office/drawing/2014/main" xmlns="" id="{46780B67-AB94-4535-BD27-8230DC0B259F}"/>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51" name="Metin kutusu 54">
          <a:extLst>
            <a:ext uri="{FF2B5EF4-FFF2-40B4-BE49-F238E27FC236}">
              <a16:creationId xmlns:a16="http://schemas.microsoft.com/office/drawing/2014/main" xmlns="" id="{35CBAF93-C6DC-47A0-B4F3-B98A7B349745}"/>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52" name="Metin kutusu 55">
          <a:extLst>
            <a:ext uri="{FF2B5EF4-FFF2-40B4-BE49-F238E27FC236}">
              <a16:creationId xmlns:a16="http://schemas.microsoft.com/office/drawing/2014/main" xmlns="" id="{CC44F0BF-10C5-498D-AA3A-BC09D5F0E769}"/>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53" name="Metin kutusu 56">
          <a:extLst>
            <a:ext uri="{FF2B5EF4-FFF2-40B4-BE49-F238E27FC236}">
              <a16:creationId xmlns:a16="http://schemas.microsoft.com/office/drawing/2014/main" xmlns="" id="{A9E42D7F-F04E-4F64-98EB-86B436E7C560}"/>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54" name="Metin kutusu 57">
          <a:extLst>
            <a:ext uri="{FF2B5EF4-FFF2-40B4-BE49-F238E27FC236}">
              <a16:creationId xmlns:a16="http://schemas.microsoft.com/office/drawing/2014/main" xmlns="" id="{7F8ADAC7-30BF-4AC9-9045-E021354596BE}"/>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55" name="Metin kutusu 58">
          <a:extLst>
            <a:ext uri="{FF2B5EF4-FFF2-40B4-BE49-F238E27FC236}">
              <a16:creationId xmlns:a16="http://schemas.microsoft.com/office/drawing/2014/main" xmlns="" id="{7700DBA1-813C-4A6E-96A7-C803E5BFCE2A}"/>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56" name="Metin kutusu 59">
          <a:extLst>
            <a:ext uri="{FF2B5EF4-FFF2-40B4-BE49-F238E27FC236}">
              <a16:creationId xmlns:a16="http://schemas.microsoft.com/office/drawing/2014/main" xmlns="" id="{555D60DB-358A-4206-AE68-63BAB991FF2F}"/>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57" name="Metin kutusu 60">
          <a:extLst>
            <a:ext uri="{FF2B5EF4-FFF2-40B4-BE49-F238E27FC236}">
              <a16:creationId xmlns:a16="http://schemas.microsoft.com/office/drawing/2014/main" xmlns="" id="{1D40BD94-D6FD-4808-99A2-4290515DB203}"/>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58" name="Metin kutusu 61">
          <a:extLst>
            <a:ext uri="{FF2B5EF4-FFF2-40B4-BE49-F238E27FC236}">
              <a16:creationId xmlns:a16="http://schemas.microsoft.com/office/drawing/2014/main" xmlns="" id="{9682DB83-29C5-4E81-8265-23D7D0DDF72A}"/>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59" name="Metin kutusu 62">
          <a:extLst>
            <a:ext uri="{FF2B5EF4-FFF2-40B4-BE49-F238E27FC236}">
              <a16:creationId xmlns:a16="http://schemas.microsoft.com/office/drawing/2014/main" xmlns="" id="{BBB27F62-739B-468C-93F9-7487CE6665F2}"/>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60" name="Metin kutusu 63">
          <a:extLst>
            <a:ext uri="{FF2B5EF4-FFF2-40B4-BE49-F238E27FC236}">
              <a16:creationId xmlns:a16="http://schemas.microsoft.com/office/drawing/2014/main" xmlns="" id="{53B200D8-DABE-43D2-8E86-9F3FFDCBD326}"/>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61" name="Metin kutusu 64">
          <a:extLst>
            <a:ext uri="{FF2B5EF4-FFF2-40B4-BE49-F238E27FC236}">
              <a16:creationId xmlns:a16="http://schemas.microsoft.com/office/drawing/2014/main" xmlns="" id="{B85B71CA-A1DB-4AAA-92D4-A8C8BEA6347F}"/>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62" name="Metin kutusu 65">
          <a:extLst>
            <a:ext uri="{FF2B5EF4-FFF2-40B4-BE49-F238E27FC236}">
              <a16:creationId xmlns:a16="http://schemas.microsoft.com/office/drawing/2014/main" xmlns="" id="{1AA9D165-D068-4CAC-A579-C5ACAD283311}"/>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63" name="Metin kutusu 66">
          <a:extLst>
            <a:ext uri="{FF2B5EF4-FFF2-40B4-BE49-F238E27FC236}">
              <a16:creationId xmlns:a16="http://schemas.microsoft.com/office/drawing/2014/main" xmlns="" id="{0DDEA7A3-6EA5-4863-9347-A6B433F25A7F}"/>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64" name="Metin kutusu 67">
          <a:extLst>
            <a:ext uri="{FF2B5EF4-FFF2-40B4-BE49-F238E27FC236}">
              <a16:creationId xmlns:a16="http://schemas.microsoft.com/office/drawing/2014/main" xmlns="" id="{75C82571-8DA4-4F4A-8234-C09BA8B56432}"/>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65" name="Metin kutusu 68">
          <a:extLst>
            <a:ext uri="{FF2B5EF4-FFF2-40B4-BE49-F238E27FC236}">
              <a16:creationId xmlns:a16="http://schemas.microsoft.com/office/drawing/2014/main" xmlns="" id="{8F361941-5E0D-472E-8ED4-2DBA5EF77B4F}"/>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66" name="Metin kutusu 69">
          <a:extLst>
            <a:ext uri="{FF2B5EF4-FFF2-40B4-BE49-F238E27FC236}">
              <a16:creationId xmlns:a16="http://schemas.microsoft.com/office/drawing/2014/main" xmlns="" id="{0D3C67FB-B498-47D1-A537-51A998297F11}"/>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67" name="Metin kutusu 70">
          <a:extLst>
            <a:ext uri="{FF2B5EF4-FFF2-40B4-BE49-F238E27FC236}">
              <a16:creationId xmlns:a16="http://schemas.microsoft.com/office/drawing/2014/main" xmlns="" id="{013FEA49-573B-4EB6-9BB3-153A1EF02BF9}"/>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68" name="Metin kutusu 71">
          <a:extLst>
            <a:ext uri="{FF2B5EF4-FFF2-40B4-BE49-F238E27FC236}">
              <a16:creationId xmlns:a16="http://schemas.microsoft.com/office/drawing/2014/main" xmlns="" id="{2866F87C-A6DF-4A64-8934-487D51F903F6}"/>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69" name="Metin kutusu 72">
          <a:extLst>
            <a:ext uri="{FF2B5EF4-FFF2-40B4-BE49-F238E27FC236}">
              <a16:creationId xmlns:a16="http://schemas.microsoft.com/office/drawing/2014/main" xmlns="" id="{9CD11672-0F41-420F-8D25-CAD9C43C69E3}"/>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70" name="Metin kutusu 73">
          <a:extLst>
            <a:ext uri="{FF2B5EF4-FFF2-40B4-BE49-F238E27FC236}">
              <a16:creationId xmlns:a16="http://schemas.microsoft.com/office/drawing/2014/main" xmlns="" id="{536306DA-B2D0-4012-9E7E-05A8F012EC79}"/>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71" name="Metin kutusu 74">
          <a:extLst>
            <a:ext uri="{FF2B5EF4-FFF2-40B4-BE49-F238E27FC236}">
              <a16:creationId xmlns:a16="http://schemas.microsoft.com/office/drawing/2014/main" xmlns="" id="{0283EC56-79AF-466E-902A-43E62D15B7BC}"/>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72" name="Metin kutusu 75">
          <a:extLst>
            <a:ext uri="{FF2B5EF4-FFF2-40B4-BE49-F238E27FC236}">
              <a16:creationId xmlns:a16="http://schemas.microsoft.com/office/drawing/2014/main" xmlns="" id="{3C5F6A8E-8D9C-4389-90CE-BF9566565727}"/>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73" name="Metin kutusu 76">
          <a:extLst>
            <a:ext uri="{FF2B5EF4-FFF2-40B4-BE49-F238E27FC236}">
              <a16:creationId xmlns:a16="http://schemas.microsoft.com/office/drawing/2014/main" xmlns="" id="{D398282F-16B8-4EAA-87E7-62241DF21754}"/>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74" name="Metin kutusu 77">
          <a:extLst>
            <a:ext uri="{FF2B5EF4-FFF2-40B4-BE49-F238E27FC236}">
              <a16:creationId xmlns:a16="http://schemas.microsoft.com/office/drawing/2014/main" xmlns="" id="{04728838-47E0-4126-A3C2-6B18EB0E4F43}"/>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75" name="Metin kutusu 78">
          <a:extLst>
            <a:ext uri="{FF2B5EF4-FFF2-40B4-BE49-F238E27FC236}">
              <a16:creationId xmlns:a16="http://schemas.microsoft.com/office/drawing/2014/main" xmlns="" id="{B6EABF33-052F-4F1B-9D58-2E1786468248}"/>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76" name="Metin kutusu 79">
          <a:extLst>
            <a:ext uri="{FF2B5EF4-FFF2-40B4-BE49-F238E27FC236}">
              <a16:creationId xmlns:a16="http://schemas.microsoft.com/office/drawing/2014/main" xmlns="" id="{5A89FCD4-9709-4085-8AE3-4F7AD8E7E507}"/>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77" name="Metin kutusu 80">
          <a:extLst>
            <a:ext uri="{FF2B5EF4-FFF2-40B4-BE49-F238E27FC236}">
              <a16:creationId xmlns:a16="http://schemas.microsoft.com/office/drawing/2014/main" xmlns="" id="{11E85386-CE6D-4BE8-9D20-4393B91C7A6A}"/>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78" name="Metin kutusu 81">
          <a:extLst>
            <a:ext uri="{FF2B5EF4-FFF2-40B4-BE49-F238E27FC236}">
              <a16:creationId xmlns:a16="http://schemas.microsoft.com/office/drawing/2014/main" xmlns="" id="{0A409EF1-847F-4076-9554-E6E71A5C9B65}"/>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79" name="Metin kutusu 82">
          <a:extLst>
            <a:ext uri="{FF2B5EF4-FFF2-40B4-BE49-F238E27FC236}">
              <a16:creationId xmlns:a16="http://schemas.microsoft.com/office/drawing/2014/main" xmlns="" id="{0A3C5B89-4D34-47E1-ACE8-4E2DDAD6B192}"/>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80" name="Metin kutusu 83">
          <a:extLst>
            <a:ext uri="{FF2B5EF4-FFF2-40B4-BE49-F238E27FC236}">
              <a16:creationId xmlns:a16="http://schemas.microsoft.com/office/drawing/2014/main" xmlns="" id="{403F9E18-09D1-4966-AFA8-F0D933A77D8C}"/>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81" name="Metin kutusu 84">
          <a:extLst>
            <a:ext uri="{FF2B5EF4-FFF2-40B4-BE49-F238E27FC236}">
              <a16:creationId xmlns:a16="http://schemas.microsoft.com/office/drawing/2014/main" xmlns="" id="{203CE67B-1CBB-43B9-89C4-335123FE0F9E}"/>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82" name="Metin kutusu 85">
          <a:extLst>
            <a:ext uri="{FF2B5EF4-FFF2-40B4-BE49-F238E27FC236}">
              <a16:creationId xmlns:a16="http://schemas.microsoft.com/office/drawing/2014/main" xmlns="" id="{21CC2B03-2B5E-4A68-84EE-3E988793B5D9}"/>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83" name="Metin kutusu 86">
          <a:extLst>
            <a:ext uri="{FF2B5EF4-FFF2-40B4-BE49-F238E27FC236}">
              <a16:creationId xmlns:a16="http://schemas.microsoft.com/office/drawing/2014/main" xmlns="" id="{84056E57-7BB3-4779-BC82-31BAD3A17361}"/>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84" name="Metin kutusu 87">
          <a:extLst>
            <a:ext uri="{FF2B5EF4-FFF2-40B4-BE49-F238E27FC236}">
              <a16:creationId xmlns:a16="http://schemas.microsoft.com/office/drawing/2014/main" xmlns="" id="{1841EF7D-F73C-4FE0-8C16-DE1E321F4005}"/>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85" name="Metin kutusu 88">
          <a:extLst>
            <a:ext uri="{FF2B5EF4-FFF2-40B4-BE49-F238E27FC236}">
              <a16:creationId xmlns:a16="http://schemas.microsoft.com/office/drawing/2014/main" xmlns="" id="{43D25C60-37CA-480D-B2E4-90076B447B65}"/>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86" name="Metin kutusu 89">
          <a:extLst>
            <a:ext uri="{FF2B5EF4-FFF2-40B4-BE49-F238E27FC236}">
              <a16:creationId xmlns:a16="http://schemas.microsoft.com/office/drawing/2014/main" xmlns="" id="{64CB1114-80C7-4C37-BED7-40C07E3D970F}"/>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87" name="Metin kutusu 90">
          <a:extLst>
            <a:ext uri="{FF2B5EF4-FFF2-40B4-BE49-F238E27FC236}">
              <a16:creationId xmlns:a16="http://schemas.microsoft.com/office/drawing/2014/main" xmlns="" id="{95BE29AC-0828-490C-9602-104DE09D79E9}"/>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88" name="Metin kutusu 91">
          <a:extLst>
            <a:ext uri="{FF2B5EF4-FFF2-40B4-BE49-F238E27FC236}">
              <a16:creationId xmlns:a16="http://schemas.microsoft.com/office/drawing/2014/main" xmlns="" id="{1A56734F-49F8-4B9E-980B-B847020AC63B}"/>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89" name="Metin kutusu 92">
          <a:extLst>
            <a:ext uri="{FF2B5EF4-FFF2-40B4-BE49-F238E27FC236}">
              <a16:creationId xmlns:a16="http://schemas.microsoft.com/office/drawing/2014/main" xmlns="" id="{BD95246A-FE01-4D5F-BA21-991A1916E406}"/>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90" name="Metin kutusu 93">
          <a:extLst>
            <a:ext uri="{FF2B5EF4-FFF2-40B4-BE49-F238E27FC236}">
              <a16:creationId xmlns:a16="http://schemas.microsoft.com/office/drawing/2014/main" xmlns="" id="{4A588CE0-3365-484B-A82D-E4202959C39F}"/>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91" name="Metin kutusu 94">
          <a:extLst>
            <a:ext uri="{FF2B5EF4-FFF2-40B4-BE49-F238E27FC236}">
              <a16:creationId xmlns:a16="http://schemas.microsoft.com/office/drawing/2014/main" xmlns="" id="{B3FDAD87-9996-46A5-BC78-4FFB0E21D5C1}"/>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92" name="Metin kutusu 95">
          <a:extLst>
            <a:ext uri="{FF2B5EF4-FFF2-40B4-BE49-F238E27FC236}">
              <a16:creationId xmlns:a16="http://schemas.microsoft.com/office/drawing/2014/main" xmlns="" id="{51293CCF-D916-4C33-8487-B2D928C8D035}"/>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93" name="Metin kutusu 96">
          <a:extLst>
            <a:ext uri="{FF2B5EF4-FFF2-40B4-BE49-F238E27FC236}">
              <a16:creationId xmlns:a16="http://schemas.microsoft.com/office/drawing/2014/main" xmlns="" id="{ACD40505-AFEB-45FA-8C47-B0EFEA24188F}"/>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94" name="Metin kutusu 97">
          <a:extLst>
            <a:ext uri="{FF2B5EF4-FFF2-40B4-BE49-F238E27FC236}">
              <a16:creationId xmlns:a16="http://schemas.microsoft.com/office/drawing/2014/main" xmlns="" id="{163A070E-02DC-4C9E-A080-1E210B3041C6}"/>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95" name="Metin kutusu 98">
          <a:extLst>
            <a:ext uri="{FF2B5EF4-FFF2-40B4-BE49-F238E27FC236}">
              <a16:creationId xmlns:a16="http://schemas.microsoft.com/office/drawing/2014/main" xmlns="" id="{71273D58-8801-4F0F-8E21-26114A86ED6F}"/>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96" name="Metin kutusu 99">
          <a:extLst>
            <a:ext uri="{FF2B5EF4-FFF2-40B4-BE49-F238E27FC236}">
              <a16:creationId xmlns:a16="http://schemas.microsoft.com/office/drawing/2014/main" xmlns="" id="{F36E8EC3-615C-48B5-BFD4-EDE92C46A165}"/>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97" name="Metin kutusu 100">
          <a:extLst>
            <a:ext uri="{FF2B5EF4-FFF2-40B4-BE49-F238E27FC236}">
              <a16:creationId xmlns:a16="http://schemas.microsoft.com/office/drawing/2014/main" xmlns="" id="{CEE1BFBF-818A-4A40-8B6B-FB33EAD74C59}"/>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98" name="Metin kutusu 101">
          <a:extLst>
            <a:ext uri="{FF2B5EF4-FFF2-40B4-BE49-F238E27FC236}">
              <a16:creationId xmlns:a16="http://schemas.microsoft.com/office/drawing/2014/main" xmlns="" id="{9F99669B-0085-46FB-B678-062967DC3D5C}"/>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99" name="Metin kutusu 102">
          <a:extLst>
            <a:ext uri="{FF2B5EF4-FFF2-40B4-BE49-F238E27FC236}">
              <a16:creationId xmlns:a16="http://schemas.microsoft.com/office/drawing/2014/main" xmlns="" id="{587C7F89-11BE-4A57-B063-F290E42BDAD8}"/>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00" name="Metin kutusu 103">
          <a:extLst>
            <a:ext uri="{FF2B5EF4-FFF2-40B4-BE49-F238E27FC236}">
              <a16:creationId xmlns:a16="http://schemas.microsoft.com/office/drawing/2014/main" xmlns="" id="{D2B5C492-BFD2-46FA-99F6-88AB52F7214A}"/>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01" name="Metin kutusu 104">
          <a:extLst>
            <a:ext uri="{FF2B5EF4-FFF2-40B4-BE49-F238E27FC236}">
              <a16:creationId xmlns:a16="http://schemas.microsoft.com/office/drawing/2014/main" xmlns="" id="{523F402B-13C8-4E73-A2C4-BE6E786B545E}"/>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02" name="Metin kutusu 105">
          <a:extLst>
            <a:ext uri="{FF2B5EF4-FFF2-40B4-BE49-F238E27FC236}">
              <a16:creationId xmlns:a16="http://schemas.microsoft.com/office/drawing/2014/main" xmlns="" id="{EDF25DE0-B366-4BE4-950E-5EE4E0E46CAE}"/>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03" name="Metin kutusu 106">
          <a:extLst>
            <a:ext uri="{FF2B5EF4-FFF2-40B4-BE49-F238E27FC236}">
              <a16:creationId xmlns:a16="http://schemas.microsoft.com/office/drawing/2014/main" xmlns="" id="{3256D330-B0D2-4098-8C80-C45DEF7B8E5C}"/>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04" name="Metin kutusu 107">
          <a:extLst>
            <a:ext uri="{FF2B5EF4-FFF2-40B4-BE49-F238E27FC236}">
              <a16:creationId xmlns:a16="http://schemas.microsoft.com/office/drawing/2014/main" xmlns="" id="{E4903F1D-DD39-43D4-A17F-4A91860B05E4}"/>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05" name="Metin kutusu 108">
          <a:extLst>
            <a:ext uri="{FF2B5EF4-FFF2-40B4-BE49-F238E27FC236}">
              <a16:creationId xmlns:a16="http://schemas.microsoft.com/office/drawing/2014/main" xmlns="" id="{E7C0CFCB-0938-4278-84ED-1ED9A2E39971}"/>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06" name="Metin kutusu 109">
          <a:extLst>
            <a:ext uri="{FF2B5EF4-FFF2-40B4-BE49-F238E27FC236}">
              <a16:creationId xmlns:a16="http://schemas.microsoft.com/office/drawing/2014/main" xmlns="" id="{30638A57-49B4-4E16-B44B-235331DC0C5D}"/>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07" name="Metin kutusu 110">
          <a:extLst>
            <a:ext uri="{FF2B5EF4-FFF2-40B4-BE49-F238E27FC236}">
              <a16:creationId xmlns:a16="http://schemas.microsoft.com/office/drawing/2014/main" xmlns="" id="{6EA04F0E-79B0-4487-8030-2668B8964F00}"/>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08" name="Metin kutusu 111">
          <a:extLst>
            <a:ext uri="{FF2B5EF4-FFF2-40B4-BE49-F238E27FC236}">
              <a16:creationId xmlns:a16="http://schemas.microsoft.com/office/drawing/2014/main" xmlns="" id="{228D98B1-EB99-40B8-8EB7-3D2EAD4C7EDC}"/>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09" name="Metin kutusu 112">
          <a:extLst>
            <a:ext uri="{FF2B5EF4-FFF2-40B4-BE49-F238E27FC236}">
              <a16:creationId xmlns:a16="http://schemas.microsoft.com/office/drawing/2014/main" xmlns="" id="{8309B5D1-7FB7-4962-94A8-EFDA536385BF}"/>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10" name="Metin kutusu 113">
          <a:extLst>
            <a:ext uri="{FF2B5EF4-FFF2-40B4-BE49-F238E27FC236}">
              <a16:creationId xmlns:a16="http://schemas.microsoft.com/office/drawing/2014/main" xmlns="" id="{5F2CACEE-90B9-4B63-8930-A7E6AB6BFD54}"/>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11" name="Metin kutusu 114">
          <a:extLst>
            <a:ext uri="{FF2B5EF4-FFF2-40B4-BE49-F238E27FC236}">
              <a16:creationId xmlns:a16="http://schemas.microsoft.com/office/drawing/2014/main" xmlns="" id="{F99A2F39-51D2-4CB2-8BCF-08004E1BCB5E}"/>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12" name="Metin kutusu 118">
          <a:extLst>
            <a:ext uri="{FF2B5EF4-FFF2-40B4-BE49-F238E27FC236}">
              <a16:creationId xmlns:a16="http://schemas.microsoft.com/office/drawing/2014/main" xmlns="" id="{ED3883C3-C8C8-4EB1-880D-75CD6C0E8C16}"/>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13" name="Metin kutusu 119">
          <a:extLst>
            <a:ext uri="{FF2B5EF4-FFF2-40B4-BE49-F238E27FC236}">
              <a16:creationId xmlns:a16="http://schemas.microsoft.com/office/drawing/2014/main" xmlns="" id="{BD58E459-0FD3-428E-88F8-B0F29CF8BB10}"/>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14" name="Metin kutusu 120">
          <a:extLst>
            <a:ext uri="{FF2B5EF4-FFF2-40B4-BE49-F238E27FC236}">
              <a16:creationId xmlns:a16="http://schemas.microsoft.com/office/drawing/2014/main" xmlns="" id="{424EE5D8-8F03-4E38-B1D5-57A5402E660B}"/>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15" name="Metin kutusu 121">
          <a:extLst>
            <a:ext uri="{FF2B5EF4-FFF2-40B4-BE49-F238E27FC236}">
              <a16:creationId xmlns:a16="http://schemas.microsoft.com/office/drawing/2014/main" xmlns="" id="{24600880-B1C8-46D9-BA86-7494CE25A223}"/>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16" name="Metin kutusu 122">
          <a:extLst>
            <a:ext uri="{FF2B5EF4-FFF2-40B4-BE49-F238E27FC236}">
              <a16:creationId xmlns:a16="http://schemas.microsoft.com/office/drawing/2014/main" xmlns="" id="{F420CE4E-7055-42F5-BBC7-CD0FF96D1AB8}"/>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17" name="Metin kutusu 123">
          <a:extLst>
            <a:ext uri="{FF2B5EF4-FFF2-40B4-BE49-F238E27FC236}">
              <a16:creationId xmlns:a16="http://schemas.microsoft.com/office/drawing/2014/main" xmlns="" id="{65C02609-B9E6-4DD1-8AF0-78971EC14ADD}"/>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18" name="Metin kutusu 124">
          <a:extLst>
            <a:ext uri="{FF2B5EF4-FFF2-40B4-BE49-F238E27FC236}">
              <a16:creationId xmlns:a16="http://schemas.microsoft.com/office/drawing/2014/main" xmlns="" id="{F25C6BBC-0616-410B-A1D7-914D387773D4}"/>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19" name="Metin kutusu 125">
          <a:extLst>
            <a:ext uri="{FF2B5EF4-FFF2-40B4-BE49-F238E27FC236}">
              <a16:creationId xmlns:a16="http://schemas.microsoft.com/office/drawing/2014/main" xmlns="" id="{CB3A0999-D276-4F4A-85F4-670870FA862F}"/>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20" name="Metin kutusu 126">
          <a:extLst>
            <a:ext uri="{FF2B5EF4-FFF2-40B4-BE49-F238E27FC236}">
              <a16:creationId xmlns:a16="http://schemas.microsoft.com/office/drawing/2014/main" xmlns="" id="{79057FCA-B913-4099-86C0-F03B5F5C1F9A}"/>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21" name="Metin kutusu 127">
          <a:extLst>
            <a:ext uri="{FF2B5EF4-FFF2-40B4-BE49-F238E27FC236}">
              <a16:creationId xmlns:a16="http://schemas.microsoft.com/office/drawing/2014/main" xmlns="" id="{BE44E417-49F2-442A-9B05-60CB4071983C}"/>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22" name="Metin kutusu 128">
          <a:extLst>
            <a:ext uri="{FF2B5EF4-FFF2-40B4-BE49-F238E27FC236}">
              <a16:creationId xmlns:a16="http://schemas.microsoft.com/office/drawing/2014/main" xmlns="" id="{A979BF0D-869A-482E-9857-F15B6DFB040F}"/>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23" name="Metin kutusu 129">
          <a:extLst>
            <a:ext uri="{FF2B5EF4-FFF2-40B4-BE49-F238E27FC236}">
              <a16:creationId xmlns:a16="http://schemas.microsoft.com/office/drawing/2014/main" xmlns="" id="{5E3C1A3E-59F9-4244-A208-3F6852897C35}"/>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24" name="Metin kutusu 130">
          <a:extLst>
            <a:ext uri="{FF2B5EF4-FFF2-40B4-BE49-F238E27FC236}">
              <a16:creationId xmlns:a16="http://schemas.microsoft.com/office/drawing/2014/main" xmlns="" id="{61C73DAF-3F40-4940-BBEB-9DA489DD5FEA}"/>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25" name="Metin kutusu 131">
          <a:extLst>
            <a:ext uri="{FF2B5EF4-FFF2-40B4-BE49-F238E27FC236}">
              <a16:creationId xmlns:a16="http://schemas.microsoft.com/office/drawing/2014/main" xmlns="" id="{8C2F22B9-3FCC-416B-B4C3-856187963572}"/>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26" name="Metin kutusu 132">
          <a:extLst>
            <a:ext uri="{FF2B5EF4-FFF2-40B4-BE49-F238E27FC236}">
              <a16:creationId xmlns:a16="http://schemas.microsoft.com/office/drawing/2014/main" xmlns="" id="{68952C36-7879-4164-9F7D-942000840DA9}"/>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27" name="Metin kutusu 133">
          <a:extLst>
            <a:ext uri="{FF2B5EF4-FFF2-40B4-BE49-F238E27FC236}">
              <a16:creationId xmlns:a16="http://schemas.microsoft.com/office/drawing/2014/main" xmlns="" id="{7BD172E8-C476-4B5A-9E64-1A03317B7A2D}"/>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28" name="Metin kutusu 134">
          <a:extLst>
            <a:ext uri="{FF2B5EF4-FFF2-40B4-BE49-F238E27FC236}">
              <a16:creationId xmlns:a16="http://schemas.microsoft.com/office/drawing/2014/main" xmlns="" id="{FAC08923-A9DD-4842-A06B-94D7CA73EAE8}"/>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29" name="Metin kutusu 135">
          <a:extLst>
            <a:ext uri="{FF2B5EF4-FFF2-40B4-BE49-F238E27FC236}">
              <a16:creationId xmlns:a16="http://schemas.microsoft.com/office/drawing/2014/main" xmlns="" id="{A2DCF120-13E1-4CA9-8801-9873CFDE1014}"/>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30" name="Metin kutusu 354">
          <a:extLst>
            <a:ext uri="{FF2B5EF4-FFF2-40B4-BE49-F238E27FC236}">
              <a16:creationId xmlns:a16="http://schemas.microsoft.com/office/drawing/2014/main" xmlns="" id="{038F828E-5928-41FF-A58A-FFED8B341EA8}"/>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31" name="Metin kutusu 355">
          <a:extLst>
            <a:ext uri="{FF2B5EF4-FFF2-40B4-BE49-F238E27FC236}">
              <a16:creationId xmlns:a16="http://schemas.microsoft.com/office/drawing/2014/main" xmlns="" id="{E4FDCB36-F095-41F4-905C-4D64F722C2B1}"/>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32" name="Metin kutusu 356">
          <a:extLst>
            <a:ext uri="{FF2B5EF4-FFF2-40B4-BE49-F238E27FC236}">
              <a16:creationId xmlns:a16="http://schemas.microsoft.com/office/drawing/2014/main" xmlns="" id="{4206066D-9BC9-46B9-A843-B51DBA30B18B}"/>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33" name="Metin kutusu 357">
          <a:extLst>
            <a:ext uri="{FF2B5EF4-FFF2-40B4-BE49-F238E27FC236}">
              <a16:creationId xmlns:a16="http://schemas.microsoft.com/office/drawing/2014/main" xmlns="" id="{85A36BE2-1ECC-4CFD-B700-20E84365D9DD}"/>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34" name="Metin kutusu 358">
          <a:extLst>
            <a:ext uri="{FF2B5EF4-FFF2-40B4-BE49-F238E27FC236}">
              <a16:creationId xmlns:a16="http://schemas.microsoft.com/office/drawing/2014/main" xmlns="" id="{A3DB6E09-F717-4614-B3B9-E34F6DB009F8}"/>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35" name="Metin kutusu 359">
          <a:extLst>
            <a:ext uri="{FF2B5EF4-FFF2-40B4-BE49-F238E27FC236}">
              <a16:creationId xmlns:a16="http://schemas.microsoft.com/office/drawing/2014/main" xmlns="" id="{EC4A8194-C756-4B30-9F2A-EA6C290BD386}"/>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36" name="Metin kutusu 360">
          <a:extLst>
            <a:ext uri="{FF2B5EF4-FFF2-40B4-BE49-F238E27FC236}">
              <a16:creationId xmlns:a16="http://schemas.microsoft.com/office/drawing/2014/main" xmlns="" id="{6E918516-B55B-4EFB-9F75-347AE073E7AE}"/>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37" name="Metin kutusu 361">
          <a:extLst>
            <a:ext uri="{FF2B5EF4-FFF2-40B4-BE49-F238E27FC236}">
              <a16:creationId xmlns:a16="http://schemas.microsoft.com/office/drawing/2014/main" xmlns="" id="{56AE9382-6011-4952-83F3-6C2DDCCBBE3F}"/>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38" name="Metin kutusu 362">
          <a:extLst>
            <a:ext uri="{FF2B5EF4-FFF2-40B4-BE49-F238E27FC236}">
              <a16:creationId xmlns:a16="http://schemas.microsoft.com/office/drawing/2014/main" xmlns="" id="{D3BC6058-260E-4E45-8D3F-32C9B8096E9E}"/>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39" name="Metin kutusu 363">
          <a:extLst>
            <a:ext uri="{FF2B5EF4-FFF2-40B4-BE49-F238E27FC236}">
              <a16:creationId xmlns:a16="http://schemas.microsoft.com/office/drawing/2014/main" xmlns="" id="{00904977-8928-42B6-B751-341D32891048}"/>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40" name="Metin kutusu 364">
          <a:extLst>
            <a:ext uri="{FF2B5EF4-FFF2-40B4-BE49-F238E27FC236}">
              <a16:creationId xmlns:a16="http://schemas.microsoft.com/office/drawing/2014/main" xmlns="" id="{538FC513-C0FB-4A07-8084-DDF9B78DFDE8}"/>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41" name="Metin kutusu 365">
          <a:extLst>
            <a:ext uri="{FF2B5EF4-FFF2-40B4-BE49-F238E27FC236}">
              <a16:creationId xmlns:a16="http://schemas.microsoft.com/office/drawing/2014/main" xmlns="" id="{6FFB4518-3A8E-4360-ADC2-408A7DC8C65D}"/>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42" name="Metin kutusu 366">
          <a:extLst>
            <a:ext uri="{FF2B5EF4-FFF2-40B4-BE49-F238E27FC236}">
              <a16:creationId xmlns:a16="http://schemas.microsoft.com/office/drawing/2014/main" xmlns="" id="{9BCE6B65-9192-41E5-A57C-4F2A4FDBFF36}"/>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43" name="Metin kutusu 367">
          <a:extLst>
            <a:ext uri="{FF2B5EF4-FFF2-40B4-BE49-F238E27FC236}">
              <a16:creationId xmlns:a16="http://schemas.microsoft.com/office/drawing/2014/main" xmlns="" id="{D244CD90-98A2-4771-9982-74727A75EB57}"/>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44" name="Metin kutusu 368">
          <a:extLst>
            <a:ext uri="{FF2B5EF4-FFF2-40B4-BE49-F238E27FC236}">
              <a16:creationId xmlns:a16="http://schemas.microsoft.com/office/drawing/2014/main" xmlns="" id="{BBFCB9C9-D536-4F9D-BD14-F9D45B69627C}"/>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45" name="Metin kutusu 369">
          <a:extLst>
            <a:ext uri="{FF2B5EF4-FFF2-40B4-BE49-F238E27FC236}">
              <a16:creationId xmlns:a16="http://schemas.microsoft.com/office/drawing/2014/main" xmlns="" id="{1604CC26-6AC1-4DF6-AF35-8B0855D0A6C8}"/>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46" name="Metin kutusu 370">
          <a:extLst>
            <a:ext uri="{FF2B5EF4-FFF2-40B4-BE49-F238E27FC236}">
              <a16:creationId xmlns:a16="http://schemas.microsoft.com/office/drawing/2014/main" xmlns="" id="{AFF8ACC3-318F-4BA7-8E8B-EC11A91696BF}"/>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47" name="Metin kutusu 371">
          <a:extLst>
            <a:ext uri="{FF2B5EF4-FFF2-40B4-BE49-F238E27FC236}">
              <a16:creationId xmlns:a16="http://schemas.microsoft.com/office/drawing/2014/main" xmlns="" id="{DE3D94B0-AE68-48E2-BBDD-A78666B843AA}"/>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48" name="Metin kutusu 372">
          <a:extLst>
            <a:ext uri="{FF2B5EF4-FFF2-40B4-BE49-F238E27FC236}">
              <a16:creationId xmlns:a16="http://schemas.microsoft.com/office/drawing/2014/main" xmlns="" id="{7B4F9BC1-A10A-4A5B-BD68-228B0DCBBB20}"/>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49" name="Metin kutusu 1">
          <a:extLst>
            <a:ext uri="{FF2B5EF4-FFF2-40B4-BE49-F238E27FC236}">
              <a16:creationId xmlns:a16="http://schemas.microsoft.com/office/drawing/2014/main" xmlns="" id="{524D83AC-FBDE-4090-9F84-29999484431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50" name="Metin kutusu 2">
          <a:extLst>
            <a:ext uri="{FF2B5EF4-FFF2-40B4-BE49-F238E27FC236}">
              <a16:creationId xmlns:a16="http://schemas.microsoft.com/office/drawing/2014/main" xmlns="" id="{18485034-1E0F-4BB5-8023-B6250A5636F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51" name="Metin kutusu 3">
          <a:extLst>
            <a:ext uri="{FF2B5EF4-FFF2-40B4-BE49-F238E27FC236}">
              <a16:creationId xmlns:a16="http://schemas.microsoft.com/office/drawing/2014/main" xmlns="" id="{85E1222A-AD09-453F-891A-46343CA68C8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52" name="Metin kutusu 4">
          <a:extLst>
            <a:ext uri="{FF2B5EF4-FFF2-40B4-BE49-F238E27FC236}">
              <a16:creationId xmlns:a16="http://schemas.microsoft.com/office/drawing/2014/main" xmlns="" id="{10382476-4005-4754-B448-ADF57F6BA34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53" name="Metin kutusu 5">
          <a:extLst>
            <a:ext uri="{FF2B5EF4-FFF2-40B4-BE49-F238E27FC236}">
              <a16:creationId xmlns:a16="http://schemas.microsoft.com/office/drawing/2014/main" xmlns="" id="{C9FFE76A-23CC-4D0E-BB9E-EC73A6FCD2A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54" name="Metin kutusu 6">
          <a:extLst>
            <a:ext uri="{FF2B5EF4-FFF2-40B4-BE49-F238E27FC236}">
              <a16:creationId xmlns:a16="http://schemas.microsoft.com/office/drawing/2014/main" xmlns="" id="{19A901C1-22B6-4F49-A9B3-5BE60A55ED3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55" name="Metin kutusu 9">
          <a:extLst>
            <a:ext uri="{FF2B5EF4-FFF2-40B4-BE49-F238E27FC236}">
              <a16:creationId xmlns:a16="http://schemas.microsoft.com/office/drawing/2014/main" xmlns="" id="{8D8F5FD0-32A5-46B0-9740-27B8D24FDDB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56" name="Metin kutusu 10">
          <a:extLst>
            <a:ext uri="{FF2B5EF4-FFF2-40B4-BE49-F238E27FC236}">
              <a16:creationId xmlns:a16="http://schemas.microsoft.com/office/drawing/2014/main" xmlns="" id="{78CB0D44-7F24-4EF2-9359-2F91990DB10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57" name="Metin kutusu 11">
          <a:extLst>
            <a:ext uri="{FF2B5EF4-FFF2-40B4-BE49-F238E27FC236}">
              <a16:creationId xmlns:a16="http://schemas.microsoft.com/office/drawing/2014/main" xmlns="" id="{8346FA52-94DE-43D9-8DFF-3626257EA39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58" name="Metin kutusu 12">
          <a:extLst>
            <a:ext uri="{FF2B5EF4-FFF2-40B4-BE49-F238E27FC236}">
              <a16:creationId xmlns:a16="http://schemas.microsoft.com/office/drawing/2014/main" xmlns="" id="{B84B7112-6462-4E6C-96A6-181FDD45B16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59" name="Metin kutusu 13">
          <a:extLst>
            <a:ext uri="{FF2B5EF4-FFF2-40B4-BE49-F238E27FC236}">
              <a16:creationId xmlns:a16="http://schemas.microsoft.com/office/drawing/2014/main" xmlns="" id="{851D6645-A99B-4441-BE2D-FE2780D90BD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60" name="Metin kutusu 14">
          <a:extLst>
            <a:ext uri="{FF2B5EF4-FFF2-40B4-BE49-F238E27FC236}">
              <a16:creationId xmlns:a16="http://schemas.microsoft.com/office/drawing/2014/main" xmlns="" id="{B870D0C7-2A74-4A09-AECC-EBF77456DE7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61" name="Metin kutusu 15">
          <a:extLst>
            <a:ext uri="{FF2B5EF4-FFF2-40B4-BE49-F238E27FC236}">
              <a16:creationId xmlns:a16="http://schemas.microsoft.com/office/drawing/2014/main" xmlns="" id="{8A5C69DE-B24F-47EF-920F-7753F0373F6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62" name="Metin kutusu 16">
          <a:extLst>
            <a:ext uri="{FF2B5EF4-FFF2-40B4-BE49-F238E27FC236}">
              <a16:creationId xmlns:a16="http://schemas.microsoft.com/office/drawing/2014/main" xmlns="" id="{9513D548-9E23-4979-B0D0-7020D4C0FFF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63" name="Metin kutusu 17">
          <a:extLst>
            <a:ext uri="{FF2B5EF4-FFF2-40B4-BE49-F238E27FC236}">
              <a16:creationId xmlns:a16="http://schemas.microsoft.com/office/drawing/2014/main" xmlns="" id="{703796F4-F29D-4E43-885F-8479ECD8ADA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64" name="Metin kutusu 18">
          <a:extLst>
            <a:ext uri="{FF2B5EF4-FFF2-40B4-BE49-F238E27FC236}">
              <a16:creationId xmlns:a16="http://schemas.microsoft.com/office/drawing/2014/main" xmlns="" id="{0E23132A-748F-4C80-8D78-7DCDFBE7310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65" name="Metin kutusu 19">
          <a:extLst>
            <a:ext uri="{FF2B5EF4-FFF2-40B4-BE49-F238E27FC236}">
              <a16:creationId xmlns:a16="http://schemas.microsoft.com/office/drawing/2014/main" xmlns="" id="{9A71296E-C7AB-4E27-AC22-72530ED0F76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66" name="Metin kutusu 20">
          <a:extLst>
            <a:ext uri="{FF2B5EF4-FFF2-40B4-BE49-F238E27FC236}">
              <a16:creationId xmlns:a16="http://schemas.microsoft.com/office/drawing/2014/main" xmlns="" id="{F45A8D54-A67F-4945-948D-A13106690C1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67" name="Metin kutusu 21">
          <a:extLst>
            <a:ext uri="{FF2B5EF4-FFF2-40B4-BE49-F238E27FC236}">
              <a16:creationId xmlns:a16="http://schemas.microsoft.com/office/drawing/2014/main" xmlns="" id="{C97E40B1-EDB8-4C66-8087-01943B439A6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68" name="Metin kutusu 22">
          <a:extLst>
            <a:ext uri="{FF2B5EF4-FFF2-40B4-BE49-F238E27FC236}">
              <a16:creationId xmlns:a16="http://schemas.microsoft.com/office/drawing/2014/main" xmlns="" id="{09B22411-35CE-427B-BCF0-56AF3F522D5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69" name="Metin kutusu 23">
          <a:extLst>
            <a:ext uri="{FF2B5EF4-FFF2-40B4-BE49-F238E27FC236}">
              <a16:creationId xmlns:a16="http://schemas.microsoft.com/office/drawing/2014/main" xmlns="" id="{C42534E7-DFA3-42F8-B44C-1224F0DB3D1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70" name="Metin kutusu 24">
          <a:extLst>
            <a:ext uri="{FF2B5EF4-FFF2-40B4-BE49-F238E27FC236}">
              <a16:creationId xmlns:a16="http://schemas.microsoft.com/office/drawing/2014/main" xmlns="" id="{664EDD04-5AAC-4459-A8F6-D131B48D859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71" name="Metin kutusu 25">
          <a:extLst>
            <a:ext uri="{FF2B5EF4-FFF2-40B4-BE49-F238E27FC236}">
              <a16:creationId xmlns:a16="http://schemas.microsoft.com/office/drawing/2014/main" xmlns="" id="{3E8BCA11-0775-41A7-8B3B-8BCC72474FC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72" name="Metin kutusu 26">
          <a:extLst>
            <a:ext uri="{FF2B5EF4-FFF2-40B4-BE49-F238E27FC236}">
              <a16:creationId xmlns:a16="http://schemas.microsoft.com/office/drawing/2014/main" xmlns="" id="{CA624B8F-68E7-438D-AC59-BA149A6B53D3}"/>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73" name="Metin kutusu 27">
          <a:extLst>
            <a:ext uri="{FF2B5EF4-FFF2-40B4-BE49-F238E27FC236}">
              <a16:creationId xmlns:a16="http://schemas.microsoft.com/office/drawing/2014/main" xmlns="" id="{BE5A2371-2081-414E-AB36-5D87C8DF876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74" name="Metin kutusu 28">
          <a:extLst>
            <a:ext uri="{FF2B5EF4-FFF2-40B4-BE49-F238E27FC236}">
              <a16:creationId xmlns:a16="http://schemas.microsoft.com/office/drawing/2014/main" xmlns="" id="{95DAEDB1-62A6-412D-A634-D2676E468EB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75" name="Metin kutusu 29">
          <a:extLst>
            <a:ext uri="{FF2B5EF4-FFF2-40B4-BE49-F238E27FC236}">
              <a16:creationId xmlns:a16="http://schemas.microsoft.com/office/drawing/2014/main" xmlns="" id="{DBD760EE-868C-48D2-9E78-1AEA47CD690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76" name="Metin kutusu 30">
          <a:extLst>
            <a:ext uri="{FF2B5EF4-FFF2-40B4-BE49-F238E27FC236}">
              <a16:creationId xmlns:a16="http://schemas.microsoft.com/office/drawing/2014/main" xmlns="" id="{1E330007-32A8-4AD6-867E-3DED1071267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77" name="Metin kutusu 31">
          <a:extLst>
            <a:ext uri="{FF2B5EF4-FFF2-40B4-BE49-F238E27FC236}">
              <a16:creationId xmlns:a16="http://schemas.microsoft.com/office/drawing/2014/main" xmlns="" id="{18C3BC3C-4667-497C-A4C9-296F0FFC718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78" name="Metin kutusu 32">
          <a:extLst>
            <a:ext uri="{FF2B5EF4-FFF2-40B4-BE49-F238E27FC236}">
              <a16:creationId xmlns:a16="http://schemas.microsoft.com/office/drawing/2014/main" xmlns="" id="{4DEFDF25-DC38-4662-9733-1E972F53A39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79" name="Metin kutusu 33">
          <a:extLst>
            <a:ext uri="{FF2B5EF4-FFF2-40B4-BE49-F238E27FC236}">
              <a16:creationId xmlns:a16="http://schemas.microsoft.com/office/drawing/2014/main" xmlns="" id="{018034FC-C12D-4F19-A6AB-92ADC4A026F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80" name="Metin kutusu 34">
          <a:extLst>
            <a:ext uri="{FF2B5EF4-FFF2-40B4-BE49-F238E27FC236}">
              <a16:creationId xmlns:a16="http://schemas.microsoft.com/office/drawing/2014/main" xmlns="" id="{246FCAB2-C072-4C56-BBD4-7EBD3EC2862B}"/>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81" name="Metin kutusu 35">
          <a:extLst>
            <a:ext uri="{FF2B5EF4-FFF2-40B4-BE49-F238E27FC236}">
              <a16:creationId xmlns:a16="http://schemas.microsoft.com/office/drawing/2014/main" xmlns="" id="{97A6B1CB-1B94-4C87-B0DB-A4A94409F04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82" name="Metin kutusu 36">
          <a:extLst>
            <a:ext uri="{FF2B5EF4-FFF2-40B4-BE49-F238E27FC236}">
              <a16:creationId xmlns:a16="http://schemas.microsoft.com/office/drawing/2014/main" xmlns="" id="{CA9645C5-5AE6-4C75-A2B2-774693B989B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83" name="Metin kutusu 37">
          <a:extLst>
            <a:ext uri="{FF2B5EF4-FFF2-40B4-BE49-F238E27FC236}">
              <a16:creationId xmlns:a16="http://schemas.microsoft.com/office/drawing/2014/main" xmlns="" id="{0F4E3CDA-772F-4BF4-A1C4-7A60B52822D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84" name="Metin kutusu 38">
          <a:extLst>
            <a:ext uri="{FF2B5EF4-FFF2-40B4-BE49-F238E27FC236}">
              <a16:creationId xmlns:a16="http://schemas.microsoft.com/office/drawing/2014/main" xmlns="" id="{1CCB65F1-069C-45D8-9BC1-79EB4642FCB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85" name="Metin kutusu 39">
          <a:extLst>
            <a:ext uri="{FF2B5EF4-FFF2-40B4-BE49-F238E27FC236}">
              <a16:creationId xmlns:a16="http://schemas.microsoft.com/office/drawing/2014/main" xmlns="" id="{D4DD69AA-552E-430D-BB8A-25212E1C605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86" name="Metin kutusu 40">
          <a:extLst>
            <a:ext uri="{FF2B5EF4-FFF2-40B4-BE49-F238E27FC236}">
              <a16:creationId xmlns:a16="http://schemas.microsoft.com/office/drawing/2014/main" xmlns="" id="{B13069EF-A992-4E42-9C92-FF23F713908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87" name="Metin kutusu 41">
          <a:extLst>
            <a:ext uri="{FF2B5EF4-FFF2-40B4-BE49-F238E27FC236}">
              <a16:creationId xmlns:a16="http://schemas.microsoft.com/office/drawing/2014/main" xmlns="" id="{7B744DF9-5AA2-4391-B50D-BAA9672E74D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88" name="Metin kutusu 42">
          <a:extLst>
            <a:ext uri="{FF2B5EF4-FFF2-40B4-BE49-F238E27FC236}">
              <a16:creationId xmlns:a16="http://schemas.microsoft.com/office/drawing/2014/main" xmlns="" id="{C933B773-C47B-4E3E-AEE7-0E14C060B0AB}"/>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89" name="Metin kutusu 43">
          <a:extLst>
            <a:ext uri="{FF2B5EF4-FFF2-40B4-BE49-F238E27FC236}">
              <a16:creationId xmlns:a16="http://schemas.microsoft.com/office/drawing/2014/main" xmlns="" id="{B1901608-E28C-4BB0-829C-33D56393923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90" name="Metin kutusu 44">
          <a:extLst>
            <a:ext uri="{FF2B5EF4-FFF2-40B4-BE49-F238E27FC236}">
              <a16:creationId xmlns:a16="http://schemas.microsoft.com/office/drawing/2014/main" xmlns="" id="{3FE9B86A-EB35-49A3-BC69-F2DFD8AFF7B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91" name="Metin kutusu 45">
          <a:extLst>
            <a:ext uri="{FF2B5EF4-FFF2-40B4-BE49-F238E27FC236}">
              <a16:creationId xmlns:a16="http://schemas.microsoft.com/office/drawing/2014/main" xmlns="" id="{B953E815-90A9-4862-B6D7-DEF0990BDA9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92" name="Metin kutusu 46">
          <a:extLst>
            <a:ext uri="{FF2B5EF4-FFF2-40B4-BE49-F238E27FC236}">
              <a16:creationId xmlns:a16="http://schemas.microsoft.com/office/drawing/2014/main" xmlns="" id="{DAC70837-734E-4CE9-A0D4-92CEBF9B9373}"/>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93" name="Metin kutusu 47">
          <a:extLst>
            <a:ext uri="{FF2B5EF4-FFF2-40B4-BE49-F238E27FC236}">
              <a16:creationId xmlns:a16="http://schemas.microsoft.com/office/drawing/2014/main" xmlns="" id="{5D40FBF2-4EAF-48CD-83D6-4B8741BC39F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94" name="Metin kutusu 48">
          <a:extLst>
            <a:ext uri="{FF2B5EF4-FFF2-40B4-BE49-F238E27FC236}">
              <a16:creationId xmlns:a16="http://schemas.microsoft.com/office/drawing/2014/main" xmlns="" id="{51C47F5B-EA9F-44F6-8553-2CECCC645E7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95" name="Metin kutusu 49">
          <a:extLst>
            <a:ext uri="{FF2B5EF4-FFF2-40B4-BE49-F238E27FC236}">
              <a16:creationId xmlns:a16="http://schemas.microsoft.com/office/drawing/2014/main" xmlns="" id="{02664704-28AE-4E6A-AE67-88DEC93E0E3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96" name="Metin kutusu 50">
          <a:extLst>
            <a:ext uri="{FF2B5EF4-FFF2-40B4-BE49-F238E27FC236}">
              <a16:creationId xmlns:a16="http://schemas.microsoft.com/office/drawing/2014/main" xmlns="" id="{BF8ECA90-6E37-4E8C-8578-9F444013057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97" name="Metin kutusu 51">
          <a:extLst>
            <a:ext uri="{FF2B5EF4-FFF2-40B4-BE49-F238E27FC236}">
              <a16:creationId xmlns:a16="http://schemas.microsoft.com/office/drawing/2014/main" xmlns="" id="{ABF84FE0-78C9-41FB-8390-3222B6401BF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98" name="Metin kutusu 52">
          <a:extLst>
            <a:ext uri="{FF2B5EF4-FFF2-40B4-BE49-F238E27FC236}">
              <a16:creationId xmlns:a16="http://schemas.microsoft.com/office/drawing/2014/main" xmlns="" id="{33EF1A28-6B19-4409-90A8-6496A785383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99" name="Metin kutusu 53">
          <a:extLst>
            <a:ext uri="{FF2B5EF4-FFF2-40B4-BE49-F238E27FC236}">
              <a16:creationId xmlns:a16="http://schemas.microsoft.com/office/drawing/2014/main" xmlns="" id="{44D4B608-9A0B-49DD-8903-E09A0F138A7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00" name="Metin kutusu 54">
          <a:extLst>
            <a:ext uri="{FF2B5EF4-FFF2-40B4-BE49-F238E27FC236}">
              <a16:creationId xmlns:a16="http://schemas.microsoft.com/office/drawing/2014/main" xmlns="" id="{A4159539-7CC6-4198-8FFB-69002863E49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01" name="Metin kutusu 55">
          <a:extLst>
            <a:ext uri="{FF2B5EF4-FFF2-40B4-BE49-F238E27FC236}">
              <a16:creationId xmlns:a16="http://schemas.microsoft.com/office/drawing/2014/main" xmlns="" id="{283A2874-827D-4372-941C-FDED08B1951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02" name="Metin kutusu 56">
          <a:extLst>
            <a:ext uri="{FF2B5EF4-FFF2-40B4-BE49-F238E27FC236}">
              <a16:creationId xmlns:a16="http://schemas.microsoft.com/office/drawing/2014/main" xmlns="" id="{84D90FBD-5067-46C2-ACA4-81D8F0A8C08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03" name="Metin kutusu 57">
          <a:extLst>
            <a:ext uri="{FF2B5EF4-FFF2-40B4-BE49-F238E27FC236}">
              <a16:creationId xmlns:a16="http://schemas.microsoft.com/office/drawing/2014/main" xmlns="" id="{D9DB2F7F-DFED-4851-8BE8-60C56E31771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04" name="Metin kutusu 58">
          <a:extLst>
            <a:ext uri="{FF2B5EF4-FFF2-40B4-BE49-F238E27FC236}">
              <a16:creationId xmlns:a16="http://schemas.microsoft.com/office/drawing/2014/main" xmlns="" id="{0A1712A3-3CBF-4027-A703-82118BCBABC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05" name="Metin kutusu 59">
          <a:extLst>
            <a:ext uri="{FF2B5EF4-FFF2-40B4-BE49-F238E27FC236}">
              <a16:creationId xmlns:a16="http://schemas.microsoft.com/office/drawing/2014/main" xmlns="" id="{D601DBAC-7ADC-4CBC-89E9-B6D5B3EF4E7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06" name="Metin kutusu 60">
          <a:extLst>
            <a:ext uri="{FF2B5EF4-FFF2-40B4-BE49-F238E27FC236}">
              <a16:creationId xmlns:a16="http://schemas.microsoft.com/office/drawing/2014/main" xmlns="" id="{E2832B5B-B861-46DF-B79F-68B717C6F48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07" name="Metin kutusu 61">
          <a:extLst>
            <a:ext uri="{FF2B5EF4-FFF2-40B4-BE49-F238E27FC236}">
              <a16:creationId xmlns:a16="http://schemas.microsoft.com/office/drawing/2014/main" xmlns="" id="{5C70A222-E829-4290-AF3F-19F24F4B479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08" name="Metin kutusu 62">
          <a:extLst>
            <a:ext uri="{FF2B5EF4-FFF2-40B4-BE49-F238E27FC236}">
              <a16:creationId xmlns:a16="http://schemas.microsoft.com/office/drawing/2014/main" xmlns="" id="{7E0835F2-DB1D-4A6E-9C05-7B226A869F4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09" name="Metin kutusu 63">
          <a:extLst>
            <a:ext uri="{FF2B5EF4-FFF2-40B4-BE49-F238E27FC236}">
              <a16:creationId xmlns:a16="http://schemas.microsoft.com/office/drawing/2014/main" xmlns="" id="{D7D74DAF-AB40-4D0D-A1DB-6FE8D7D99BF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10" name="Metin kutusu 64">
          <a:extLst>
            <a:ext uri="{FF2B5EF4-FFF2-40B4-BE49-F238E27FC236}">
              <a16:creationId xmlns:a16="http://schemas.microsoft.com/office/drawing/2014/main" xmlns="" id="{AFC3FEFF-6774-4914-92B3-73F0A0CFA65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11" name="Metin kutusu 65">
          <a:extLst>
            <a:ext uri="{FF2B5EF4-FFF2-40B4-BE49-F238E27FC236}">
              <a16:creationId xmlns:a16="http://schemas.microsoft.com/office/drawing/2014/main" xmlns="" id="{48A0FAC0-160A-42AC-8AC3-A591DBD1469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12" name="Metin kutusu 66">
          <a:extLst>
            <a:ext uri="{FF2B5EF4-FFF2-40B4-BE49-F238E27FC236}">
              <a16:creationId xmlns:a16="http://schemas.microsoft.com/office/drawing/2014/main" xmlns="" id="{5D65CA92-B491-469F-9CCC-CB329DEF5C9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13" name="Metin kutusu 67">
          <a:extLst>
            <a:ext uri="{FF2B5EF4-FFF2-40B4-BE49-F238E27FC236}">
              <a16:creationId xmlns:a16="http://schemas.microsoft.com/office/drawing/2014/main" xmlns="" id="{53E124ED-DD3D-4520-A9D9-CD422437290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14" name="Metin kutusu 68">
          <a:extLst>
            <a:ext uri="{FF2B5EF4-FFF2-40B4-BE49-F238E27FC236}">
              <a16:creationId xmlns:a16="http://schemas.microsoft.com/office/drawing/2014/main" xmlns="" id="{098EF952-382C-47F9-B0C2-90BD3BB5D2B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15" name="Metin kutusu 69">
          <a:extLst>
            <a:ext uri="{FF2B5EF4-FFF2-40B4-BE49-F238E27FC236}">
              <a16:creationId xmlns:a16="http://schemas.microsoft.com/office/drawing/2014/main" xmlns="" id="{AD5A1638-BC01-44E2-94D0-790AF128A5B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16" name="Metin kutusu 70">
          <a:extLst>
            <a:ext uri="{FF2B5EF4-FFF2-40B4-BE49-F238E27FC236}">
              <a16:creationId xmlns:a16="http://schemas.microsoft.com/office/drawing/2014/main" xmlns="" id="{7D9AC2C6-5139-4C87-9929-E84BDBD0BC5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17" name="Metin kutusu 71">
          <a:extLst>
            <a:ext uri="{FF2B5EF4-FFF2-40B4-BE49-F238E27FC236}">
              <a16:creationId xmlns:a16="http://schemas.microsoft.com/office/drawing/2014/main" xmlns="" id="{EC434769-13FA-4DBA-9BA7-C6913973F55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18" name="Metin kutusu 72">
          <a:extLst>
            <a:ext uri="{FF2B5EF4-FFF2-40B4-BE49-F238E27FC236}">
              <a16:creationId xmlns:a16="http://schemas.microsoft.com/office/drawing/2014/main" xmlns="" id="{07B627CC-88B4-4B4F-A8D8-BFC1E431DAC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19" name="Metin kutusu 73">
          <a:extLst>
            <a:ext uri="{FF2B5EF4-FFF2-40B4-BE49-F238E27FC236}">
              <a16:creationId xmlns:a16="http://schemas.microsoft.com/office/drawing/2014/main" xmlns="" id="{C4772BC0-1699-4C87-AAE2-E0EA15A2397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20" name="Metin kutusu 74">
          <a:extLst>
            <a:ext uri="{FF2B5EF4-FFF2-40B4-BE49-F238E27FC236}">
              <a16:creationId xmlns:a16="http://schemas.microsoft.com/office/drawing/2014/main" xmlns="" id="{976A7F7A-A5B0-477D-ACD6-DF222B16B1E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21" name="Metin kutusu 75">
          <a:extLst>
            <a:ext uri="{FF2B5EF4-FFF2-40B4-BE49-F238E27FC236}">
              <a16:creationId xmlns:a16="http://schemas.microsoft.com/office/drawing/2014/main" xmlns="" id="{9FEF962D-E019-4980-8062-A0671D3FAA2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22" name="Metin kutusu 76">
          <a:extLst>
            <a:ext uri="{FF2B5EF4-FFF2-40B4-BE49-F238E27FC236}">
              <a16:creationId xmlns:a16="http://schemas.microsoft.com/office/drawing/2014/main" xmlns="" id="{D2DC99E8-2F23-4CC1-8DF7-C1C50391D71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23" name="Metin kutusu 77">
          <a:extLst>
            <a:ext uri="{FF2B5EF4-FFF2-40B4-BE49-F238E27FC236}">
              <a16:creationId xmlns:a16="http://schemas.microsoft.com/office/drawing/2014/main" xmlns="" id="{48A457CD-FD8A-4124-944E-98708334A8C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24" name="Metin kutusu 78">
          <a:extLst>
            <a:ext uri="{FF2B5EF4-FFF2-40B4-BE49-F238E27FC236}">
              <a16:creationId xmlns:a16="http://schemas.microsoft.com/office/drawing/2014/main" xmlns="" id="{CEB6239C-B758-4FAC-9BAD-7852F34B878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25" name="Metin kutusu 79">
          <a:extLst>
            <a:ext uri="{FF2B5EF4-FFF2-40B4-BE49-F238E27FC236}">
              <a16:creationId xmlns:a16="http://schemas.microsoft.com/office/drawing/2014/main" xmlns="" id="{4E8C89C1-0D4A-420F-8A6B-74F05A08392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26" name="Metin kutusu 80">
          <a:extLst>
            <a:ext uri="{FF2B5EF4-FFF2-40B4-BE49-F238E27FC236}">
              <a16:creationId xmlns:a16="http://schemas.microsoft.com/office/drawing/2014/main" xmlns="" id="{53C9AB28-97F8-4716-AEC2-8F24C33EA64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27" name="Metin kutusu 81">
          <a:extLst>
            <a:ext uri="{FF2B5EF4-FFF2-40B4-BE49-F238E27FC236}">
              <a16:creationId xmlns:a16="http://schemas.microsoft.com/office/drawing/2014/main" xmlns="" id="{A7F158FE-2299-4EF3-9F8E-EB3BAD026B53}"/>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28" name="Metin kutusu 82">
          <a:extLst>
            <a:ext uri="{FF2B5EF4-FFF2-40B4-BE49-F238E27FC236}">
              <a16:creationId xmlns:a16="http://schemas.microsoft.com/office/drawing/2014/main" xmlns="" id="{A51CC4FE-66B6-450C-8F9C-4BB85340404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29" name="Metin kutusu 83">
          <a:extLst>
            <a:ext uri="{FF2B5EF4-FFF2-40B4-BE49-F238E27FC236}">
              <a16:creationId xmlns:a16="http://schemas.microsoft.com/office/drawing/2014/main" xmlns="" id="{5B890577-F332-43DC-939C-B296733477E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30" name="Metin kutusu 84">
          <a:extLst>
            <a:ext uri="{FF2B5EF4-FFF2-40B4-BE49-F238E27FC236}">
              <a16:creationId xmlns:a16="http://schemas.microsoft.com/office/drawing/2014/main" xmlns="" id="{77D15663-FE34-4DC0-8242-EB0AAAAC3C4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31" name="Metin kutusu 85">
          <a:extLst>
            <a:ext uri="{FF2B5EF4-FFF2-40B4-BE49-F238E27FC236}">
              <a16:creationId xmlns:a16="http://schemas.microsoft.com/office/drawing/2014/main" xmlns="" id="{81CE6825-7923-4161-B355-58CC6F3F255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32" name="Metin kutusu 86">
          <a:extLst>
            <a:ext uri="{FF2B5EF4-FFF2-40B4-BE49-F238E27FC236}">
              <a16:creationId xmlns:a16="http://schemas.microsoft.com/office/drawing/2014/main" xmlns="" id="{BC5C756D-F52E-47B5-955A-09EB9994708B}"/>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33" name="Metin kutusu 87">
          <a:extLst>
            <a:ext uri="{FF2B5EF4-FFF2-40B4-BE49-F238E27FC236}">
              <a16:creationId xmlns:a16="http://schemas.microsoft.com/office/drawing/2014/main" xmlns="" id="{8E8B21A1-4F69-42F5-82E7-2E634A91505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34" name="Metin kutusu 88">
          <a:extLst>
            <a:ext uri="{FF2B5EF4-FFF2-40B4-BE49-F238E27FC236}">
              <a16:creationId xmlns:a16="http://schemas.microsoft.com/office/drawing/2014/main" xmlns="" id="{51B3E1B9-E235-48DB-A8D6-E349299B99D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35" name="Metin kutusu 89">
          <a:extLst>
            <a:ext uri="{FF2B5EF4-FFF2-40B4-BE49-F238E27FC236}">
              <a16:creationId xmlns:a16="http://schemas.microsoft.com/office/drawing/2014/main" xmlns="" id="{013C0013-5C06-43D6-9862-22B19185FB0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36" name="Metin kutusu 90">
          <a:extLst>
            <a:ext uri="{FF2B5EF4-FFF2-40B4-BE49-F238E27FC236}">
              <a16:creationId xmlns:a16="http://schemas.microsoft.com/office/drawing/2014/main" xmlns="" id="{C910EF40-84CD-4B63-AD5C-8DC1197D41D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37" name="Metin kutusu 91">
          <a:extLst>
            <a:ext uri="{FF2B5EF4-FFF2-40B4-BE49-F238E27FC236}">
              <a16:creationId xmlns:a16="http://schemas.microsoft.com/office/drawing/2014/main" xmlns="" id="{6FD1F53D-4B37-42D5-96DE-AA6B3355F3D3}"/>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38" name="Metin kutusu 92">
          <a:extLst>
            <a:ext uri="{FF2B5EF4-FFF2-40B4-BE49-F238E27FC236}">
              <a16:creationId xmlns:a16="http://schemas.microsoft.com/office/drawing/2014/main" xmlns="" id="{F1BDBD6A-0160-4EEF-BAEB-F30E79CFD6A3}"/>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39" name="Metin kutusu 93">
          <a:extLst>
            <a:ext uri="{FF2B5EF4-FFF2-40B4-BE49-F238E27FC236}">
              <a16:creationId xmlns:a16="http://schemas.microsoft.com/office/drawing/2014/main" xmlns="" id="{FF5F013D-E9EA-49E6-9366-5188CFD5FDC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40" name="Metin kutusu 94">
          <a:extLst>
            <a:ext uri="{FF2B5EF4-FFF2-40B4-BE49-F238E27FC236}">
              <a16:creationId xmlns:a16="http://schemas.microsoft.com/office/drawing/2014/main" xmlns="" id="{84F7B07B-B54F-4EBD-BDBD-316E13C4127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41" name="Metin kutusu 95">
          <a:extLst>
            <a:ext uri="{FF2B5EF4-FFF2-40B4-BE49-F238E27FC236}">
              <a16:creationId xmlns:a16="http://schemas.microsoft.com/office/drawing/2014/main" xmlns="" id="{EF857D20-5438-4BA9-B15E-E8FEC9C646D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42" name="Metin kutusu 96">
          <a:extLst>
            <a:ext uri="{FF2B5EF4-FFF2-40B4-BE49-F238E27FC236}">
              <a16:creationId xmlns:a16="http://schemas.microsoft.com/office/drawing/2014/main" xmlns="" id="{30850816-138A-4AF1-8D8C-834FFAF4517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43" name="Metin kutusu 97">
          <a:extLst>
            <a:ext uri="{FF2B5EF4-FFF2-40B4-BE49-F238E27FC236}">
              <a16:creationId xmlns:a16="http://schemas.microsoft.com/office/drawing/2014/main" xmlns="" id="{F7F394EB-5B85-47F0-91C6-5DE8CF0B78D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44" name="Metin kutusu 98">
          <a:extLst>
            <a:ext uri="{FF2B5EF4-FFF2-40B4-BE49-F238E27FC236}">
              <a16:creationId xmlns:a16="http://schemas.microsoft.com/office/drawing/2014/main" xmlns="" id="{9C101947-E330-45CD-A727-83A6DB47D42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45" name="Metin kutusu 99">
          <a:extLst>
            <a:ext uri="{FF2B5EF4-FFF2-40B4-BE49-F238E27FC236}">
              <a16:creationId xmlns:a16="http://schemas.microsoft.com/office/drawing/2014/main" xmlns="" id="{A913005A-FA23-4A4D-A56D-A84892C8724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46" name="Metin kutusu 100">
          <a:extLst>
            <a:ext uri="{FF2B5EF4-FFF2-40B4-BE49-F238E27FC236}">
              <a16:creationId xmlns:a16="http://schemas.microsoft.com/office/drawing/2014/main" xmlns="" id="{9B403DDA-8CFD-46A9-BCEC-76B4E201C53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47" name="Metin kutusu 101">
          <a:extLst>
            <a:ext uri="{FF2B5EF4-FFF2-40B4-BE49-F238E27FC236}">
              <a16:creationId xmlns:a16="http://schemas.microsoft.com/office/drawing/2014/main" xmlns="" id="{B2A5CAE1-774B-4AB5-BDC2-8ABC9C9EFB0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48" name="Metin kutusu 102">
          <a:extLst>
            <a:ext uri="{FF2B5EF4-FFF2-40B4-BE49-F238E27FC236}">
              <a16:creationId xmlns:a16="http://schemas.microsoft.com/office/drawing/2014/main" xmlns="" id="{B4DF106E-1BF9-4412-832F-3648237E5D8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49" name="Metin kutusu 103">
          <a:extLst>
            <a:ext uri="{FF2B5EF4-FFF2-40B4-BE49-F238E27FC236}">
              <a16:creationId xmlns:a16="http://schemas.microsoft.com/office/drawing/2014/main" xmlns="" id="{5219BA08-E7BE-4402-834D-66B63A92941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50" name="Metin kutusu 104">
          <a:extLst>
            <a:ext uri="{FF2B5EF4-FFF2-40B4-BE49-F238E27FC236}">
              <a16:creationId xmlns:a16="http://schemas.microsoft.com/office/drawing/2014/main" xmlns="" id="{4E0306DA-95CC-4468-909F-E5E8C34B981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51" name="Metin kutusu 105">
          <a:extLst>
            <a:ext uri="{FF2B5EF4-FFF2-40B4-BE49-F238E27FC236}">
              <a16:creationId xmlns:a16="http://schemas.microsoft.com/office/drawing/2014/main" xmlns="" id="{2E74ADA6-A4AD-411F-B116-D8EC017A191B}"/>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52" name="Metin kutusu 106">
          <a:extLst>
            <a:ext uri="{FF2B5EF4-FFF2-40B4-BE49-F238E27FC236}">
              <a16:creationId xmlns:a16="http://schemas.microsoft.com/office/drawing/2014/main" xmlns="" id="{24C86177-B7F4-4A89-AC22-C5855974331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53" name="Metin kutusu 107">
          <a:extLst>
            <a:ext uri="{FF2B5EF4-FFF2-40B4-BE49-F238E27FC236}">
              <a16:creationId xmlns:a16="http://schemas.microsoft.com/office/drawing/2014/main" xmlns="" id="{A41C9A71-364A-46D9-8287-77B560FE888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54" name="Metin kutusu 108">
          <a:extLst>
            <a:ext uri="{FF2B5EF4-FFF2-40B4-BE49-F238E27FC236}">
              <a16:creationId xmlns:a16="http://schemas.microsoft.com/office/drawing/2014/main" xmlns="" id="{546F47E3-10EE-479C-95C6-20CBF56F1EF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55" name="Metin kutusu 109">
          <a:extLst>
            <a:ext uri="{FF2B5EF4-FFF2-40B4-BE49-F238E27FC236}">
              <a16:creationId xmlns:a16="http://schemas.microsoft.com/office/drawing/2014/main" xmlns="" id="{F0309066-3CC3-45C3-B49C-3F67071BB17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56" name="Metin kutusu 110">
          <a:extLst>
            <a:ext uri="{FF2B5EF4-FFF2-40B4-BE49-F238E27FC236}">
              <a16:creationId xmlns:a16="http://schemas.microsoft.com/office/drawing/2014/main" xmlns="" id="{5A358268-F027-41F9-A2E3-8C928725FA8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57" name="Metin kutusu 111">
          <a:extLst>
            <a:ext uri="{FF2B5EF4-FFF2-40B4-BE49-F238E27FC236}">
              <a16:creationId xmlns:a16="http://schemas.microsoft.com/office/drawing/2014/main" xmlns="" id="{F22ECA26-7712-4A78-A4E2-BA08051DA273}"/>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58" name="Metin kutusu 112">
          <a:extLst>
            <a:ext uri="{FF2B5EF4-FFF2-40B4-BE49-F238E27FC236}">
              <a16:creationId xmlns:a16="http://schemas.microsoft.com/office/drawing/2014/main" xmlns="" id="{3DE6DAE5-66B9-451E-826F-2A64595BF4A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59" name="Metin kutusu 113">
          <a:extLst>
            <a:ext uri="{FF2B5EF4-FFF2-40B4-BE49-F238E27FC236}">
              <a16:creationId xmlns:a16="http://schemas.microsoft.com/office/drawing/2014/main" xmlns="" id="{F9C0BC28-BF92-4394-96D5-3EF97B9DA9F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60" name="Metin kutusu 114">
          <a:extLst>
            <a:ext uri="{FF2B5EF4-FFF2-40B4-BE49-F238E27FC236}">
              <a16:creationId xmlns:a16="http://schemas.microsoft.com/office/drawing/2014/main" xmlns="" id="{D2EB3698-7374-4789-BBBC-5324B6E6209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61" name="Metin kutusu 118">
          <a:extLst>
            <a:ext uri="{FF2B5EF4-FFF2-40B4-BE49-F238E27FC236}">
              <a16:creationId xmlns:a16="http://schemas.microsoft.com/office/drawing/2014/main" xmlns="" id="{394AE3D4-3BF2-45D8-88B7-36BA753C287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62" name="Metin kutusu 119">
          <a:extLst>
            <a:ext uri="{FF2B5EF4-FFF2-40B4-BE49-F238E27FC236}">
              <a16:creationId xmlns:a16="http://schemas.microsoft.com/office/drawing/2014/main" xmlns="" id="{0C721D8C-5FF3-4B4A-8A69-D868621549C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63" name="Metin kutusu 120">
          <a:extLst>
            <a:ext uri="{FF2B5EF4-FFF2-40B4-BE49-F238E27FC236}">
              <a16:creationId xmlns:a16="http://schemas.microsoft.com/office/drawing/2014/main" xmlns="" id="{703660D1-4C61-404F-83DE-7D952BA7304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64" name="Metin kutusu 121">
          <a:extLst>
            <a:ext uri="{FF2B5EF4-FFF2-40B4-BE49-F238E27FC236}">
              <a16:creationId xmlns:a16="http://schemas.microsoft.com/office/drawing/2014/main" xmlns="" id="{9E3F3F32-1088-4828-9FA6-755355CDEF3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65" name="Metin kutusu 122">
          <a:extLst>
            <a:ext uri="{FF2B5EF4-FFF2-40B4-BE49-F238E27FC236}">
              <a16:creationId xmlns:a16="http://schemas.microsoft.com/office/drawing/2014/main" xmlns="" id="{58A72EC2-54FB-4E52-9B00-04AA4001171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66" name="Metin kutusu 123">
          <a:extLst>
            <a:ext uri="{FF2B5EF4-FFF2-40B4-BE49-F238E27FC236}">
              <a16:creationId xmlns:a16="http://schemas.microsoft.com/office/drawing/2014/main" xmlns="" id="{C02493C4-966E-4126-93EF-75DE1F0260B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67" name="Metin kutusu 124">
          <a:extLst>
            <a:ext uri="{FF2B5EF4-FFF2-40B4-BE49-F238E27FC236}">
              <a16:creationId xmlns:a16="http://schemas.microsoft.com/office/drawing/2014/main" xmlns="" id="{0ED91889-E3E0-4307-8497-9A47B02C1C0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68" name="Metin kutusu 125">
          <a:extLst>
            <a:ext uri="{FF2B5EF4-FFF2-40B4-BE49-F238E27FC236}">
              <a16:creationId xmlns:a16="http://schemas.microsoft.com/office/drawing/2014/main" xmlns="" id="{8E06A865-CFD8-4E51-A45B-011F534E2ED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69" name="Metin kutusu 126">
          <a:extLst>
            <a:ext uri="{FF2B5EF4-FFF2-40B4-BE49-F238E27FC236}">
              <a16:creationId xmlns:a16="http://schemas.microsoft.com/office/drawing/2014/main" xmlns="" id="{1F51507F-C8FF-439C-A875-6C3D805E47B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70" name="Metin kutusu 127">
          <a:extLst>
            <a:ext uri="{FF2B5EF4-FFF2-40B4-BE49-F238E27FC236}">
              <a16:creationId xmlns:a16="http://schemas.microsoft.com/office/drawing/2014/main" xmlns="" id="{F94BDC66-DFEB-4026-8C32-4308262CFA0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71" name="Metin kutusu 128">
          <a:extLst>
            <a:ext uri="{FF2B5EF4-FFF2-40B4-BE49-F238E27FC236}">
              <a16:creationId xmlns:a16="http://schemas.microsoft.com/office/drawing/2014/main" xmlns="" id="{6187DD8A-29D1-4CBF-B7BB-A3B2DD62479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72" name="Metin kutusu 129">
          <a:extLst>
            <a:ext uri="{FF2B5EF4-FFF2-40B4-BE49-F238E27FC236}">
              <a16:creationId xmlns:a16="http://schemas.microsoft.com/office/drawing/2014/main" xmlns="" id="{E5AB0F98-B03A-4957-9553-379128D18F8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73" name="Metin kutusu 130">
          <a:extLst>
            <a:ext uri="{FF2B5EF4-FFF2-40B4-BE49-F238E27FC236}">
              <a16:creationId xmlns:a16="http://schemas.microsoft.com/office/drawing/2014/main" xmlns="" id="{7AA1D215-ECC2-48BF-9248-0764E7C65E9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74" name="Metin kutusu 131">
          <a:extLst>
            <a:ext uri="{FF2B5EF4-FFF2-40B4-BE49-F238E27FC236}">
              <a16:creationId xmlns:a16="http://schemas.microsoft.com/office/drawing/2014/main" xmlns="" id="{F139CCC3-1FA2-4FE3-AFF6-0D9DB311777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75" name="Metin kutusu 132">
          <a:extLst>
            <a:ext uri="{FF2B5EF4-FFF2-40B4-BE49-F238E27FC236}">
              <a16:creationId xmlns:a16="http://schemas.microsoft.com/office/drawing/2014/main" xmlns="" id="{DC001424-52F5-4218-ACDE-557D8FB6773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76" name="Metin kutusu 133">
          <a:extLst>
            <a:ext uri="{FF2B5EF4-FFF2-40B4-BE49-F238E27FC236}">
              <a16:creationId xmlns:a16="http://schemas.microsoft.com/office/drawing/2014/main" xmlns="" id="{CBA24BB7-B713-4A41-815D-889D4E998583}"/>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77" name="Metin kutusu 134">
          <a:extLst>
            <a:ext uri="{FF2B5EF4-FFF2-40B4-BE49-F238E27FC236}">
              <a16:creationId xmlns:a16="http://schemas.microsoft.com/office/drawing/2014/main" xmlns="" id="{711DB939-2AB8-4D3C-958F-70CD87F7EC1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78" name="Metin kutusu 135">
          <a:extLst>
            <a:ext uri="{FF2B5EF4-FFF2-40B4-BE49-F238E27FC236}">
              <a16:creationId xmlns:a16="http://schemas.microsoft.com/office/drawing/2014/main" xmlns="" id="{8C1DD5D6-013C-4C75-9376-04729BC43C8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79" name="Metin kutusu 354">
          <a:extLst>
            <a:ext uri="{FF2B5EF4-FFF2-40B4-BE49-F238E27FC236}">
              <a16:creationId xmlns:a16="http://schemas.microsoft.com/office/drawing/2014/main" xmlns="" id="{07B4748F-7E03-4909-9BD3-29FA55E78B73}"/>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80" name="Metin kutusu 355">
          <a:extLst>
            <a:ext uri="{FF2B5EF4-FFF2-40B4-BE49-F238E27FC236}">
              <a16:creationId xmlns:a16="http://schemas.microsoft.com/office/drawing/2014/main" xmlns="" id="{A319A242-F211-4B53-B372-62F263A773A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81" name="Metin kutusu 356">
          <a:extLst>
            <a:ext uri="{FF2B5EF4-FFF2-40B4-BE49-F238E27FC236}">
              <a16:creationId xmlns:a16="http://schemas.microsoft.com/office/drawing/2014/main" xmlns="" id="{E01CA8D8-42B4-4DC6-8BB0-1DAD1D77AD6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82" name="Metin kutusu 357">
          <a:extLst>
            <a:ext uri="{FF2B5EF4-FFF2-40B4-BE49-F238E27FC236}">
              <a16:creationId xmlns:a16="http://schemas.microsoft.com/office/drawing/2014/main" xmlns="" id="{9FAEC90D-BA69-4521-BDFE-F08E61668B4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83" name="Metin kutusu 358">
          <a:extLst>
            <a:ext uri="{FF2B5EF4-FFF2-40B4-BE49-F238E27FC236}">
              <a16:creationId xmlns:a16="http://schemas.microsoft.com/office/drawing/2014/main" xmlns="" id="{D8562FEF-F538-46E3-A9E6-C1AB1EB06E6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84" name="Metin kutusu 359">
          <a:extLst>
            <a:ext uri="{FF2B5EF4-FFF2-40B4-BE49-F238E27FC236}">
              <a16:creationId xmlns:a16="http://schemas.microsoft.com/office/drawing/2014/main" xmlns="" id="{429B0E82-6DBA-4303-B9F4-3659ED62EA8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85" name="Metin kutusu 360">
          <a:extLst>
            <a:ext uri="{FF2B5EF4-FFF2-40B4-BE49-F238E27FC236}">
              <a16:creationId xmlns:a16="http://schemas.microsoft.com/office/drawing/2014/main" xmlns="" id="{E6D5129E-3082-4E68-9213-2834CBC0819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86" name="Metin kutusu 361">
          <a:extLst>
            <a:ext uri="{FF2B5EF4-FFF2-40B4-BE49-F238E27FC236}">
              <a16:creationId xmlns:a16="http://schemas.microsoft.com/office/drawing/2014/main" xmlns="" id="{4B18DBEC-EC7D-4696-80DA-35C70AE5A8F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87" name="Metin kutusu 362">
          <a:extLst>
            <a:ext uri="{FF2B5EF4-FFF2-40B4-BE49-F238E27FC236}">
              <a16:creationId xmlns:a16="http://schemas.microsoft.com/office/drawing/2014/main" xmlns="" id="{2404DAE7-67FD-4ED9-A29B-C442E7C021C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88" name="Metin kutusu 363">
          <a:extLst>
            <a:ext uri="{FF2B5EF4-FFF2-40B4-BE49-F238E27FC236}">
              <a16:creationId xmlns:a16="http://schemas.microsoft.com/office/drawing/2014/main" xmlns="" id="{74B5992F-FC20-43B1-BEB1-0AC048804F4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89" name="Metin kutusu 364">
          <a:extLst>
            <a:ext uri="{FF2B5EF4-FFF2-40B4-BE49-F238E27FC236}">
              <a16:creationId xmlns:a16="http://schemas.microsoft.com/office/drawing/2014/main" xmlns="" id="{E91F0796-4DD4-45ED-BB06-627294F74B0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90" name="Metin kutusu 365">
          <a:extLst>
            <a:ext uri="{FF2B5EF4-FFF2-40B4-BE49-F238E27FC236}">
              <a16:creationId xmlns:a16="http://schemas.microsoft.com/office/drawing/2014/main" xmlns="" id="{359119AA-42EE-40BF-B1C4-43C85F7564E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91" name="Metin kutusu 366">
          <a:extLst>
            <a:ext uri="{FF2B5EF4-FFF2-40B4-BE49-F238E27FC236}">
              <a16:creationId xmlns:a16="http://schemas.microsoft.com/office/drawing/2014/main" xmlns="" id="{45EB2237-F2AD-4C5B-BFE6-E8F37C61CD0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92" name="Metin kutusu 367">
          <a:extLst>
            <a:ext uri="{FF2B5EF4-FFF2-40B4-BE49-F238E27FC236}">
              <a16:creationId xmlns:a16="http://schemas.microsoft.com/office/drawing/2014/main" xmlns="" id="{D4CDACA0-7E0A-4B5B-934D-F4FCAC19427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93" name="Metin kutusu 368">
          <a:extLst>
            <a:ext uri="{FF2B5EF4-FFF2-40B4-BE49-F238E27FC236}">
              <a16:creationId xmlns:a16="http://schemas.microsoft.com/office/drawing/2014/main" xmlns="" id="{1C58EB9B-0505-4BD0-87C7-2CAECC85C39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94" name="Metin kutusu 369">
          <a:extLst>
            <a:ext uri="{FF2B5EF4-FFF2-40B4-BE49-F238E27FC236}">
              <a16:creationId xmlns:a16="http://schemas.microsoft.com/office/drawing/2014/main" xmlns="" id="{3C50C032-C167-4E17-9049-FA04901E6B7B}"/>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95" name="Metin kutusu 370">
          <a:extLst>
            <a:ext uri="{FF2B5EF4-FFF2-40B4-BE49-F238E27FC236}">
              <a16:creationId xmlns:a16="http://schemas.microsoft.com/office/drawing/2014/main" xmlns="" id="{AF00CE63-A5C0-4AE1-8DA5-D17F3F5B6FC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96" name="Metin kutusu 371">
          <a:extLst>
            <a:ext uri="{FF2B5EF4-FFF2-40B4-BE49-F238E27FC236}">
              <a16:creationId xmlns:a16="http://schemas.microsoft.com/office/drawing/2014/main" xmlns="" id="{90A22290-A5BB-472B-BDDD-B7F44933404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97" name="Metin kutusu 372">
          <a:extLst>
            <a:ext uri="{FF2B5EF4-FFF2-40B4-BE49-F238E27FC236}">
              <a16:creationId xmlns:a16="http://schemas.microsoft.com/office/drawing/2014/main" xmlns="" id="{1E0269FA-227B-4932-93C8-005AA0FEC8A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98" name="Metin kutusu 1">
          <a:extLst>
            <a:ext uri="{FF2B5EF4-FFF2-40B4-BE49-F238E27FC236}">
              <a16:creationId xmlns:a16="http://schemas.microsoft.com/office/drawing/2014/main" xmlns="" id="{C2D21A0C-5F7B-4DE4-822C-4FABD6B5F82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99" name="Metin kutusu 2">
          <a:extLst>
            <a:ext uri="{FF2B5EF4-FFF2-40B4-BE49-F238E27FC236}">
              <a16:creationId xmlns:a16="http://schemas.microsoft.com/office/drawing/2014/main" xmlns="" id="{F8B66ABA-B27C-4A5D-BDE6-0236DACF13E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00" name="Metin kutusu 3">
          <a:extLst>
            <a:ext uri="{FF2B5EF4-FFF2-40B4-BE49-F238E27FC236}">
              <a16:creationId xmlns:a16="http://schemas.microsoft.com/office/drawing/2014/main" xmlns="" id="{350A2A2A-E06F-4A02-B254-00A752BB065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01" name="Metin kutusu 4">
          <a:extLst>
            <a:ext uri="{FF2B5EF4-FFF2-40B4-BE49-F238E27FC236}">
              <a16:creationId xmlns:a16="http://schemas.microsoft.com/office/drawing/2014/main" xmlns="" id="{0F0A2311-8BA9-4077-BA73-45A77D4DF9A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02" name="Metin kutusu 5">
          <a:extLst>
            <a:ext uri="{FF2B5EF4-FFF2-40B4-BE49-F238E27FC236}">
              <a16:creationId xmlns:a16="http://schemas.microsoft.com/office/drawing/2014/main" xmlns="" id="{D67CC1B8-6CAA-44CE-B672-AAF0810DB113}"/>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03" name="Metin kutusu 6">
          <a:extLst>
            <a:ext uri="{FF2B5EF4-FFF2-40B4-BE49-F238E27FC236}">
              <a16:creationId xmlns:a16="http://schemas.microsoft.com/office/drawing/2014/main" xmlns="" id="{C908C6A5-0736-4FE7-8FCC-D505A8FB300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04" name="Metin kutusu 9">
          <a:extLst>
            <a:ext uri="{FF2B5EF4-FFF2-40B4-BE49-F238E27FC236}">
              <a16:creationId xmlns:a16="http://schemas.microsoft.com/office/drawing/2014/main" xmlns="" id="{ECDBE924-C100-4EA6-9382-359E66AF216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05" name="Metin kutusu 10">
          <a:extLst>
            <a:ext uri="{FF2B5EF4-FFF2-40B4-BE49-F238E27FC236}">
              <a16:creationId xmlns:a16="http://schemas.microsoft.com/office/drawing/2014/main" xmlns="" id="{B7C1B075-4458-4777-AB91-C0F90A2903C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06" name="Metin kutusu 11">
          <a:extLst>
            <a:ext uri="{FF2B5EF4-FFF2-40B4-BE49-F238E27FC236}">
              <a16:creationId xmlns:a16="http://schemas.microsoft.com/office/drawing/2014/main" xmlns="" id="{921C66E3-4B93-43BB-A36B-7A778CCA134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07" name="Metin kutusu 12">
          <a:extLst>
            <a:ext uri="{FF2B5EF4-FFF2-40B4-BE49-F238E27FC236}">
              <a16:creationId xmlns:a16="http://schemas.microsoft.com/office/drawing/2014/main" xmlns="" id="{1FB490A2-59CD-403D-B1AB-1FDC3D6DDF5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08" name="Metin kutusu 13">
          <a:extLst>
            <a:ext uri="{FF2B5EF4-FFF2-40B4-BE49-F238E27FC236}">
              <a16:creationId xmlns:a16="http://schemas.microsoft.com/office/drawing/2014/main" xmlns="" id="{DE8CACCD-8C9C-4D57-8419-B1A62FA48A0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09" name="Metin kutusu 14">
          <a:extLst>
            <a:ext uri="{FF2B5EF4-FFF2-40B4-BE49-F238E27FC236}">
              <a16:creationId xmlns:a16="http://schemas.microsoft.com/office/drawing/2014/main" xmlns="" id="{317CDE42-BAEA-40AC-857A-A0DEDCF8FB9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10" name="Metin kutusu 15">
          <a:extLst>
            <a:ext uri="{FF2B5EF4-FFF2-40B4-BE49-F238E27FC236}">
              <a16:creationId xmlns:a16="http://schemas.microsoft.com/office/drawing/2014/main" xmlns="" id="{D1C61E27-9CA7-40D3-A2E6-93D59504632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11" name="Metin kutusu 16">
          <a:extLst>
            <a:ext uri="{FF2B5EF4-FFF2-40B4-BE49-F238E27FC236}">
              <a16:creationId xmlns:a16="http://schemas.microsoft.com/office/drawing/2014/main" xmlns="" id="{DF0FBA8D-F9CF-4D2E-89B8-7FEA5A64DD5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12" name="Metin kutusu 17">
          <a:extLst>
            <a:ext uri="{FF2B5EF4-FFF2-40B4-BE49-F238E27FC236}">
              <a16:creationId xmlns:a16="http://schemas.microsoft.com/office/drawing/2014/main" xmlns="" id="{D6565FA5-F200-4762-9B62-B0869986A0B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13" name="Metin kutusu 18">
          <a:extLst>
            <a:ext uri="{FF2B5EF4-FFF2-40B4-BE49-F238E27FC236}">
              <a16:creationId xmlns:a16="http://schemas.microsoft.com/office/drawing/2014/main" xmlns="" id="{7DB983A1-210A-4CE9-B425-3FB4C373CE4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14" name="Metin kutusu 19">
          <a:extLst>
            <a:ext uri="{FF2B5EF4-FFF2-40B4-BE49-F238E27FC236}">
              <a16:creationId xmlns:a16="http://schemas.microsoft.com/office/drawing/2014/main" xmlns="" id="{0705003A-FF3A-4B57-9A31-E40F5F42C343}"/>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15" name="Metin kutusu 20">
          <a:extLst>
            <a:ext uri="{FF2B5EF4-FFF2-40B4-BE49-F238E27FC236}">
              <a16:creationId xmlns:a16="http://schemas.microsoft.com/office/drawing/2014/main" xmlns="" id="{5F30B761-D4B0-46EE-8FBE-37545CB66E4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16" name="Metin kutusu 21">
          <a:extLst>
            <a:ext uri="{FF2B5EF4-FFF2-40B4-BE49-F238E27FC236}">
              <a16:creationId xmlns:a16="http://schemas.microsoft.com/office/drawing/2014/main" xmlns="" id="{DF2E7D4B-6C2E-42C1-A40C-CD381CF40CE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17" name="Metin kutusu 22">
          <a:extLst>
            <a:ext uri="{FF2B5EF4-FFF2-40B4-BE49-F238E27FC236}">
              <a16:creationId xmlns:a16="http://schemas.microsoft.com/office/drawing/2014/main" xmlns="" id="{84262DC1-7C4F-4591-9BFB-C1CE2E07CA1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18" name="Metin kutusu 23">
          <a:extLst>
            <a:ext uri="{FF2B5EF4-FFF2-40B4-BE49-F238E27FC236}">
              <a16:creationId xmlns:a16="http://schemas.microsoft.com/office/drawing/2014/main" xmlns="" id="{52E0DD18-0546-4935-BBD1-7441DBA3E5B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19" name="Metin kutusu 24">
          <a:extLst>
            <a:ext uri="{FF2B5EF4-FFF2-40B4-BE49-F238E27FC236}">
              <a16:creationId xmlns:a16="http://schemas.microsoft.com/office/drawing/2014/main" xmlns="" id="{98BA58B1-2E5F-4796-9248-F300D18742C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20" name="Metin kutusu 25">
          <a:extLst>
            <a:ext uri="{FF2B5EF4-FFF2-40B4-BE49-F238E27FC236}">
              <a16:creationId xmlns:a16="http://schemas.microsoft.com/office/drawing/2014/main" xmlns="" id="{EAE3E3AC-AEE8-414E-9B51-B8035D97CEB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21" name="Metin kutusu 26">
          <a:extLst>
            <a:ext uri="{FF2B5EF4-FFF2-40B4-BE49-F238E27FC236}">
              <a16:creationId xmlns:a16="http://schemas.microsoft.com/office/drawing/2014/main" xmlns="" id="{16C2F0C6-711F-4866-9419-8F89C3FDC43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22" name="Metin kutusu 27">
          <a:extLst>
            <a:ext uri="{FF2B5EF4-FFF2-40B4-BE49-F238E27FC236}">
              <a16:creationId xmlns:a16="http://schemas.microsoft.com/office/drawing/2014/main" xmlns="" id="{FA982A13-3255-49C5-9312-D9E5E20DFF2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23" name="Metin kutusu 28">
          <a:extLst>
            <a:ext uri="{FF2B5EF4-FFF2-40B4-BE49-F238E27FC236}">
              <a16:creationId xmlns:a16="http://schemas.microsoft.com/office/drawing/2014/main" xmlns="" id="{8A2C3551-E7EF-4622-851A-CC939414B773}"/>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24" name="Metin kutusu 29">
          <a:extLst>
            <a:ext uri="{FF2B5EF4-FFF2-40B4-BE49-F238E27FC236}">
              <a16:creationId xmlns:a16="http://schemas.microsoft.com/office/drawing/2014/main" xmlns="" id="{775F0D00-4CE9-4838-9E17-947AF6B0DC3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25" name="Metin kutusu 30">
          <a:extLst>
            <a:ext uri="{FF2B5EF4-FFF2-40B4-BE49-F238E27FC236}">
              <a16:creationId xmlns:a16="http://schemas.microsoft.com/office/drawing/2014/main" xmlns="" id="{A03E8D92-8C7C-4DFD-BDB9-EA3C034A9E7B}"/>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26" name="Metin kutusu 31">
          <a:extLst>
            <a:ext uri="{FF2B5EF4-FFF2-40B4-BE49-F238E27FC236}">
              <a16:creationId xmlns:a16="http://schemas.microsoft.com/office/drawing/2014/main" xmlns="" id="{8EF03E03-DC9B-4E53-BD6C-AE00F7BFB60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27" name="Metin kutusu 32">
          <a:extLst>
            <a:ext uri="{FF2B5EF4-FFF2-40B4-BE49-F238E27FC236}">
              <a16:creationId xmlns:a16="http://schemas.microsoft.com/office/drawing/2014/main" xmlns="" id="{C8E64B0B-35D4-42F9-B491-9D7A569E3C2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28" name="Metin kutusu 33">
          <a:extLst>
            <a:ext uri="{FF2B5EF4-FFF2-40B4-BE49-F238E27FC236}">
              <a16:creationId xmlns:a16="http://schemas.microsoft.com/office/drawing/2014/main" xmlns="" id="{E8B93DC7-F1AE-493A-97EA-0F66AE395FE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29" name="Metin kutusu 34">
          <a:extLst>
            <a:ext uri="{FF2B5EF4-FFF2-40B4-BE49-F238E27FC236}">
              <a16:creationId xmlns:a16="http://schemas.microsoft.com/office/drawing/2014/main" xmlns="" id="{FD705405-90AA-42AF-8BD1-DADB9D65A47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30" name="Metin kutusu 35">
          <a:extLst>
            <a:ext uri="{FF2B5EF4-FFF2-40B4-BE49-F238E27FC236}">
              <a16:creationId xmlns:a16="http://schemas.microsoft.com/office/drawing/2014/main" xmlns="" id="{AADB8579-0498-463D-AFA7-8D6C9B450A4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31" name="Metin kutusu 36">
          <a:extLst>
            <a:ext uri="{FF2B5EF4-FFF2-40B4-BE49-F238E27FC236}">
              <a16:creationId xmlns:a16="http://schemas.microsoft.com/office/drawing/2014/main" xmlns="" id="{C1FC422A-DF08-40A2-BB44-E093E5837B3B}"/>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32" name="Metin kutusu 37">
          <a:extLst>
            <a:ext uri="{FF2B5EF4-FFF2-40B4-BE49-F238E27FC236}">
              <a16:creationId xmlns:a16="http://schemas.microsoft.com/office/drawing/2014/main" xmlns="" id="{38486F34-CE62-4598-8037-C1A0CD4EEFEB}"/>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33" name="Metin kutusu 38">
          <a:extLst>
            <a:ext uri="{FF2B5EF4-FFF2-40B4-BE49-F238E27FC236}">
              <a16:creationId xmlns:a16="http://schemas.microsoft.com/office/drawing/2014/main" xmlns="" id="{F73F20D8-544E-45E3-9D6E-DEABC5C0E77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34" name="Metin kutusu 39">
          <a:extLst>
            <a:ext uri="{FF2B5EF4-FFF2-40B4-BE49-F238E27FC236}">
              <a16:creationId xmlns:a16="http://schemas.microsoft.com/office/drawing/2014/main" xmlns="" id="{F8B8E4F4-8572-404E-B161-986C691D0B0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35" name="Metin kutusu 40">
          <a:extLst>
            <a:ext uri="{FF2B5EF4-FFF2-40B4-BE49-F238E27FC236}">
              <a16:creationId xmlns:a16="http://schemas.microsoft.com/office/drawing/2014/main" xmlns="" id="{67AE0257-090A-45B1-9195-49CA88CE7AC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36" name="Metin kutusu 41">
          <a:extLst>
            <a:ext uri="{FF2B5EF4-FFF2-40B4-BE49-F238E27FC236}">
              <a16:creationId xmlns:a16="http://schemas.microsoft.com/office/drawing/2014/main" xmlns="" id="{AC51BFF7-2E26-492A-BF6B-2DF1F9AEF84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37" name="Metin kutusu 42">
          <a:extLst>
            <a:ext uri="{FF2B5EF4-FFF2-40B4-BE49-F238E27FC236}">
              <a16:creationId xmlns:a16="http://schemas.microsoft.com/office/drawing/2014/main" xmlns="" id="{63D33372-62ED-4AAF-8993-7A97AF49D10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38" name="Metin kutusu 43">
          <a:extLst>
            <a:ext uri="{FF2B5EF4-FFF2-40B4-BE49-F238E27FC236}">
              <a16:creationId xmlns:a16="http://schemas.microsoft.com/office/drawing/2014/main" xmlns="" id="{505C13D9-27C2-457A-B265-CAF0F30C32C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39" name="Metin kutusu 44">
          <a:extLst>
            <a:ext uri="{FF2B5EF4-FFF2-40B4-BE49-F238E27FC236}">
              <a16:creationId xmlns:a16="http://schemas.microsoft.com/office/drawing/2014/main" xmlns="" id="{5BB9DD30-1B9C-4C5D-8515-65288CC863D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40" name="Metin kutusu 45">
          <a:extLst>
            <a:ext uri="{FF2B5EF4-FFF2-40B4-BE49-F238E27FC236}">
              <a16:creationId xmlns:a16="http://schemas.microsoft.com/office/drawing/2014/main" xmlns="" id="{78BCCBDA-7EC1-4B25-AA5F-E02A16930F9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41" name="Metin kutusu 46">
          <a:extLst>
            <a:ext uri="{FF2B5EF4-FFF2-40B4-BE49-F238E27FC236}">
              <a16:creationId xmlns:a16="http://schemas.microsoft.com/office/drawing/2014/main" xmlns="" id="{C83658EA-AE2D-459C-954E-8E8D1E667B8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42" name="Metin kutusu 47">
          <a:extLst>
            <a:ext uri="{FF2B5EF4-FFF2-40B4-BE49-F238E27FC236}">
              <a16:creationId xmlns:a16="http://schemas.microsoft.com/office/drawing/2014/main" xmlns="" id="{728E78E7-8E27-40E2-BBB2-3789696F622B}"/>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43" name="Metin kutusu 48">
          <a:extLst>
            <a:ext uri="{FF2B5EF4-FFF2-40B4-BE49-F238E27FC236}">
              <a16:creationId xmlns:a16="http://schemas.microsoft.com/office/drawing/2014/main" xmlns="" id="{1BE40C49-62F3-40CA-BAC1-CAEF97FACDC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44" name="Metin kutusu 49">
          <a:extLst>
            <a:ext uri="{FF2B5EF4-FFF2-40B4-BE49-F238E27FC236}">
              <a16:creationId xmlns:a16="http://schemas.microsoft.com/office/drawing/2014/main" xmlns="" id="{AF4D6663-6F96-42C6-8815-B4BABA7A2A8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45" name="Metin kutusu 50">
          <a:extLst>
            <a:ext uri="{FF2B5EF4-FFF2-40B4-BE49-F238E27FC236}">
              <a16:creationId xmlns:a16="http://schemas.microsoft.com/office/drawing/2014/main" xmlns="" id="{2876944E-4FD0-44BA-BA90-0CFEB4E6DF6B}"/>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46" name="Metin kutusu 51">
          <a:extLst>
            <a:ext uri="{FF2B5EF4-FFF2-40B4-BE49-F238E27FC236}">
              <a16:creationId xmlns:a16="http://schemas.microsoft.com/office/drawing/2014/main" xmlns="" id="{371B6A6A-C306-44E1-9CFE-1577871C8F4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47" name="Metin kutusu 52">
          <a:extLst>
            <a:ext uri="{FF2B5EF4-FFF2-40B4-BE49-F238E27FC236}">
              <a16:creationId xmlns:a16="http://schemas.microsoft.com/office/drawing/2014/main" xmlns="" id="{DCC03DC5-44C3-424E-957B-E99F12ADB96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48" name="Metin kutusu 53">
          <a:extLst>
            <a:ext uri="{FF2B5EF4-FFF2-40B4-BE49-F238E27FC236}">
              <a16:creationId xmlns:a16="http://schemas.microsoft.com/office/drawing/2014/main" xmlns="" id="{9A8E4BB7-39EC-4870-8101-4B76AAD06E9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49" name="Metin kutusu 54">
          <a:extLst>
            <a:ext uri="{FF2B5EF4-FFF2-40B4-BE49-F238E27FC236}">
              <a16:creationId xmlns:a16="http://schemas.microsoft.com/office/drawing/2014/main" xmlns="" id="{3664E0B6-50E7-46A6-B9B8-515046EF77C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50" name="Metin kutusu 55">
          <a:extLst>
            <a:ext uri="{FF2B5EF4-FFF2-40B4-BE49-F238E27FC236}">
              <a16:creationId xmlns:a16="http://schemas.microsoft.com/office/drawing/2014/main" xmlns="" id="{4A8A5200-A07A-4195-8FC5-DBEC480F088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51" name="Metin kutusu 56">
          <a:extLst>
            <a:ext uri="{FF2B5EF4-FFF2-40B4-BE49-F238E27FC236}">
              <a16:creationId xmlns:a16="http://schemas.microsoft.com/office/drawing/2014/main" xmlns="" id="{A0D077C6-6EFD-4DB9-ACD2-3D47012B7A0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52" name="Metin kutusu 57">
          <a:extLst>
            <a:ext uri="{FF2B5EF4-FFF2-40B4-BE49-F238E27FC236}">
              <a16:creationId xmlns:a16="http://schemas.microsoft.com/office/drawing/2014/main" xmlns="" id="{723C84D0-AFC1-45FE-9F2F-48F412CFF71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53" name="Metin kutusu 58">
          <a:extLst>
            <a:ext uri="{FF2B5EF4-FFF2-40B4-BE49-F238E27FC236}">
              <a16:creationId xmlns:a16="http://schemas.microsoft.com/office/drawing/2014/main" xmlns="" id="{5C144381-0706-4A46-AE6D-B140C07C3B2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54" name="Metin kutusu 59">
          <a:extLst>
            <a:ext uri="{FF2B5EF4-FFF2-40B4-BE49-F238E27FC236}">
              <a16:creationId xmlns:a16="http://schemas.microsoft.com/office/drawing/2014/main" xmlns="" id="{70B6262B-4BA4-4C3F-83E7-14804AD0C19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55" name="Metin kutusu 60">
          <a:extLst>
            <a:ext uri="{FF2B5EF4-FFF2-40B4-BE49-F238E27FC236}">
              <a16:creationId xmlns:a16="http://schemas.microsoft.com/office/drawing/2014/main" xmlns="" id="{7AD4945B-9C2C-498B-957B-23762B1943C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56" name="Metin kutusu 61">
          <a:extLst>
            <a:ext uri="{FF2B5EF4-FFF2-40B4-BE49-F238E27FC236}">
              <a16:creationId xmlns:a16="http://schemas.microsoft.com/office/drawing/2014/main" xmlns="" id="{C207317A-E29C-4858-9AF8-79F97AD84F0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57" name="Metin kutusu 62">
          <a:extLst>
            <a:ext uri="{FF2B5EF4-FFF2-40B4-BE49-F238E27FC236}">
              <a16:creationId xmlns:a16="http://schemas.microsoft.com/office/drawing/2014/main" xmlns="" id="{4421B7E8-2236-42B6-87D6-B4DA31EF076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58" name="Metin kutusu 63">
          <a:extLst>
            <a:ext uri="{FF2B5EF4-FFF2-40B4-BE49-F238E27FC236}">
              <a16:creationId xmlns:a16="http://schemas.microsoft.com/office/drawing/2014/main" xmlns="" id="{1D4D532C-AF06-4441-A468-641D058BB2F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59" name="Metin kutusu 64">
          <a:extLst>
            <a:ext uri="{FF2B5EF4-FFF2-40B4-BE49-F238E27FC236}">
              <a16:creationId xmlns:a16="http://schemas.microsoft.com/office/drawing/2014/main" xmlns="" id="{85560C75-D17E-4F72-ACDA-422B968A935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60" name="Metin kutusu 65">
          <a:extLst>
            <a:ext uri="{FF2B5EF4-FFF2-40B4-BE49-F238E27FC236}">
              <a16:creationId xmlns:a16="http://schemas.microsoft.com/office/drawing/2014/main" xmlns="" id="{8C89B626-6698-4EC3-A9A1-B791FBB4A46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61" name="Metin kutusu 66">
          <a:extLst>
            <a:ext uri="{FF2B5EF4-FFF2-40B4-BE49-F238E27FC236}">
              <a16:creationId xmlns:a16="http://schemas.microsoft.com/office/drawing/2014/main" xmlns="" id="{E4DBBC60-8E3B-4283-A3A8-AD15F592F2C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62" name="Metin kutusu 67">
          <a:extLst>
            <a:ext uri="{FF2B5EF4-FFF2-40B4-BE49-F238E27FC236}">
              <a16:creationId xmlns:a16="http://schemas.microsoft.com/office/drawing/2014/main" xmlns="" id="{8995307B-02D5-4CF5-B2AC-44367EB9FCF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63" name="Metin kutusu 68">
          <a:extLst>
            <a:ext uri="{FF2B5EF4-FFF2-40B4-BE49-F238E27FC236}">
              <a16:creationId xmlns:a16="http://schemas.microsoft.com/office/drawing/2014/main" xmlns="" id="{6773D9A8-8001-4545-822C-4EAB509B5B5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64" name="Metin kutusu 69">
          <a:extLst>
            <a:ext uri="{FF2B5EF4-FFF2-40B4-BE49-F238E27FC236}">
              <a16:creationId xmlns:a16="http://schemas.microsoft.com/office/drawing/2014/main" xmlns="" id="{543E7390-105E-4079-B96A-1350C648CDC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65" name="Metin kutusu 70">
          <a:extLst>
            <a:ext uri="{FF2B5EF4-FFF2-40B4-BE49-F238E27FC236}">
              <a16:creationId xmlns:a16="http://schemas.microsoft.com/office/drawing/2014/main" xmlns="" id="{9FE2301F-8105-4D78-BAA6-DE37AAF39B3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66" name="Metin kutusu 71">
          <a:extLst>
            <a:ext uri="{FF2B5EF4-FFF2-40B4-BE49-F238E27FC236}">
              <a16:creationId xmlns:a16="http://schemas.microsoft.com/office/drawing/2014/main" xmlns="" id="{F2061368-D169-4FEF-8549-083B1C654A5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67" name="Metin kutusu 72">
          <a:extLst>
            <a:ext uri="{FF2B5EF4-FFF2-40B4-BE49-F238E27FC236}">
              <a16:creationId xmlns:a16="http://schemas.microsoft.com/office/drawing/2014/main" xmlns="" id="{66122610-9197-4F64-BA07-8F74A01C212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68" name="Metin kutusu 73">
          <a:extLst>
            <a:ext uri="{FF2B5EF4-FFF2-40B4-BE49-F238E27FC236}">
              <a16:creationId xmlns:a16="http://schemas.microsoft.com/office/drawing/2014/main" xmlns="" id="{3E99D31E-835A-4387-A7EC-4F6B20924E3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69" name="Metin kutusu 74">
          <a:extLst>
            <a:ext uri="{FF2B5EF4-FFF2-40B4-BE49-F238E27FC236}">
              <a16:creationId xmlns:a16="http://schemas.microsoft.com/office/drawing/2014/main" xmlns="" id="{D2583585-9909-47C3-951A-E4B626C15E6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70" name="Metin kutusu 75">
          <a:extLst>
            <a:ext uri="{FF2B5EF4-FFF2-40B4-BE49-F238E27FC236}">
              <a16:creationId xmlns:a16="http://schemas.microsoft.com/office/drawing/2014/main" xmlns="" id="{536AF786-B3E9-4528-A46B-8F027476532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71" name="Metin kutusu 76">
          <a:extLst>
            <a:ext uri="{FF2B5EF4-FFF2-40B4-BE49-F238E27FC236}">
              <a16:creationId xmlns:a16="http://schemas.microsoft.com/office/drawing/2014/main" xmlns="" id="{520AFC2A-21CB-4375-A696-86A32A9CF19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72" name="Metin kutusu 77">
          <a:extLst>
            <a:ext uri="{FF2B5EF4-FFF2-40B4-BE49-F238E27FC236}">
              <a16:creationId xmlns:a16="http://schemas.microsoft.com/office/drawing/2014/main" xmlns="" id="{E4B2A886-88FB-4CFA-BDAF-5373827865E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73" name="Metin kutusu 78">
          <a:extLst>
            <a:ext uri="{FF2B5EF4-FFF2-40B4-BE49-F238E27FC236}">
              <a16:creationId xmlns:a16="http://schemas.microsoft.com/office/drawing/2014/main" xmlns="" id="{33F13900-EC5A-4C62-96DD-73CCA979376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74" name="Metin kutusu 79">
          <a:extLst>
            <a:ext uri="{FF2B5EF4-FFF2-40B4-BE49-F238E27FC236}">
              <a16:creationId xmlns:a16="http://schemas.microsoft.com/office/drawing/2014/main" xmlns="" id="{55D1D291-6D21-4CC1-89A1-117920B761D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75" name="Metin kutusu 80">
          <a:extLst>
            <a:ext uri="{FF2B5EF4-FFF2-40B4-BE49-F238E27FC236}">
              <a16:creationId xmlns:a16="http://schemas.microsoft.com/office/drawing/2014/main" xmlns="" id="{0BD7AFC4-96AB-40EF-AD5D-A7B299CDCA0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76" name="Metin kutusu 81">
          <a:extLst>
            <a:ext uri="{FF2B5EF4-FFF2-40B4-BE49-F238E27FC236}">
              <a16:creationId xmlns:a16="http://schemas.microsoft.com/office/drawing/2014/main" xmlns="" id="{6C5A60FE-FCAF-4647-B771-A50735ADBC0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77" name="Metin kutusu 82">
          <a:extLst>
            <a:ext uri="{FF2B5EF4-FFF2-40B4-BE49-F238E27FC236}">
              <a16:creationId xmlns:a16="http://schemas.microsoft.com/office/drawing/2014/main" xmlns="" id="{E76BDD22-AFC9-471E-8216-DB5185603F5B}"/>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78" name="Metin kutusu 83">
          <a:extLst>
            <a:ext uri="{FF2B5EF4-FFF2-40B4-BE49-F238E27FC236}">
              <a16:creationId xmlns:a16="http://schemas.microsoft.com/office/drawing/2014/main" xmlns="" id="{495B61C9-2CD7-40A5-9F85-0679A570FA4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79" name="Metin kutusu 84">
          <a:extLst>
            <a:ext uri="{FF2B5EF4-FFF2-40B4-BE49-F238E27FC236}">
              <a16:creationId xmlns:a16="http://schemas.microsoft.com/office/drawing/2014/main" xmlns="" id="{64E19B0A-FBF1-4DDB-97FC-857DAEF62A5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80" name="Metin kutusu 85">
          <a:extLst>
            <a:ext uri="{FF2B5EF4-FFF2-40B4-BE49-F238E27FC236}">
              <a16:creationId xmlns:a16="http://schemas.microsoft.com/office/drawing/2014/main" xmlns="" id="{B5890CEF-DBF2-4B76-BB09-61A1D16831E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81" name="Metin kutusu 86">
          <a:extLst>
            <a:ext uri="{FF2B5EF4-FFF2-40B4-BE49-F238E27FC236}">
              <a16:creationId xmlns:a16="http://schemas.microsoft.com/office/drawing/2014/main" xmlns="" id="{7BC71FD2-9C43-4F0C-B008-7DD9AABF383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82" name="Metin kutusu 87">
          <a:extLst>
            <a:ext uri="{FF2B5EF4-FFF2-40B4-BE49-F238E27FC236}">
              <a16:creationId xmlns:a16="http://schemas.microsoft.com/office/drawing/2014/main" xmlns="" id="{AE9464D8-EAF8-4325-BDEE-B5F96F4E4A0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83" name="Metin kutusu 88">
          <a:extLst>
            <a:ext uri="{FF2B5EF4-FFF2-40B4-BE49-F238E27FC236}">
              <a16:creationId xmlns:a16="http://schemas.microsoft.com/office/drawing/2014/main" xmlns="" id="{CA440DC0-FC34-4F19-B59F-9BD54127AFD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84" name="Metin kutusu 89">
          <a:extLst>
            <a:ext uri="{FF2B5EF4-FFF2-40B4-BE49-F238E27FC236}">
              <a16:creationId xmlns:a16="http://schemas.microsoft.com/office/drawing/2014/main" xmlns="" id="{10974D58-7663-4DC8-B5DE-C295FA670A8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85" name="Metin kutusu 90">
          <a:extLst>
            <a:ext uri="{FF2B5EF4-FFF2-40B4-BE49-F238E27FC236}">
              <a16:creationId xmlns:a16="http://schemas.microsoft.com/office/drawing/2014/main" xmlns="" id="{A9DA172E-32EE-40F6-B780-BF7553C0CFF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86" name="Metin kutusu 91">
          <a:extLst>
            <a:ext uri="{FF2B5EF4-FFF2-40B4-BE49-F238E27FC236}">
              <a16:creationId xmlns:a16="http://schemas.microsoft.com/office/drawing/2014/main" xmlns="" id="{0116E614-8819-44F2-8993-10CB0BD71A3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87" name="Metin kutusu 92">
          <a:extLst>
            <a:ext uri="{FF2B5EF4-FFF2-40B4-BE49-F238E27FC236}">
              <a16:creationId xmlns:a16="http://schemas.microsoft.com/office/drawing/2014/main" xmlns="" id="{2DCA53B7-791C-4BC5-ABA8-B91062DA263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88" name="Metin kutusu 93">
          <a:extLst>
            <a:ext uri="{FF2B5EF4-FFF2-40B4-BE49-F238E27FC236}">
              <a16:creationId xmlns:a16="http://schemas.microsoft.com/office/drawing/2014/main" xmlns="" id="{69658690-B254-4A45-BDD2-F199847770D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89" name="Metin kutusu 94">
          <a:extLst>
            <a:ext uri="{FF2B5EF4-FFF2-40B4-BE49-F238E27FC236}">
              <a16:creationId xmlns:a16="http://schemas.microsoft.com/office/drawing/2014/main" xmlns="" id="{187B5310-9076-4E96-AB14-83968650088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90" name="Metin kutusu 95">
          <a:extLst>
            <a:ext uri="{FF2B5EF4-FFF2-40B4-BE49-F238E27FC236}">
              <a16:creationId xmlns:a16="http://schemas.microsoft.com/office/drawing/2014/main" xmlns="" id="{A5948D44-A9F5-445E-807A-F39ECC3016F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91" name="Metin kutusu 96">
          <a:extLst>
            <a:ext uri="{FF2B5EF4-FFF2-40B4-BE49-F238E27FC236}">
              <a16:creationId xmlns:a16="http://schemas.microsoft.com/office/drawing/2014/main" xmlns="" id="{C1AC312D-E1E5-448B-89F7-92E5A612B543}"/>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92" name="Metin kutusu 97">
          <a:extLst>
            <a:ext uri="{FF2B5EF4-FFF2-40B4-BE49-F238E27FC236}">
              <a16:creationId xmlns:a16="http://schemas.microsoft.com/office/drawing/2014/main" xmlns="" id="{6AA3AFFA-E890-4B04-BB04-0A4569E9AE8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93" name="Metin kutusu 98">
          <a:extLst>
            <a:ext uri="{FF2B5EF4-FFF2-40B4-BE49-F238E27FC236}">
              <a16:creationId xmlns:a16="http://schemas.microsoft.com/office/drawing/2014/main" xmlns="" id="{D38EDAA4-6161-4C0F-B6ED-108863D25A2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94" name="Metin kutusu 99">
          <a:extLst>
            <a:ext uri="{FF2B5EF4-FFF2-40B4-BE49-F238E27FC236}">
              <a16:creationId xmlns:a16="http://schemas.microsoft.com/office/drawing/2014/main" xmlns="" id="{FF8089C2-58D0-4F7E-8796-311566ECDC6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95" name="Metin kutusu 100">
          <a:extLst>
            <a:ext uri="{FF2B5EF4-FFF2-40B4-BE49-F238E27FC236}">
              <a16:creationId xmlns:a16="http://schemas.microsoft.com/office/drawing/2014/main" xmlns="" id="{7C0CA0F9-DB33-464E-99DC-C930AAF8E6E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96" name="Metin kutusu 101">
          <a:extLst>
            <a:ext uri="{FF2B5EF4-FFF2-40B4-BE49-F238E27FC236}">
              <a16:creationId xmlns:a16="http://schemas.microsoft.com/office/drawing/2014/main" xmlns="" id="{579BA93D-E25A-4288-BD71-867C4C2FFA6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97" name="Metin kutusu 102">
          <a:extLst>
            <a:ext uri="{FF2B5EF4-FFF2-40B4-BE49-F238E27FC236}">
              <a16:creationId xmlns:a16="http://schemas.microsoft.com/office/drawing/2014/main" xmlns="" id="{40DFBD61-3818-4DE6-8F38-B68F87874FF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98" name="Metin kutusu 103">
          <a:extLst>
            <a:ext uri="{FF2B5EF4-FFF2-40B4-BE49-F238E27FC236}">
              <a16:creationId xmlns:a16="http://schemas.microsoft.com/office/drawing/2014/main" xmlns="" id="{A5E4BF85-A257-4861-A980-97F042F1903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99" name="Metin kutusu 104">
          <a:extLst>
            <a:ext uri="{FF2B5EF4-FFF2-40B4-BE49-F238E27FC236}">
              <a16:creationId xmlns:a16="http://schemas.microsoft.com/office/drawing/2014/main" xmlns="" id="{404C2C27-9E1C-4467-BE4D-083009E6D5F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00" name="Metin kutusu 105">
          <a:extLst>
            <a:ext uri="{FF2B5EF4-FFF2-40B4-BE49-F238E27FC236}">
              <a16:creationId xmlns:a16="http://schemas.microsoft.com/office/drawing/2014/main" xmlns="" id="{3E1A40B8-0919-417A-BACE-3771594FB76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01" name="Metin kutusu 106">
          <a:extLst>
            <a:ext uri="{FF2B5EF4-FFF2-40B4-BE49-F238E27FC236}">
              <a16:creationId xmlns:a16="http://schemas.microsoft.com/office/drawing/2014/main" xmlns="" id="{7F12C55E-65DC-4017-98EC-C28B937C719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02" name="Metin kutusu 107">
          <a:extLst>
            <a:ext uri="{FF2B5EF4-FFF2-40B4-BE49-F238E27FC236}">
              <a16:creationId xmlns:a16="http://schemas.microsoft.com/office/drawing/2014/main" xmlns="" id="{D81FB59C-A3CB-4E00-9FF3-ED33660F5BB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03" name="Metin kutusu 108">
          <a:extLst>
            <a:ext uri="{FF2B5EF4-FFF2-40B4-BE49-F238E27FC236}">
              <a16:creationId xmlns:a16="http://schemas.microsoft.com/office/drawing/2014/main" xmlns="" id="{1B3150B3-71BA-4DFF-AC70-97074079675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04" name="Metin kutusu 109">
          <a:extLst>
            <a:ext uri="{FF2B5EF4-FFF2-40B4-BE49-F238E27FC236}">
              <a16:creationId xmlns:a16="http://schemas.microsoft.com/office/drawing/2014/main" xmlns="" id="{77684A09-D1D5-4A2D-80CF-948ED537D1B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05" name="Metin kutusu 110">
          <a:extLst>
            <a:ext uri="{FF2B5EF4-FFF2-40B4-BE49-F238E27FC236}">
              <a16:creationId xmlns:a16="http://schemas.microsoft.com/office/drawing/2014/main" xmlns="" id="{56BD3CB0-D66B-4948-A5A8-288D5B37E8D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06" name="Metin kutusu 111">
          <a:extLst>
            <a:ext uri="{FF2B5EF4-FFF2-40B4-BE49-F238E27FC236}">
              <a16:creationId xmlns:a16="http://schemas.microsoft.com/office/drawing/2014/main" xmlns="" id="{0D8659C0-3EAC-4599-94AA-60C26E44520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07" name="Metin kutusu 112">
          <a:extLst>
            <a:ext uri="{FF2B5EF4-FFF2-40B4-BE49-F238E27FC236}">
              <a16:creationId xmlns:a16="http://schemas.microsoft.com/office/drawing/2014/main" xmlns="" id="{921CA230-B3B6-4724-841D-5BDDF54F732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08" name="Metin kutusu 113">
          <a:extLst>
            <a:ext uri="{FF2B5EF4-FFF2-40B4-BE49-F238E27FC236}">
              <a16:creationId xmlns:a16="http://schemas.microsoft.com/office/drawing/2014/main" xmlns="" id="{21AF489B-2658-4E8E-A0D5-B167A3ED084B}"/>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09" name="Metin kutusu 114">
          <a:extLst>
            <a:ext uri="{FF2B5EF4-FFF2-40B4-BE49-F238E27FC236}">
              <a16:creationId xmlns:a16="http://schemas.microsoft.com/office/drawing/2014/main" xmlns="" id="{9D99BACD-D293-4D4E-8ECF-8A4AC566727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10" name="Metin kutusu 118">
          <a:extLst>
            <a:ext uri="{FF2B5EF4-FFF2-40B4-BE49-F238E27FC236}">
              <a16:creationId xmlns:a16="http://schemas.microsoft.com/office/drawing/2014/main" xmlns="" id="{57713518-6B33-4435-883D-8327161ABB1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11" name="Metin kutusu 119">
          <a:extLst>
            <a:ext uri="{FF2B5EF4-FFF2-40B4-BE49-F238E27FC236}">
              <a16:creationId xmlns:a16="http://schemas.microsoft.com/office/drawing/2014/main" xmlns="" id="{9D312ACD-E181-4998-8DC8-907488F4859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12" name="Metin kutusu 120">
          <a:extLst>
            <a:ext uri="{FF2B5EF4-FFF2-40B4-BE49-F238E27FC236}">
              <a16:creationId xmlns:a16="http://schemas.microsoft.com/office/drawing/2014/main" xmlns="" id="{8D97D13E-6F9B-4C9B-A6B3-577EC6A547D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13" name="Metin kutusu 121">
          <a:extLst>
            <a:ext uri="{FF2B5EF4-FFF2-40B4-BE49-F238E27FC236}">
              <a16:creationId xmlns:a16="http://schemas.microsoft.com/office/drawing/2014/main" xmlns="" id="{1C41A958-B06C-4E69-B942-DF6F5566CAB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14" name="Metin kutusu 122">
          <a:extLst>
            <a:ext uri="{FF2B5EF4-FFF2-40B4-BE49-F238E27FC236}">
              <a16:creationId xmlns:a16="http://schemas.microsoft.com/office/drawing/2014/main" xmlns="" id="{7AEEC0FB-BAA9-47BE-8224-1F57F94DDCD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15" name="Metin kutusu 123">
          <a:extLst>
            <a:ext uri="{FF2B5EF4-FFF2-40B4-BE49-F238E27FC236}">
              <a16:creationId xmlns:a16="http://schemas.microsoft.com/office/drawing/2014/main" xmlns="" id="{D94EC35F-BC42-43F6-9E91-33AB63FCF9C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16" name="Metin kutusu 124">
          <a:extLst>
            <a:ext uri="{FF2B5EF4-FFF2-40B4-BE49-F238E27FC236}">
              <a16:creationId xmlns:a16="http://schemas.microsoft.com/office/drawing/2014/main" xmlns="" id="{EA5E325B-7475-47D9-B3DC-EA7B24BD99F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17" name="Metin kutusu 125">
          <a:extLst>
            <a:ext uri="{FF2B5EF4-FFF2-40B4-BE49-F238E27FC236}">
              <a16:creationId xmlns:a16="http://schemas.microsoft.com/office/drawing/2014/main" xmlns="" id="{1E1BCAD1-0A4F-44CB-A45D-1E280899B7C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18" name="Metin kutusu 126">
          <a:extLst>
            <a:ext uri="{FF2B5EF4-FFF2-40B4-BE49-F238E27FC236}">
              <a16:creationId xmlns:a16="http://schemas.microsoft.com/office/drawing/2014/main" xmlns="" id="{D84D2F98-E25E-49A7-AFCB-F761991A30B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19" name="Metin kutusu 127">
          <a:extLst>
            <a:ext uri="{FF2B5EF4-FFF2-40B4-BE49-F238E27FC236}">
              <a16:creationId xmlns:a16="http://schemas.microsoft.com/office/drawing/2014/main" xmlns="" id="{912A3DB4-0C15-4E4F-8FA9-ADD89763AAF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20" name="Metin kutusu 128">
          <a:extLst>
            <a:ext uri="{FF2B5EF4-FFF2-40B4-BE49-F238E27FC236}">
              <a16:creationId xmlns:a16="http://schemas.microsoft.com/office/drawing/2014/main" xmlns="" id="{8826DA41-AF62-4705-8AED-E5B3A87AB55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21" name="Metin kutusu 129">
          <a:extLst>
            <a:ext uri="{FF2B5EF4-FFF2-40B4-BE49-F238E27FC236}">
              <a16:creationId xmlns:a16="http://schemas.microsoft.com/office/drawing/2014/main" xmlns="" id="{FCA0550D-D69F-4E6A-8183-6A96ACC447C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22" name="Metin kutusu 130">
          <a:extLst>
            <a:ext uri="{FF2B5EF4-FFF2-40B4-BE49-F238E27FC236}">
              <a16:creationId xmlns:a16="http://schemas.microsoft.com/office/drawing/2014/main" xmlns="" id="{8786F2C2-A53A-4A63-B839-6ED75F006CC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23" name="Metin kutusu 131">
          <a:extLst>
            <a:ext uri="{FF2B5EF4-FFF2-40B4-BE49-F238E27FC236}">
              <a16:creationId xmlns:a16="http://schemas.microsoft.com/office/drawing/2014/main" xmlns="" id="{1924C6CE-EDCF-430E-9BDD-31AFCBC1DDD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24" name="Metin kutusu 132">
          <a:extLst>
            <a:ext uri="{FF2B5EF4-FFF2-40B4-BE49-F238E27FC236}">
              <a16:creationId xmlns:a16="http://schemas.microsoft.com/office/drawing/2014/main" xmlns="" id="{B7FA371D-21BB-403F-A102-2A9C424D8A8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25" name="Metin kutusu 133">
          <a:extLst>
            <a:ext uri="{FF2B5EF4-FFF2-40B4-BE49-F238E27FC236}">
              <a16:creationId xmlns:a16="http://schemas.microsoft.com/office/drawing/2014/main" xmlns="" id="{286E8395-D23C-4404-84BE-F1BFDD200B7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26" name="Metin kutusu 134">
          <a:extLst>
            <a:ext uri="{FF2B5EF4-FFF2-40B4-BE49-F238E27FC236}">
              <a16:creationId xmlns:a16="http://schemas.microsoft.com/office/drawing/2014/main" xmlns="" id="{D6F0AE73-2536-4D4D-85BE-C407D4A07F7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27" name="Metin kutusu 135">
          <a:extLst>
            <a:ext uri="{FF2B5EF4-FFF2-40B4-BE49-F238E27FC236}">
              <a16:creationId xmlns:a16="http://schemas.microsoft.com/office/drawing/2014/main" xmlns="" id="{40430D8E-FE69-4F65-BA19-D95BD15E0AF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28" name="Metin kutusu 354">
          <a:extLst>
            <a:ext uri="{FF2B5EF4-FFF2-40B4-BE49-F238E27FC236}">
              <a16:creationId xmlns:a16="http://schemas.microsoft.com/office/drawing/2014/main" xmlns="" id="{79029E64-E8A6-4ABD-BA1A-34E30962126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29" name="Metin kutusu 355">
          <a:extLst>
            <a:ext uri="{FF2B5EF4-FFF2-40B4-BE49-F238E27FC236}">
              <a16:creationId xmlns:a16="http://schemas.microsoft.com/office/drawing/2014/main" xmlns="" id="{761F5190-3A13-412B-B193-C0A93BEFFAE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30" name="Metin kutusu 356">
          <a:extLst>
            <a:ext uri="{FF2B5EF4-FFF2-40B4-BE49-F238E27FC236}">
              <a16:creationId xmlns:a16="http://schemas.microsoft.com/office/drawing/2014/main" xmlns="" id="{89B7B014-D924-4A6E-B9D4-5CE8319F2CCB}"/>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31" name="Metin kutusu 357">
          <a:extLst>
            <a:ext uri="{FF2B5EF4-FFF2-40B4-BE49-F238E27FC236}">
              <a16:creationId xmlns:a16="http://schemas.microsoft.com/office/drawing/2014/main" xmlns="" id="{0CA34AEF-CB46-4E6F-AFD8-BBA6D9CD17A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32" name="Metin kutusu 358">
          <a:extLst>
            <a:ext uri="{FF2B5EF4-FFF2-40B4-BE49-F238E27FC236}">
              <a16:creationId xmlns:a16="http://schemas.microsoft.com/office/drawing/2014/main" xmlns="" id="{6471421A-FF5F-40C5-8A22-97BE3638A51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33" name="Metin kutusu 359">
          <a:extLst>
            <a:ext uri="{FF2B5EF4-FFF2-40B4-BE49-F238E27FC236}">
              <a16:creationId xmlns:a16="http://schemas.microsoft.com/office/drawing/2014/main" xmlns="" id="{10C88B28-6D2D-4171-BAF8-1AD82D91775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34" name="Metin kutusu 360">
          <a:extLst>
            <a:ext uri="{FF2B5EF4-FFF2-40B4-BE49-F238E27FC236}">
              <a16:creationId xmlns:a16="http://schemas.microsoft.com/office/drawing/2014/main" xmlns="" id="{DC1745C2-664D-4E62-A446-DD7340BC92E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35" name="Metin kutusu 361">
          <a:extLst>
            <a:ext uri="{FF2B5EF4-FFF2-40B4-BE49-F238E27FC236}">
              <a16:creationId xmlns:a16="http://schemas.microsoft.com/office/drawing/2014/main" xmlns="" id="{F875EE93-E54D-4213-985B-57BCD8FFC6C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36" name="Metin kutusu 362">
          <a:extLst>
            <a:ext uri="{FF2B5EF4-FFF2-40B4-BE49-F238E27FC236}">
              <a16:creationId xmlns:a16="http://schemas.microsoft.com/office/drawing/2014/main" xmlns="" id="{AD2A78BC-775B-42EB-A2C0-4591C89D685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37" name="Metin kutusu 363">
          <a:extLst>
            <a:ext uri="{FF2B5EF4-FFF2-40B4-BE49-F238E27FC236}">
              <a16:creationId xmlns:a16="http://schemas.microsoft.com/office/drawing/2014/main" xmlns="" id="{6FC6D55A-0619-4A59-B306-E7F9B7D99EB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38" name="Metin kutusu 364">
          <a:extLst>
            <a:ext uri="{FF2B5EF4-FFF2-40B4-BE49-F238E27FC236}">
              <a16:creationId xmlns:a16="http://schemas.microsoft.com/office/drawing/2014/main" xmlns="" id="{0A7B7C3F-CCE3-4BA1-8584-428075E2620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39" name="Metin kutusu 365">
          <a:extLst>
            <a:ext uri="{FF2B5EF4-FFF2-40B4-BE49-F238E27FC236}">
              <a16:creationId xmlns:a16="http://schemas.microsoft.com/office/drawing/2014/main" xmlns="" id="{D1A38B86-F905-487E-97CA-A07B5130C8D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40" name="Metin kutusu 366">
          <a:extLst>
            <a:ext uri="{FF2B5EF4-FFF2-40B4-BE49-F238E27FC236}">
              <a16:creationId xmlns:a16="http://schemas.microsoft.com/office/drawing/2014/main" xmlns="" id="{E9821E85-A5D5-4930-982E-C48D3DAFE60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41" name="Metin kutusu 367">
          <a:extLst>
            <a:ext uri="{FF2B5EF4-FFF2-40B4-BE49-F238E27FC236}">
              <a16:creationId xmlns:a16="http://schemas.microsoft.com/office/drawing/2014/main" xmlns="" id="{DE9F63AD-3C19-4376-93FA-8FCD5056CB2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42" name="Metin kutusu 368">
          <a:extLst>
            <a:ext uri="{FF2B5EF4-FFF2-40B4-BE49-F238E27FC236}">
              <a16:creationId xmlns:a16="http://schemas.microsoft.com/office/drawing/2014/main" xmlns="" id="{AC4BB591-18B6-47E5-9906-55C942D1472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43" name="Metin kutusu 369">
          <a:extLst>
            <a:ext uri="{FF2B5EF4-FFF2-40B4-BE49-F238E27FC236}">
              <a16:creationId xmlns:a16="http://schemas.microsoft.com/office/drawing/2014/main" xmlns="" id="{95488DA5-0B3A-4B42-B1B1-992EF26871D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44" name="Metin kutusu 370">
          <a:extLst>
            <a:ext uri="{FF2B5EF4-FFF2-40B4-BE49-F238E27FC236}">
              <a16:creationId xmlns:a16="http://schemas.microsoft.com/office/drawing/2014/main" xmlns="" id="{F719B943-FF7F-4CE8-8810-5CFA9ACBE7C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45" name="Metin kutusu 371">
          <a:extLst>
            <a:ext uri="{FF2B5EF4-FFF2-40B4-BE49-F238E27FC236}">
              <a16:creationId xmlns:a16="http://schemas.microsoft.com/office/drawing/2014/main" xmlns="" id="{C195DEBE-6DE6-4E7E-9F7D-9F81A8FAE02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46" name="Metin kutusu 372">
          <a:extLst>
            <a:ext uri="{FF2B5EF4-FFF2-40B4-BE49-F238E27FC236}">
              <a16:creationId xmlns:a16="http://schemas.microsoft.com/office/drawing/2014/main" xmlns="" id="{4F88D1E9-C389-4464-A6DB-08E03CEE1A7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47" name="Metin kutusu 1">
          <a:extLst>
            <a:ext uri="{FF2B5EF4-FFF2-40B4-BE49-F238E27FC236}">
              <a16:creationId xmlns:a16="http://schemas.microsoft.com/office/drawing/2014/main" xmlns="" id="{38B5ECA1-3745-4077-881C-744453317B4D}"/>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48" name="Metin kutusu 2">
          <a:extLst>
            <a:ext uri="{FF2B5EF4-FFF2-40B4-BE49-F238E27FC236}">
              <a16:creationId xmlns:a16="http://schemas.microsoft.com/office/drawing/2014/main" xmlns="" id="{2898C194-18CC-4438-97FF-9E20FA731EE3}"/>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749" name="Metin kutusu 3">
          <a:extLst>
            <a:ext uri="{FF2B5EF4-FFF2-40B4-BE49-F238E27FC236}">
              <a16:creationId xmlns:a16="http://schemas.microsoft.com/office/drawing/2014/main" xmlns="" id="{3290E9D9-9DF4-4EC3-B988-ABA03ECF0AFB}"/>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750" name="Metin kutusu 4">
          <a:extLst>
            <a:ext uri="{FF2B5EF4-FFF2-40B4-BE49-F238E27FC236}">
              <a16:creationId xmlns:a16="http://schemas.microsoft.com/office/drawing/2014/main" xmlns="" id="{9FC3A82A-386B-4422-B02D-F920E498A0A1}"/>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51" name="Metin kutusu 5">
          <a:extLst>
            <a:ext uri="{FF2B5EF4-FFF2-40B4-BE49-F238E27FC236}">
              <a16:creationId xmlns:a16="http://schemas.microsoft.com/office/drawing/2014/main" xmlns="" id="{7FE1E9C4-A4D2-49FC-AEEF-946C70A7B3F5}"/>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52" name="Metin kutusu 6">
          <a:extLst>
            <a:ext uri="{FF2B5EF4-FFF2-40B4-BE49-F238E27FC236}">
              <a16:creationId xmlns:a16="http://schemas.microsoft.com/office/drawing/2014/main" xmlns="" id="{10D1D663-87B5-44BA-A89F-296B9A72D708}"/>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53" name="Metin kutusu 9">
          <a:extLst>
            <a:ext uri="{FF2B5EF4-FFF2-40B4-BE49-F238E27FC236}">
              <a16:creationId xmlns:a16="http://schemas.microsoft.com/office/drawing/2014/main" xmlns="" id="{6A905FCE-A432-4172-B78D-66BD7C9AA09E}"/>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54" name="Metin kutusu 10">
          <a:extLst>
            <a:ext uri="{FF2B5EF4-FFF2-40B4-BE49-F238E27FC236}">
              <a16:creationId xmlns:a16="http://schemas.microsoft.com/office/drawing/2014/main" xmlns="" id="{EB7BACC0-4253-4C36-AAF5-DCED516225BB}"/>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55" name="Metin kutusu 11">
          <a:extLst>
            <a:ext uri="{FF2B5EF4-FFF2-40B4-BE49-F238E27FC236}">
              <a16:creationId xmlns:a16="http://schemas.microsoft.com/office/drawing/2014/main" xmlns="" id="{2B9CF57B-78BC-49CE-8B3D-6DF9A6B4A2C0}"/>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56" name="Metin kutusu 12">
          <a:extLst>
            <a:ext uri="{FF2B5EF4-FFF2-40B4-BE49-F238E27FC236}">
              <a16:creationId xmlns:a16="http://schemas.microsoft.com/office/drawing/2014/main" xmlns="" id="{D8B0C466-9C20-4C68-9D30-BB932C0F05EC}"/>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57" name="Metin kutusu 13">
          <a:extLst>
            <a:ext uri="{FF2B5EF4-FFF2-40B4-BE49-F238E27FC236}">
              <a16:creationId xmlns:a16="http://schemas.microsoft.com/office/drawing/2014/main" xmlns="" id="{6CB3130A-5E52-4A04-9BC5-B09E612B7111}"/>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58" name="Metin kutusu 14">
          <a:extLst>
            <a:ext uri="{FF2B5EF4-FFF2-40B4-BE49-F238E27FC236}">
              <a16:creationId xmlns:a16="http://schemas.microsoft.com/office/drawing/2014/main" xmlns="" id="{B8741BB6-E716-4A2C-8498-C32E0D7B5AB5}"/>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759" name="Metin kutusu 15">
          <a:extLst>
            <a:ext uri="{FF2B5EF4-FFF2-40B4-BE49-F238E27FC236}">
              <a16:creationId xmlns:a16="http://schemas.microsoft.com/office/drawing/2014/main" xmlns="" id="{90881A81-0975-419A-93F1-B69E9100B96D}"/>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760" name="Metin kutusu 16">
          <a:extLst>
            <a:ext uri="{FF2B5EF4-FFF2-40B4-BE49-F238E27FC236}">
              <a16:creationId xmlns:a16="http://schemas.microsoft.com/office/drawing/2014/main" xmlns="" id="{CCB4063F-E67D-4B34-BA2F-6F4871D3E6B0}"/>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61" name="Metin kutusu 17">
          <a:extLst>
            <a:ext uri="{FF2B5EF4-FFF2-40B4-BE49-F238E27FC236}">
              <a16:creationId xmlns:a16="http://schemas.microsoft.com/office/drawing/2014/main" xmlns="" id="{62ADF5EE-A009-4C3A-A318-96BFD019C871}"/>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62" name="Metin kutusu 18">
          <a:extLst>
            <a:ext uri="{FF2B5EF4-FFF2-40B4-BE49-F238E27FC236}">
              <a16:creationId xmlns:a16="http://schemas.microsoft.com/office/drawing/2014/main" xmlns="" id="{3234DFC9-358A-4B7D-92BA-594C5B9B0157}"/>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63" name="Metin kutusu 19">
          <a:extLst>
            <a:ext uri="{FF2B5EF4-FFF2-40B4-BE49-F238E27FC236}">
              <a16:creationId xmlns:a16="http://schemas.microsoft.com/office/drawing/2014/main" xmlns="" id="{0755E50A-788C-4C86-BE25-1ED40DF347A7}"/>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64" name="Metin kutusu 20">
          <a:extLst>
            <a:ext uri="{FF2B5EF4-FFF2-40B4-BE49-F238E27FC236}">
              <a16:creationId xmlns:a16="http://schemas.microsoft.com/office/drawing/2014/main" xmlns="" id="{AA52BFA1-D40C-4B27-B883-FAF5173FB185}"/>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65" name="Metin kutusu 21">
          <a:extLst>
            <a:ext uri="{FF2B5EF4-FFF2-40B4-BE49-F238E27FC236}">
              <a16:creationId xmlns:a16="http://schemas.microsoft.com/office/drawing/2014/main" xmlns="" id="{A00A03FB-753C-46B5-9BA3-F090EB281BEC}"/>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66" name="Metin kutusu 22">
          <a:extLst>
            <a:ext uri="{FF2B5EF4-FFF2-40B4-BE49-F238E27FC236}">
              <a16:creationId xmlns:a16="http://schemas.microsoft.com/office/drawing/2014/main" xmlns="" id="{8D650C09-AB8D-4732-98E0-B745BD05F5CF}"/>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67" name="Metin kutusu 23">
          <a:extLst>
            <a:ext uri="{FF2B5EF4-FFF2-40B4-BE49-F238E27FC236}">
              <a16:creationId xmlns:a16="http://schemas.microsoft.com/office/drawing/2014/main" xmlns="" id="{9834C98B-D088-4ED3-A57C-7C226FD1F0BE}"/>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768" name="Metin kutusu 24">
          <a:extLst>
            <a:ext uri="{FF2B5EF4-FFF2-40B4-BE49-F238E27FC236}">
              <a16:creationId xmlns:a16="http://schemas.microsoft.com/office/drawing/2014/main" xmlns="" id="{3CEFDBFF-16A0-4DAE-B7A1-2779ECEFF876}"/>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769" name="Metin kutusu 25">
          <a:extLst>
            <a:ext uri="{FF2B5EF4-FFF2-40B4-BE49-F238E27FC236}">
              <a16:creationId xmlns:a16="http://schemas.microsoft.com/office/drawing/2014/main" xmlns="" id="{1E6766D6-93B6-49F4-9A9E-88DA67C40B63}"/>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70" name="Metin kutusu 26">
          <a:extLst>
            <a:ext uri="{FF2B5EF4-FFF2-40B4-BE49-F238E27FC236}">
              <a16:creationId xmlns:a16="http://schemas.microsoft.com/office/drawing/2014/main" xmlns="" id="{03D22CBF-ABBB-40A6-B582-BB3230F6A1A1}"/>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771" name="Metin kutusu 27">
          <a:extLst>
            <a:ext uri="{FF2B5EF4-FFF2-40B4-BE49-F238E27FC236}">
              <a16:creationId xmlns:a16="http://schemas.microsoft.com/office/drawing/2014/main" xmlns="" id="{E346A009-7799-4382-93B7-4E526EA051E6}"/>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772" name="Metin kutusu 28">
          <a:extLst>
            <a:ext uri="{FF2B5EF4-FFF2-40B4-BE49-F238E27FC236}">
              <a16:creationId xmlns:a16="http://schemas.microsoft.com/office/drawing/2014/main" xmlns="" id="{C0433B15-A521-42DA-8BB4-3DFAF644D2A4}"/>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73" name="Metin kutusu 29">
          <a:extLst>
            <a:ext uri="{FF2B5EF4-FFF2-40B4-BE49-F238E27FC236}">
              <a16:creationId xmlns:a16="http://schemas.microsoft.com/office/drawing/2014/main" xmlns="" id="{6873BBBA-0331-4CC4-85E4-8A1076F2B274}"/>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74" name="Metin kutusu 30">
          <a:extLst>
            <a:ext uri="{FF2B5EF4-FFF2-40B4-BE49-F238E27FC236}">
              <a16:creationId xmlns:a16="http://schemas.microsoft.com/office/drawing/2014/main" xmlns="" id="{E6DEA679-3922-496B-A01C-2E142B8383C0}"/>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75" name="Metin kutusu 31">
          <a:extLst>
            <a:ext uri="{FF2B5EF4-FFF2-40B4-BE49-F238E27FC236}">
              <a16:creationId xmlns:a16="http://schemas.microsoft.com/office/drawing/2014/main" xmlns="" id="{E3027C28-6AC8-4469-8C3B-5806D4EE8EA0}"/>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76" name="Metin kutusu 32">
          <a:extLst>
            <a:ext uri="{FF2B5EF4-FFF2-40B4-BE49-F238E27FC236}">
              <a16:creationId xmlns:a16="http://schemas.microsoft.com/office/drawing/2014/main" xmlns="" id="{B6C3B066-7D05-4313-A173-D5934F93F106}"/>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77" name="Metin kutusu 33">
          <a:extLst>
            <a:ext uri="{FF2B5EF4-FFF2-40B4-BE49-F238E27FC236}">
              <a16:creationId xmlns:a16="http://schemas.microsoft.com/office/drawing/2014/main" xmlns="" id="{7E087600-D845-49CB-982E-C3510B6A469C}"/>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778" name="Metin kutusu 34">
          <a:extLst>
            <a:ext uri="{FF2B5EF4-FFF2-40B4-BE49-F238E27FC236}">
              <a16:creationId xmlns:a16="http://schemas.microsoft.com/office/drawing/2014/main" xmlns="" id="{85C9F222-385C-4103-B041-13ED1FCA5547}"/>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779" name="Metin kutusu 35">
          <a:extLst>
            <a:ext uri="{FF2B5EF4-FFF2-40B4-BE49-F238E27FC236}">
              <a16:creationId xmlns:a16="http://schemas.microsoft.com/office/drawing/2014/main" xmlns="" id="{79F1BDDC-57D8-44F4-858A-2479ED5BABA0}"/>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80" name="Metin kutusu 36">
          <a:extLst>
            <a:ext uri="{FF2B5EF4-FFF2-40B4-BE49-F238E27FC236}">
              <a16:creationId xmlns:a16="http://schemas.microsoft.com/office/drawing/2014/main" xmlns="" id="{F26D1A64-737C-4F0D-8D22-516659492E95}"/>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81" name="Metin kutusu 37">
          <a:extLst>
            <a:ext uri="{FF2B5EF4-FFF2-40B4-BE49-F238E27FC236}">
              <a16:creationId xmlns:a16="http://schemas.microsoft.com/office/drawing/2014/main" xmlns="" id="{CD004953-18C5-413B-B9DA-A9696776AFE6}"/>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82" name="Metin kutusu 38">
          <a:extLst>
            <a:ext uri="{FF2B5EF4-FFF2-40B4-BE49-F238E27FC236}">
              <a16:creationId xmlns:a16="http://schemas.microsoft.com/office/drawing/2014/main" xmlns="" id="{665DF7C6-751B-49C4-A52A-5C24551F30CD}"/>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83" name="Metin kutusu 39">
          <a:extLst>
            <a:ext uri="{FF2B5EF4-FFF2-40B4-BE49-F238E27FC236}">
              <a16:creationId xmlns:a16="http://schemas.microsoft.com/office/drawing/2014/main" xmlns="" id="{CD88C9D0-4E61-4DF7-97E2-2EB1B674F14A}"/>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84" name="Metin kutusu 40">
          <a:extLst>
            <a:ext uri="{FF2B5EF4-FFF2-40B4-BE49-F238E27FC236}">
              <a16:creationId xmlns:a16="http://schemas.microsoft.com/office/drawing/2014/main" xmlns="" id="{BDE647EE-7206-4362-AFFD-9B2053D940B2}"/>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785" name="Metin kutusu 41">
          <a:extLst>
            <a:ext uri="{FF2B5EF4-FFF2-40B4-BE49-F238E27FC236}">
              <a16:creationId xmlns:a16="http://schemas.microsoft.com/office/drawing/2014/main" xmlns="" id="{49BA7417-B5E7-4F1D-81F7-59E0E61C02DC}"/>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786" name="Metin kutusu 42">
          <a:extLst>
            <a:ext uri="{FF2B5EF4-FFF2-40B4-BE49-F238E27FC236}">
              <a16:creationId xmlns:a16="http://schemas.microsoft.com/office/drawing/2014/main" xmlns="" id="{6BE24EEB-1A88-46B0-9102-9D64AE85A2DF}"/>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87" name="Metin kutusu 43">
          <a:extLst>
            <a:ext uri="{FF2B5EF4-FFF2-40B4-BE49-F238E27FC236}">
              <a16:creationId xmlns:a16="http://schemas.microsoft.com/office/drawing/2014/main" xmlns="" id="{4BA2C09C-D8A3-4C3C-BF79-206A538ECACD}"/>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88" name="Metin kutusu 44">
          <a:extLst>
            <a:ext uri="{FF2B5EF4-FFF2-40B4-BE49-F238E27FC236}">
              <a16:creationId xmlns:a16="http://schemas.microsoft.com/office/drawing/2014/main" xmlns="" id="{B5C79AF9-A32A-42DD-BBEA-D79C508E545C}"/>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89" name="Metin kutusu 45">
          <a:extLst>
            <a:ext uri="{FF2B5EF4-FFF2-40B4-BE49-F238E27FC236}">
              <a16:creationId xmlns:a16="http://schemas.microsoft.com/office/drawing/2014/main" xmlns="" id="{7F7CC284-9259-4038-A2B9-D6D30EBD9E76}"/>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90" name="Metin kutusu 46">
          <a:extLst>
            <a:ext uri="{FF2B5EF4-FFF2-40B4-BE49-F238E27FC236}">
              <a16:creationId xmlns:a16="http://schemas.microsoft.com/office/drawing/2014/main" xmlns="" id="{5A965B8C-DF38-4AED-9B7B-3AB3A28284DF}"/>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91" name="Metin kutusu 47">
          <a:extLst>
            <a:ext uri="{FF2B5EF4-FFF2-40B4-BE49-F238E27FC236}">
              <a16:creationId xmlns:a16="http://schemas.microsoft.com/office/drawing/2014/main" xmlns="" id="{824FFD15-D149-44D8-B6D5-384D3CAE0221}"/>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792" name="Metin kutusu 48">
          <a:extLst>
            <a:ext uri="{FF2B5EF4-FFF2-40B4-BE49-F238E27FC236}">
              <a16:creationId xmlns:a16="http://schemas.microsoft.com/office/drawing/2014/main" xmlns="" id="{F328F4F1-975D-4B1A-8351-ABCB522D3196}"/>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793" name="Metin kutusu 49">
          <a:extLst>
            <a:ext uri="{FF2B5EF4-FFF2-40B4-BE49-F238E27FC236}">
              <a16:creationId xmlns:a16="http://schemas.microsoft.com/office/drawing/2014/main" xmlns="" id="{5322FE07-740F-453C-8AB9-FAEA37CAE275}"/>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94" name="Metin kutusu 50">
          <a:extLst>
            <a:ext uri="{FF2B5EF4-FFF2-40B4-BE49-F238E27FC236}">
              <a16:creationId xmlns:a16="http://schemas.microsoft.com/office/drawing/2014/main" xmlns="" id="{8EC3621B-B5CB-4EF0-B1C3-DCF74F32631B}"/>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95" name="Metin kutusu 51">
          <a:extLst>
            <a:ext uri="{FF2B5EF4-FFF2-40B4-BE49-F238E27FC236}">
              <a16:creationId xmlns:a16="http://schemas.microsoft.com/office/drawing/2014/main" xmlns="" id="{B9B14394-2544-4D20-BAEB-FC3358592E95}"/>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96" name="Metin kutusu 52">
          <a:extLst>
            <a:ext uri="{FF2B5EF4-FFF2-40B4-BE49-F238E27FC236}">
              <a16:creationId xmlns:a16="http://schemas.microsoft.com/office/drawing/2014/main" xmlns="" id="{CC736F07-7333-484C-A4EB-378190C63DC6}"/>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97" name="Metin kutusu 53">
          <a:extLst>
            <a:ext uri="{FF2B5EF4-FFF2-40B4-BE49-F238E27FC236}">
              <a16:creationId xmlns:a16="http://schemas.microsoft.com/office/drawing/2014/main" xmlns="" id="{AD5CC7B2-9C11-4021-8969-0D74C922CAB9}"/>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98" name="Metin kutusu 54">
          <a:extLst>
            <a:ext uri="{FF2B5EF4-FFF2-40B4-BE49-F238E27FC236}">
              <a16:creationId xmlns:a16="http://schemas.microsoft.com/office/drawing/2014/main" xmlns="" id="{7BA25A68-8CF5-4B74-ADA2-383F4D925883}"/>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799" name="Metin kutusu 55">
          <a:extLst>
            <a:ext uri="{FF2B5EF4-FFF2-40B4-BE49-F238E27FC236}">
              <a16:creationId xmlns:a16="http://schemas.microsoft.com/office/drawing/2014/main" xmlns="" id="{F4558288-185C-4AA3-942A-92D36D68BFD8}"/>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800" name="Metin kutusu 56">
          <a:extLst>
            <a:ext uri="{FF2B5EF4-FFF2-40B4-BE49-F238E27FC236}">
              <a16:creationId xmlns:a16="http://schemas.microsoft.com/office/drawing/2014/main" xmlns="" id="{82AD5DB1-93AC-4280-821C-F8DF70A3DDA4}"/>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01" name="Metin kutusu 57">
          <a:extLst>
            <a:ext uri="{FF2B5EF4-FFF2-40B4-BE49-F238E27FC236}">
              <a16:creationId xmlns:a16="http://schemas.microsoft.com/office/drawing/2014/main" xmlns="" id="{7EADC360-05F5-4543-8C26-A68E7E26EE74}"/>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02" name="Metin kutusu 58">
          <a:extLst>
            <a:ext uri="{FF2B5EF4-FFF2-40B4-BE49-F238E27FC236}">
              <a16:creationId xmlns:a16="http://schemas.microsoft.com/office/drawing/2014/main" xmlns="" id="{A1401BF2-C0A1-4D5F-B9CB-72CF4A62F28C}"/>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03" name="Metin kutusu 59">
          <a:extLst>
            <a:ext uri="{FF2B5EF4-FFF2-40B4-BE49-F238E27FC236}">
              <a16:creationId xmlns:a16="http://schemas.microsoft.com/office/drawing/2014/main" xmlns="" id="{3468E70F-130E-422D-ABDF-93621C5635EA}"/>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04" name="Metin kutusu 60">
          <a:extLst>
            <a:ext uri="{FF2B5EF4-FFF2-40B4-BE49-F238E27FC236}">
              <a16:creationId xmlns:a16="http://schemas.microsoft.com/office/drawing/2014/main" xmlns="" id="{66E66B36-C8C2-4D80-8079-255AA0C42C88}"/>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05" name="Metin kutusu 61">
          <a:extLst>
            <a:ext uri="{FF2B5EF4-FFF2-40B4-BE49-F238E27FC236}">
              <a16:creationId xmlns:a16="http://schemas.microsoft.com/office/drawing/2014/main" xmlns="" id="{2A0C1BE5-8882-4273-83F8-C84BD10F7E5B}"/>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06" name="Metin kutusu 62">
          <a:extLst>
            <a:ext uri="{FF2B5EF4-FFF2-40B4-BE49-F238E27FC236}">
              <a16:creationId xmlns:a16="http://schemas.microsoft.com/office/drawing/2014/main" xmlns="" id="{01241D91-1673-4C71-8F6D-E9073E429AEC}"/>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07" name="Metin kutusu 63">
          <a:extLst>
            <a:ext uri="{FF2B5EF4-FFF2-40B4-BE49-F238E27FC236}">
              <a16:creationId xmlns:a16="http://schemas.microsoft.com/office/drawing/2014/main" xmlns="" id="{35B8510E-A195-4E6F-AD4A-23A96F9B6D51}"/>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08" name="Metin kutusu 64">
          <a:extLst>
            <a:ext uri="{FF2B5EF4-FFF2-40B4-BE49-F238E27FC236}">
              <a16:creationId xmlns:a16="http://schemas.microsoft.com/office/drawing/2014/main" xmlns="" id="{118D2355-03D8-49E6-9D1C-01D6C09047FA}"/>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809" name="Metin kutusu 65">
          <a:extLst>
            <a:ext uri="{FF2B5EF4-FFF2-40B4-BE49-F238E27FC236}">
              <a16:creationId xmlns:a16="http://schemas.microsoft.com/office/drawing/2014/main" xmlns="" id="{35FC146B-2216-4BD2-BED8-B2FE87425D47}"/>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810" name="Metin kutusu 66">
          <a:extLst>
            <a:ext uri="{FF2B5EF4-FFF2-40B4-BE49-F238E27FC236}">
              <a16:creationId xmlns:a16="http://schemas.microsoft.com/office/drawing/2014/main" xmlns="" id="{0A9C1FAB-003C-42B3-8682-F45298D28539}"/>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11" name="Metin kutusu 67">
          <a:extLst>
            <a:ext uri="{FF2B5EF4-FFF2-40B4-BE49-F238E27FC236}">
              <a16:creationId xmlns:a16="http://schemas.microsoft.com/office/drawing/2014/main" xmlns="" id="{904F909E-7141-4B61-BF0A-66305D6292B9}"/>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12" name="Metin kutusu 68">
          <a:extLst>
            <a:ext uri="{FF2B5EF4-FFF2-40B4-BE49-F238E27FC236}">
              <a16:creationId xmlns:a16="http://schemas.microsoft.com/office/drawing/2014/main" xmlns="" id="{C7B55BB0-4DB3-477F-AF0D-2EBA6DC5E0FF}"/>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13" name="Metin kutusu 69">
          <a:extLst>
            <a:ext uri="{FF2B5EF4-FFF2-40B4-BE49-F238E27FC236}">
              <a16:creationId xmlns:a16="http://schemas.microsoft.com/office/drawing/2014/main" xmlns="" id="{525AC59B-69DE-4D08-B430-7707C3E00474}"/>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14" name="Metin kutusu 70">
          <a:extLst>
            <a:ext uri="{FF2B5EF4-FFF2-40B4-BE49-F238E27FC236}">
              <a16:creationId xmlns:a16="http://schemas.microsoft.com/office/drawing/2014/main" xmlns="" id="{90048A0D-CA29-4A3B-A5F1-744A68975C2F}"/>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15" name="Metin kutusu 71">
          <a:extLst>
            <a:ext uri="{FF2B5EF4-FFF2-40B4-BE49-F238E27FC236}">
              <a16:creationId xmlns:a16="http://schemas.microsoft.com/office/drawing/2014/main" xmlns="" id="{63131841-3246-49B4-BB59-BCBE4BC45003}"/>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16" name="Metin kutusu 72">
          <a:extLst>
            <a:ext uri="{FF2B5EF4-FFF2-40B4-BE49-F238E27FC236}">
              <a16:creationId xmlns:a16="http://schemas.microsoft.com/office/drawing/2014/main" xmlns="" id="{7DDF8753-4762-4002-9B64-992D50BA0A15}"/>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17" name="Metin kutusu 73">
          <a:extLst>
            <a:ext uri="{FF2B5EF4-FFF2-40B4-BE49-F238E27FC236}">
              <a16:creationId xmlns:a16="http://schemas.microsoft.com/office/drawing/2014/main" xmlns="" id="{6353E769-7DE3-495B-9196-33A660F3A865}"/>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18" name="Metin kutusu 74">
          <a:extLst>
            <a:ext uri="{FF2B5EF4-FFF2-40B4-BE49-F238E27FC236}">
              <a16:creationId xmlns:a16="http://schemas.microsoft.com/office/drawing/2014/main" xmlns="" id="{0EBA9DF6-B0E2-409B-9274-B96B2F0EA4FF}"/>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19" name="Metin kutusu 75">
          <a:extLst>
            <a:ext uri="{FF2B5EF4-FFF2-40B4-BE49-F238E27FC236}">
              <a16:creationId xmlns:a16="http://schemas.microsoft.com/office/drawing/2014/main" xmlns="" id="{A8DA480D-6EE4-4EDD-A4A6-23F8C5128040}"/>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20" name="Metin kutusu 76">
          <a:extLst>
            <a:ext uri="{FF2B5EF4-FFF2-40B4-BE49-F238E27FC236}">
              <a16:creationId xmlns:a16="http://schemas.microsoft.com/office/drawing/2014/main" xmlns="" id="{66A96D16-3F73-45C3-84E3-3D3ADBBDC7CF}"/>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21" name="Metin kutusu 77">
          <a:extLst>
            <a:ext uri="{FF2B5EF4-FFF2-40B4-BE49-F238E27FC236}">
              <a16:creationId xmlns:a16="http://schemas.microsoft.com/office/drawing/2014/main" xmlns="" id="{0C2E10C2-3E9D-4991-9F1A-71F44EDD1F7D}"/>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822" name="Metin kutusu 78">
          <a:extLst>
            <a:ext uri="{FF2B5EF4-FFF2-40B4-BE49-F238E27FC236}">
              <a16:creationId xmlns:a16="http://schemas.microsoft.com/office/drawing/2014/main" xmlns="" id="{CAEFC667-CD13-43C2-ACFE-3158E5F91164}"/>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823" name="Metin kutusu 79">
          <a:extLst>
            <a:ext uri="{FF2B5EF4-FFF2-40B4-BE49-F238E27FC236}">
              <a16:creationId xmlns:a16="http://schemas.microsoft.com/office/drawing/2014/main" xmlns="" id="{17EF949D-5056-45C9-810D-8C4D7BE7AACE}"/>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24" name="Metin kutusu 80">
          <a:extLst>
            <a:ext uri="{FF2B5EF4-FFF2-40B4-BE49-F238E27FC236}">
              <a16:creationId xmlns:a16="http://schemas.microsoft.com/office/drawing/2014/main" xmlns="" id="{FE94B8EB-137C-4CEC-A6B5-69AEEC177E48}"/>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25" name="Metin kutusu 81">
          <a:extLst>
            <a:ext uri="{FF2B5EF4-FFF2-40B4-BE49-F238E27FC236}">
              <a16:creationId xmlns:a16="http://schemas.microsoft.com/office/drawing/2014/main" xmlns="" id="{7FE907B1-054E-4D4B-9C2F-B5CD1538A58C}"/>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26" name="Metin kutusu 82">
          <a:extLst>
            <a:ext uri="{FF2B5EF4-FFF2-40B4-BE49-F238E27FC236}">
              <a16:creationId xmlns:a16="http://schemas.microsoft.com/office/drawing/2014/main" xmlns="" id="{51E3FFFF-1635-45D7-89E1-ED7FC66C4BF3}"/>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27" name="Metin kutusu 83">
          <a:extLst>
            <a:ext uri="{FF2B5EF4-FFF2-40B4-BE49-F238E27FC236}">
              <a16:creationId xmlns:a16="http://schemas.microsoft.com/office/drawing/2014/main" xmlns="" id="{634AA70B-30AD-4144-AE94-66D7D5151CB6}"/>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28" name="Metin kutusu 84">
          <a:extLst>
            <a:ext uri="{FF2B5EF4-FFF2-40B4-BE49-F238E27FC236}">
              <a16:creationId xmlns:a16="http://schemas.microsoft.com/office/drawing/2014/main" xmlns="" id="{5D48F830-D7F7-447C-AA09-0D2802B1C80E}"/>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29" name="Metin kutusu 85">
          <a:extLst>
            <a:ext uri="{FF2B5EF4-FFF2-40B4-BE49-F238E27FC236}">
              <a16:creationId xmlns:a16="http://schemas.microsoft.com/office/drawing/2014/main" xmlns="" id="{59CD7C53-001E-4BB2-9DB1-16955856DA53}"/>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30" name="Metin kutusu 86">
          <a:extLst>
            <a:ext uri="{FF2B5EF4-FFF2-40B4-BE49-F238E27FC236}">
              <a16:creationId xmlns:a16="http://schemas.microsoft.com/office/drawing/2014/main" xmlns="" id="{50331741-FA59-4501-9934-F513BDFD6343}"/>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31" name="Metin kutusu 87">
          <a:extLst>
            <a:ext uri="{FF2B5EF4-FFF2-40B4-BE49-F238E27FC236}">
              <a16:creationId xmlns:a16="http://schemas.microsoft.com/office/drawing/2014/main" xmlns="" id="{2F19BB5F-8B06-4D21-8AD1-F2669B2950A3}"/>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32" name="Metin kutusu 88">
          <a:extLst>
            <a:ext uri="{FF2B5EF4-FFF2-40B4-BE49-F238E27FC236}">
              <a16:creationId xmlns:a16="http://schemas.microsoft.com/office/drawing/2014/main" xmlns="" id="{B21B4E5C-D68E-45F1-B430-E08DE7A29912}"/>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33" name="Metin kutusu 89">
          <a:extLst>
            <a:ext uri="{FF2B5EF4-FFF2-40B4-BE49-F238E27FC236}">
              <a16:creationId xmlns:a16="http://schemas.microsoft.com/office/drawing/2014/main" xmlns="" id="{A2F127F4-F1E3-4E46-A911-B9D840BDFAD6}"/>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34" name="Metin kutusu 90">
          <a:extLst>
            <a:ext uri="{FF2B5EF4-FFF2-40B4-BE49-F238E27FC236}">
              <a16:creationId xmlns:a16="http://schemas.microsoft.com/office/drawing/2014/main" xmlns="" id="{65136664-A782-44A4-9A39-C664977F539E}"/>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835" name="Metin kutusu 91">
          <a:extLst>
            <a:ext uri="{FF2B5EF4-FFF2-40B4-BE49-F238E27FC236}">
              <a16:creationId xmlns:a16="http://schemas.microsoft.com/office/drawing/2014/main" xmlns="" id="{87164DE5-6303-4FD1-9AC0-A314D98A2D58}"/>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836" name="Metin kutusu 92">
          <a:extLst>
            <a:ext uri="{FF2B5EF4-FFF2-40B4-BE49-F238E27FC236}">
              <a16:creationId xmlns:a16="http://schemas.microsoft.com/office/drawing/2014/main" xmlns="" id="{B1950872-1313-494B-A9D8-1EF59D56AE1D}"/>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37" name="Metin kutusu 93">
          <a:extLst>
            <a:ext uri="{FF2B5EF4-FFF2-40B4-BE49-F238E27FC236}">
              <a16:creationId xmlns:a16="http://schemas.microsoft.com/office/drawing/2014/main" xmlns="" id="{1D757C4C-EDAD-4398-8D4C-9D086509527B}"/>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38" name="Metin kutusu 94">
          <a:extLst>
            <a:ext uri="{FF2B5EF4-FFF2-40B4-BE49-F238E27FC236}">
              <a16:creationId xmlns:a16="http://schemas.microsoft.com/office/drawing/2014/main" xmlns="" id="{9436D753-594E-41CF-930C-9022309F6098}"/>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39" name="Metin kutusu 95">
          <a:extLst>
            <a:ext uri="{FF2B5EF4-FFF2-40B4-BE49-F238E27FC236}">
              <a16:creationId xmlns:a16="http://schemas.microsoft.com/office/drawing/2014/main" xmlns="" id="{E9D96398-75ED-4422-BF2D-E7CC815C91E9}"/>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40" name="Metin kutusu 96">
          <a:extLst>
            <a:ext uri="{FF2B5EF4-FFF2-40B4-BE49-F238E27FC236}">
              <a16:creationId xmlns:a16="http://schemas.microsoft.com/office/drawing/2014/main" xmlns="" id="{04D2227D-683A-43A0-AEAA-CBC1E35E3CB6}"/>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41" name="Metin kutusu 97">
          <a:extLst>
            <a:ext uri="{FF2B5EF4-FFF2-40B4-BE49-F238E27FC236}">
              <a16:creationId xmlns:a16="http://schemas.microsoft.com/office/drawing/2014/main" xmlns="" id="{A53A9E58-1BA5-46D7-8E26-82554171C6A7}"/>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42" name="Metin kutusu 98">
          <a:extLst>
            <a:ext uri="{FF2B5EF4-FFF2-40B4-BE49-F238E27FC236}">
              <a16:creationId xmlns:a16="http://schemas.microsoft.com/office/drawing/2014/main" xmlns="" id="{EBDE7FD8-A0DB-4D48-943E-8E0D28389626}"/>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43" name="Metin kutusu 99">
          <a:extLst>
            <a:ext uri="{FF2B5EF4-FFF2-40B4-BE49-F238E27FC236}">
              <a16:creationId xmlns:a16="http://schemas.microsoft.com/office/drawing/2014/main" xmlns="" id="{0D2B0E00-1BE5-4881-895E-778FFB8033BD}"/>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44" name="Metin kutusu 100">
          <a:extLst>
            <a:ext uri="{FF2B5EF4-FFF2-40B4-BE49-F238E27FC236}">
              <a16:creationId xmlns:a16="http://schemas.microsoft.com/office/drawing/2014/main" xmlns="" id="{4E2772DA-0398-4E4E-899D-96ACC970EF4D}"/>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45" name="Metin kutusu 101">
          <a:extLst>
            <a:ext uri="{FF2B5EF4-FFF2-40B4-BE49-F238E27FC236}">
              <a16:creationId xmlns:a16="http://schemas.microsoft.com/office/drawing/2014/main" xmlns="" id="{7B6678F9-E071-4592-8765-4BDCC70EAB36}"/>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46" name="Metin kutusu 102">
          <a:extLst>
            <a:ext uri="{FF2B5EF4-FFF2-40B4-BE49-F238E27FC236}">
              <a16:creationId xmlns:a16="http://schemas.microsoft.com/office/drawing/2014/main" xmlns="" id="{95A9C5F5-EAD3-4701-9783-1E75240409E7}"/>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47" name="Metin kutusu 103">
          <a:extLst>
            <a:ext uri="{FF2B5EF4-FFF2-40B4-BE49-F238E27FC236}">
              <a16:creationId xmlns:a16="http://schemas.microsoft.com/office/drawing/2014/main" xmlns="" id="{AC348DE6-F378-4AAA-948F-51220C9579FF}"/>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848" name="Metin kutusu 104">
          <a:extLst>
            <a:ext uri="{FF2B5EF4-FFF2-40B4-BE49-F238E27FC236}">
              <a16:creationId xmlns:a16="http://schemas.microsoft.com/office/drawing/2014/main" xmlns="" id="{3F770702-09AF-41BA-AB87-FF6A066F7402}"/>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849" name="Metin kutusu 105">
          <a:extLst>
            <a:ext uri="{FF2B5EF4-FFF2-40B4-BE49-F238E27FC236}">
              <a16:creationId xmlns:a16="http://schemas.microsoft.com/office/drawing/2014/main" xmlns="" id="{2F2B3BB8-2B63-4ED9-9040-6DBC2FDED70C}"/>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50" name="Metin kutusu 106">
          <a:extLst>
            <a:ext uri="{FF2B5EF4-FFF2-40B4-BE49-F238E27FC236}">
              <a16:creationId xmlns:a16="http://schemas.microsoft.com/office/drawing/2014/main" xmlns="" id="{8168CF80-AA4D-48C1-83D6-CE68BF52FF7A}"/>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51" name="Metin kutusu 107">
          <a:extLst>
            <a:ext uri="{FF2B5EF4-FFF2-40B4-BE49-F238E27FC236}">
              <a16:creationId xmlns:a16="http://schemas.microsoft.com/office/drawing/2014/main" xmlns="" id="{CD127003-6881-4EBC-B3F5-BA78C2F9A047}"/>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52" name="Metin kutusu 108">
          <a:extLst>
            <a:ext uri="{FF2B5EF4-FFF2-40B4-BE49-F238E27FC236}">
              <a16:creationId xmlns:a16="http://schemas.microsoft.com/office/drawing/2014/main" xmlns="" id="{668EA6CB-C738-4DFE-BC7F-7C00A8AEC0D3}"/>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53" name="Metin kutusu 109">
          <a:extLst>
            <a:ext uri="{FF2B5EF4-FFF2-40B4-BE49-F238E27FC236}">
              <a16:creationId xmlns:a16="http://schemas.microsoft.com/office/drawing/2014/main" xmlns="" id="{359A91A7-ED6D-43ED-ADE1-8FCB228DCCE8}"/>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54" name="Metin kutusu 110">
          <a:extLst>
            <a:ext uri="{FF2B5EF4-FFF2-40B4-BE49-F238E27FC236}">
              <a16:creationId xmlns:a16="http://schemas.microsoft.com/office/drawing/2014/main" xmlns="" id="{25319BEE-4A73-44EE-A1A6-CF6773D32C3E}"/>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55" name="Metin kutusu 111">
          <a:extLst>
            <a:ext uri="{FF2B5EF4-FFF2-40B4-BE49-F238E27FC236}">
              <a16:creationId xmlns:a16="http://schemas.microsoft.com/office/drawing/2014/main" xmlns="" id="{3553D029-275E-4579-9A6F-7777820CEFCA}"/>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56" name="Metin kutusu 112">
          <a:extLst>
            <a:ext uri="{FF2B5EF4-FFF2-40B4-BE49-F238E27FC236}">
              <a16:creationId xmlns:a16="http://schemas.microsoft.com/office/drawing/2014/main" xmlns="" id="{0864ACF3-29A1-4CA7-995E-45E6B01268A1}"/>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57" name="Metin kutusu 113">
          <a:extLst>
            <a:ext uri="{FF2B5EF4-FFF2-40B4-BE49-F238E27FC236}">
              <a16:creationId xmlns:a16="http://schemas.microsoft.com/office/drawing/2014/main" xmlns="" id="{5C0DC087-BBF7-435C-BE4C-981B1135B5D7}"/>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58" name="Metin kutusu 114">
          <a:extLst>
            <a:ext uri="{FF2B5EF4-FFF2-40B4-BE49-F238E27FC236}">
              <a16:creationId xmlns:a16="http://schemas.microsoft.com/office/drawing/2014/main" xmlns="" id="{E7C211C7-5BE3-44E9-A7F5-479C5D43FC0D}"/>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59" name="Metin kutusu 118">
          <a:extLst>
            <a:ext uri="{FF2B5EF4-FFF2-40B4-BE49-F238E27FC236}">
              <a16:creationId xmlns:a16="http://schemas.microsoft.com/office/drawing/2014/main" xmlns="" id="{BA5D1ECC-3C34-474A-9CFF-18F220246D64}"/>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60" name="Metin kutusu 119">
          <a:extLst>
            <a:ext uri="{FF2B5EF4-FFF2-40B4-BE49-F238E27FC236}">
              <a16:creationId xmlns:a16="http://schemas.microsoft.com/office/drawing/2014/main" xmlns="" id="{411B0BE1-2E61-4071-B2CC-458E4A8F8873}"/>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61" name="Metin kutusu 120">
          <a:extLst>
            <a:ext uri="{FF2B5EF4-FFF2-40B4-BE49-F238E27FC236}">
              <a16:creationId xmlns:a16="http://schemas.microsoft.com/office/drawing/2014/main" xmlns="" id="{9EDCF023-DB27-4DE8-9228-35D50BBB8541}"/>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862" name="Metin kutusu 121">
          <a:extLst>
            <a:ext uri="{FF2B5EF4-FFF2-40B4-BE49-F238E27FC236}">
              <a16:creationId xmlns:a16="http://schemas.microsoft.com/office/drawing/2014/main" xmlns="" id="{806FD89A-27AE-4FCE-AF3A-684E92600E9A}"/>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863" name="Metin kutusu 122">
          <a:extLst>
            <a:ext uri="{FF2B5EF4-FFF2-40B4-BE49-F238E27FC236}">
              <a16:creationId xmlns:a16="http://schemas.microsoft.com/office/drawing/2014/main" xmlns="" id="{0CC3016E-DABD-41CB-8BB6-ECF502265648}"/>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64" name="Metin kutusu 123">
          <a:extLst>
            <a:ext uri="{FF2B5EF4-FFF2-40B4-BE49-F238E27FC236}">
              <a16:creationId xmlns:a16="http://schemas.microsoft.com/office/drawing/2014/main" xmlns="" id="{13CBBDB9-813D-48AB-AD87-E7DC2E85D079}"/>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65" name="Metin kutusu 124">
          <a:extLst>
            <a:ext uri="{FF2B5EF4-FFF2-40B4-BE49-F238E27FC236}">
              <a16:creationId xmlns:a16="http://schemas.microsoft.com/office/drawing/2014/main" xmlns="" id="{96D181E3-94AB-4580-AE38-F3D4C1776656}"/>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66" name="Metin kutusu 125">
          <a:extLst>
            <a:ext uri="{FF2B5EF4-FFF2-40B4-BE49-F238E27FC236}">
              <a16:creationId xmlns:a16="http://schemas.microsoft.com/office/drawing/2014/main" xmlns="" id="{29DE33C2-ABF4-40CD-9141-DDE0B9A49BB3}"/>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67" name="Metin kutusu 126">
          <a:extLst>
            <a:ext uri="{FF2B5EF4-FFF2-40B4-BE49-F238E27FC236}">
              <a16:creationId xmlns:a16="http://schemas.microsoft.com/office/drawing/2014/main" xmlns="" id="{083C6872-670B-4441-8AF0-960386B82DA4}"/>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68" name="Metin kutusu 127">
          <a:extLst>
            <a:ext uri="{FF2B5EF4-FFF2-40B4-BE49-F238E27FC236}">
              <a16:creationId xmlns:a16="http://schemas.microsoft.com/office/drawing/2014/main" xmlns="" id="{E7CB37C3-B2BB-4935-936C-159A7E0E7F53}"/>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69" name="Metin kutusu 128">
          <a:extLst>
            <a:ext uri="{FF2B5EF4-FFF2-40B4-BE49-F238E27FC236}">
              <a16:creationId xmlns:a16="http://schemas.microsoft.com/office/drawing/2014/main" xmlns="" id="{DE74ADEB-918D-414C-A94B-392A78187756}"/>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70" name="Metin kutusu 129">
          <a:extLst>
            <a:ext uri="{FF2B5EF4-FFF2-40B4-BE49-F238E27FC236}">
              <a16:creationId xmlns:a16="http://schemas.microsoft.com/office/drawing/2014/main" xmlns="" id="{5F9F5E25-C95C-48F2-A2E4-B27ED28159EB}"/>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871" name="Metin kutusu 130">
          <a:extLst>
            <a:ext uri="{FF2B5EF4-FFF2-40B4-BE49-F238E27FC236}">
              <a16:creationId xmlns:a16="http://schemas.microsoft.com/office/drawing/2014/main" xmlns="" id="{A5652CFF-91A0-413D-BCBF-99760D6737C5}"/>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872" name="Metin kutusu 131">
          <a:extLst>
            <a:ext uri="{FF2B5EF4-FFF2-40B4-BE49-F238E27FC236}">
              <a16:creationId xmlns:a16="http://schemas.microsoft.com/office/drawing/2014/main" xmlns="" id="{2BD81AAC-4B94-4354-8A2F-AC16AF0AD8F3}"/>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73" name="Metin kutusu 132">
          <a:extLst>
            <a:ext uri="{FF2B5EF4-FFF2-40B4-BE49-F238E27FC236}">
              <a16:creationId xmlns:a16="http://schemas.microsoft.com/office/drawing/2014/main" xmlns="" id="{9DE644A5-441C-41B8-BECE-7CAA526172CF}"/>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874" name="Metin kutusu 133">
          <a:extLst>
            <a:ext uri="{FF2B5EF4-FFF2-40B4-BE49-F238E27FC236}">
              <a16:creationId xmlns:a16="http://schemas.microsoft.com/office/drawing/2014/main" xmlns="" id="{449118EA-3433-4026-9EE6-16E0A97EE42F}"/>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875" name="Metin kutusu 134">
          <a:extLst>
            <a:ext uri="{FF2B5EF4-FFF2-40B4-BE49-F238E27FC236}">
              <a16:creationId xmlns:a16="http://schemas.microsoft.com/office/drawing/2014/main" xmlns="" id="{6F5B8472-4B44-4944-B6B6-799BCC2B11D6}"/>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76" name="Metin kutusu 135">
          <a:extLst>
            <a:ext uri="{FF2B5EF4-FFF2-40B4-BE49-F238E27FC236}">
              <a16:creationId xmlns:a16="http://schemas.microsoft.com/office/drawing/2014/main" xmlns="" id="{1A70499A-427A-488C-9BE3-248F5FDE70AE}"/>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77" name="Metin kutusu 354">
          <a:extLst>
            <a:ext uri="{FF2B5EF4-FFF2-40B4-BE49-F238E27FC236}">
              <a16:creationId xmlns:a16="http://schemas.microsoft.com/office/drawing/2014/main" xmlns="" id="{22770CB5-026E-4AC5-8754-C6853FED29DC}"/>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78" name="Metin kutusu 355">
          <a:extLst>
            <a:ext uri="{FF2B5EF4-FFF2-40B4-BE49-F238E27FC236}">
              <a16:creationId xmlns:a16="http://schemas.microsoft.com/office/drawing/2014/main" xmlns="" id="{17DCF8B6-3BEA-427E-A9B4-7962421F8AC0}"/>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879" name="Metin kutusu 356">
          <a:extLst>
            <a:ext uri="{FF2B5EF4-FFF2-40B4-BE49-F238E27FC236}">
              <a16:creationId xmlns:a16="http://schemas.microsoft.com/office/drawing/2014/main" xmlns="" id="{32125CC8-D43F-4C7F-8B7C-7996A0515F03}"/>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880" name="Metin kutusu 357">
          <a:extLst>
            <a:ext uri="{FF2B5EF4-FFF2-40B4-BE49-F238E27FC236}">
              <a16:creationId xmlns:a16="http://schemas.microsoft.com/office/drawing/2014/main" xmlns="" id="{B0A75601-B49B-442F-9BCC-1B4AC5F1665A}"/>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81" name="Metin kutusu 358">
          <a:extLst>
            <a:ext uri="{FF2B5EF4-FFF2-40B4-BE49-F238E27FC236}">
              <a16:creationId xmlns:a16="http://schemas.microsoft.com/office/drawing/2014/main" xmlns="" id="{2F1404D8-28AC-4F58-8E00-E6A3176D3E3C}"/>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82" name="Metin kutusu 359">
          <a:extLst>
            <a:ext uri="{FF2B5EF4-FFF2-40B4-BE49-F238E27FC236}">
              <a16:creationId xmlns:a16="http://schemas.microsoft.com/office/drawing/2014/main" xmlns="" id="{728F440E-411A-4675-90B1-E91D73A0D545}"/>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83" name="Metin kutusu 360">
          <a:extLst>
            <a:ext uri="{FF2B5EF4-FFF2-40B4-BE49-F238E27FC236}">
              <a16:creationId xmlns:a16="http://schemas.microsoft.com/office/drawing/2014/main" xmlns="" id="{A4E93AEC-DD2B-4EB1-8E7B-5EB3FF8DA7A2}"/>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84" name="Metin kutusu 361">
          <a:extLst>
            <a:ext uri="{FF2B5EF4-FFF2-40B4-BE49-F238E27FC236}">
              <a16:creationId xmlns:a16="http://schemas.microsoft.com/office/drawing/2014/main" xmlns="" id="{84A7532D-47C6-4497-BA60-D16DF8ACAB28}"/>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85" name="Metin kutusu 362">
          <a:extLst>
            <a:ext uri="{FF2B5EF4-FFF2-40B4-BE49-F238E27FC236}">
              <a16:creationId xmlns:a16="http://schemas.microsoft.com/office/drawing/2014/main" xmlns="" id="{8FFDB2F7-808C-40AA-B33E-5405FF548249}"/>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86" name="Metin kutusu 363">
          <a:extLst>
            <a:ext uri="{FF2B5EF4-FFF2-40B4-BE49-F238E27FC236}">
              <a16:creationId xmlns:a16="http://schemas.microsoft.com/office/drawing/2014/main" xmlns="" id="{09623605-60A2-4393-B5E4-2F03295C0938}"/>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87" name="Metin kutusu 364">
          <a:extLst>
            <a:ext uri="{FF2B5EF4-FFF2-40B4-BE49-F238E27FC236}">
              <a16:creationId xmlns:a16="http://schemas.microsoft.com/office/drawing/2014/main" xmlns="" id="{FB603DC6-07B6-4F70-8D80-5BEFC5544705}"/>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88" name="Metin kutusu 365">
          <a:extLst>
            <a:ext uri="{FF2B5EF4-FFF2-40B4-BE49-F238E27FC236}">
              <a16:creationId xmlns:a16="http://schemas.microsoft.com/office/drawing/2014/main" xmlns="" id="{0DF45B8B-A42E-4F2C-A710-ECCD8DDAD12A}"/>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89" name="Metin kutusu 366">
          <a:extLst>
            <a:ext uri="{FF2B5EF4-FFF2-40B4-BE49-F238E27FC236}">
              <a16:creationId xmlns:a16="http://schemas.microsoft.com/office/drawing/2014/main" xmlns="" id="{441A737D-2326-48D3-8CC4-FE69B32FD924}"/>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90" name="Metin kutusu 367">
          <a:extLst>
            <a:ext uri="{FF2B5EF4-FFF2-40B4-BE49-F238E27FC236}">
              <a16:creationId xmlns:a16="http://schemas.microsoft.com/office/drawing/2014/main" xmlns="" id="{884880CB-D15E-4423-A6D9-186AE41D27E0}"/>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91" name="Metin kutusu 368">
          <a:extLst>
            <a:ext uri="{FF2B5EF4-FFF2-40B4-BE49-F238E27FC236}">
              <a16:creationId xmlns:a16="http://schemas.microsoft.com/office/drawing/2014/main" xmlns="" id="{B68ED392-5202-43C1-BE82-F4AFC327D2D2}"/>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92" name="Metin kutusu 369">
          <a:extLst>
            <a:ext uri="{FF2B5EF4-FFF2-40B4-BE49-F238E27FC236}">
              <a16:creationId xmlns:a16="http://schemas.microsoft.com/office/drawing/2014/main" xmlns="" id="{F160E5BC-9ACF-4CF6-AB53-4209924800E3}"/>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93" name="Metin kutusu 370">
          <a:extLst>
            <a:ext uri="{FF2B5EF4-FFF2-40B4-BE49-F238E27FC236}">
              <a16:creationId xmlns:a16="http://schemas.microsoft.com/office/drawing/2014/main" xmlns="" id="{27659F27-491A-4D71-9167-D2A0C8A82E58}"/>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94" name="Metin kutusu 371">
          <a:extLst>
            <a:ext uri="{FF2B5EF4-FFF2-40B4-BE49-F238E27FC236}">
              <a16:creationId xmlns:a16="http://schemas.microsoft.com/office/drawing/2014/main" xmlns="" id="{1D447B80-ADC0-4451-8A6F-1A70D0B83BEE}"/>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95" name="Metin kutusu 372">
          <a:extLst>
            <a:ext uri="{FF2B5EF4-FFF2-40B4-BE49-F238E27FC236}">
              <a16:creationId xmlns:a16="http://schemas.microsoft.com/office/drawing/2014/main" xmlns="" id="{4214FBF0-8F63-4F0F-BF64-85914515A712}"/>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896" name="Metin kutusu 1">
          <a:extLst>
            <a:ext uri="{FF2B5EF4-FFF2-40B4-BE49-F238E27FC236}">
              <a16:creationId xmlns:a16="http://schemas.microsoft.com/office/drawing/2014/main" xmlns="" id="{D2023550-1761-461F-8846-C72DA624E749}"/>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897" name="Metin kutusu 2">
          <a:extLst>
            <a:ext uri="{FF2B5EF4-FFF2-40B4-BE49-F238E27FC236}">
              <a16:creationId xmlns:a16="http://schemas.microsoft.com/office/drawing/2014/main" xmlns="" id="{2590CE79-1AB0-4989-A093-ABB06DEF4A28}"/>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898" name="Metin kutusu 3">
          <a:extLst>
            <a:ext uri="{FF2B5EF4-FFF2-40B4-BE49-F238E27FC236}">
              <a16:creationId xmlns:a16="http://schemas.microsoft.com/office/drawing/2014/main" xmlns="" id="{80578C53-956B-4EDD-84B0-A596D17ED581}"/>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899" name="Metin kutusu 4">
          <a:extLst>
            <a:ext uri="{FF2B5EF4-FFF2-40B4-BE49-F238E27FC236}">
              <a16:creationId xmlns:a16="http://schemas.microsoft.com/office/drawing/2014/main" xmlns="" id="{43E5FFE2-F909-4DD1-90B3-4F2F5DE0CEC5}"/>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00" name="Metin kutusu 5">
          <a:extLst>
            <a:ext uri="{FF2B5EF4-FFF2-40B4-BE49-F238E27FC236}">
              <a16:creationId xmlns:a16="http://schemas.microsoft.com/office/drawing/2014/main" xmlns="" id="{57FA27CE-F879-4FC4-BCE2-37F87CA09141}"/>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01" name="Metin kutusu 6">
          <a:extLst>
            <a:ext uri="{FF2B5EF4-FFF2-40B4-BE49-F238E27FC236}">
              <a16:creationId xmlns:a16="http://schemas.microsoft.com/office/drawing/2014/main" xmlns="" id="{80786F87-9C77-4349-A025-606C7EAC443A}"/>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02" name="Metin kutusu 9">
          <a:extLst>
            <a:ext uri="{FF2B5EF4-FFF2-40B4-BE49-F238E27FC236}">
              <a16:creationId xmlns:a16="http://schemas.microsoft.com/office/drawing/2014/main" xmlns="" id="{DAD55DD9-270E-4219-9739-B66A02B0B891}"/>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03" name="Metin kutusu 10">
          <a:extLst>
            <a:ext uri="{FF2B5EF4-FFF2-40B4-BE49-F238E27FC236}">
              <a16:creationId xmlns:a16="http://schemas.microsoft.com/office/drawing/2014/main" xmlns="" id="{D21FE3F3-29C1-4B2C-B0F6-1388A26F5B46}"/>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04" name="Metin kutusu 11">
          <a:extLst>
            <a:ext uri="{FF2B5EF4-FFF2-40B4-BE49-F238E27FC236}">
              <a16:creationId xmlns:a16="http://schemas.microsoft.com/office/drawing/2014/main" xmlns="" id="{232D2447-661F-4B14-8DFD-4A6F2A048A7A}"/>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05" name="Metin kutusu 12">
          <a:extLst>
            <a:ext uri="{FF2B5EF4-FFF2-40B4-BE49-F238E27FC236}">
              <a16:creationId xmlns:a16="http://schemas.microsoft.com/office/drawing/2014/main" xmlns="" id="{D94A3FE7-F030-4A21-9FB0-F38C6E48DBDD}"/>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06" name="Metin kutusu 13">
          <a:extLst>
            <a:ext uri="{FF2B5EF4-FFF2-40B4-BE49-F238E27FC236}">
              <a16:creationId xmlns:a16="http://schemas.microsoft.com/office/drawing/2014/main" xmlns="" id="{3FC81B7C-0662-45AA-923F-33B1CEF46A65}"/>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07" name="Metin kutusu 14">
          <a:extLst>
            <a:ext uri="{FF2B5EF4-FFF2-40B4-BE49-F238E27FC236}">
              <a16:creationId xmlns:a16="http://schemas.microsoft.com/office/drawing/2014/main" xmlns="" id="{044174D6-E86F-4FEB-863B-1B4BA23C3CF7}"/>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908" name="Metin kutusu 15">
          <a:extLst>
            <a:ext uri="{FF2B5EF4-FFF2-40B4-BE49-F238E27FC236}">
              <a16:creationId xmlns:a16="http://schemas.microsoft.com/office/drawing/2014/main" xmlns="" id="{20EE516D-24F6-4F34-8E12-4E2BBEA957A7}"/>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909" name="Metin kutusu 16">
          <a:extLst>
            <a:ext uri="{FF2B5EF4-FFF2-40B4-BE49-F238E27FC236}">
              <a16:creationId xmlns:a16="http://schemas.microsoft.com/office/drawing/2014/main" xmlns="" id="{7F9DDC71-E93A-4345-9620-BB46B24E14E5}"/>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10" name="Metin kutusu 17">
          <a:extLst>
            <a:ext uri="{FF2B5EF4-FFF2-40B4-BE49-F238E27FC236}">
              <a16:creationId xmlns:a16="http://schemas.microsoft.com/office/drawing/2014/main" xmlns="" id="{2E901EE4-448C-487F-9794-E42048F79971}"/>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11" name="Metin kutusu 18">
          <a:extLst>
            <a:ext uri="{FF2B5EF4-FFF2-40B4-BE49-F238E27FC236}">
              <a16:creationId xmlns:a16="http://schemas.microsoft.com/office/drawing/2014/main" xmlns="" id="{940C6CF5-549C-496D-8E12-9178648E3046}"/>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12" name="Metin kutusu 19">
          <a:extLst>
            <a:ext uri="{FF2B5EF4-FFF2-40B4-BE49-F238E27FC236}">
              <a16:creationId xmlns:a16="http://schemas.microsoft.com/office/drawing/2014/main" xmlns="" id="{AAFA0E27-6F70-4622-B69A-9B7382969930}"/>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13" name="Metin kutusu 20">
          <a:extLst>
            <a:ext uri="{FF2B5EF4-FFF2-40B4-BE49-F238E27FC236}">
              <a16:creationId xmlns:a16="http://schemas.microsoft.com/office/drawing/2014/main" xmlns="" id="{99A39DDE-C363-4915-8471-3CA579471B80}"/>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14" name="Metin kutusu 21">
          <a:extLst>
            <a:ext uri="{FF2B5EF4-FFF2-40B4-BE49-F238E27FC236}">
              <a16:creationId xmlns:a16="http://schemas.microsoft.com/office/drawing/2014/main" xmlns="" id="{AD176C6B-AAEF-4F35-8F62-E08F9C6B0D81}"/>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15" name="Metin kutusu 22">
          <a:extLst>
            <a:ext uri="{FF2B5EF4-FFF2-40B4-BE49-F238E27FC236}">
              <a16:creationId xmlns:a16="http://schemas.microsoft.com/office/drawing/2014/main" xmlns="" id="{CC255842-F485-449A-ADA4-A141CB0329A7}"/>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16" name="Metin kutusu 23">
          <a:extLst>
            <a:ext uri="{FF2B5EF4-FFF2-40B4-BE49-F238E27FC236}">
              <a16:creationId xmlns:a16="http://schemas.microsoft.com/office/drawing/2014/main" xmlns="" id="{BE0F4B2F-C5B4-4085-B588-E7FC4DC53AFC}"/>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917" name="Metin kutusu 24">
          <a:extLst>
            <a:ext uri="{FF2B5EF4-FFF2-40B4-BE49-F238E27FC236}">
              <a16:creationId xmlns:a16="http://schemas.microsoft.com/office/drawing/2014/main" xmlns="" id="{5AAB872E-49D2-4ECA-A2E4-2854A7D28FE4}"/>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918" name="Metin kutusu 25">
          <a:extLst>
            <a:ext uri="{FF2B5EF4-FFF2-40B4-BE49-F238E27FC236}">
              <a16:creationId xmlns:a16="http://schemas.microsoft.com/office/drawing/2014/main" xmlns="" id="{009AC86D-FDF2-44CC-B139-414E66B1D90E}"/>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19" name="Metin kutusu 26">
          <a:extLst>
            <a:ext uri="{FF2B5EF4-FFF2-40B4-BE49-F238E27FC236}">
              <a16:creationId xmlns:a16="http://schemas.microsoft.com/office/drawing/2014/main" xmlns="" id="{F181EF09-9AEC-434E-BE38-7D79A6755D66}"/>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920" name="Metin kutusu 27">
          <a:extLst>
            <a:ext uri="{FF2B5EF4-FFF2-40B4-BE49-F238E27FC236}">
              <a16:creationId xmlns:a16="http://schemas.microsoft.com/office/drawing/2014/main" xmlns="" id="{D2200C97-2DA9-4426-9DEF-7CD57D3D4850}"/>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921" name="Metin kutusu 28">
          <a:extLst>
            <a:ext uri="{FF2B5EF4-FFF2-40B4-BE49-F238E27FC236}">
              <a16:creationId xmlns:a16="http://schemas.microsoft.com/office/drawing/2014/main" xmlns="" id="{2386DEBF-D4B0-4003-8EC1-BA6BC73DDCC3}"/>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22" name="Metin kutusu 29">
          <a:extLst>
            <a:ext uri="{FF2B5EF4-FFF2-40B4-BE49-F238E27FC236}">
              <a16:creationId xmlns:a16="http://schemas.microsoft.com/office/drawing/2014/main" xmlns="" id="{30909B0A-2D8F-45F3-A36D-2CEA340F7C71}"/>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23" name="Metin kutusu 30">
          <a:extLst>
            <a:ext uri="{FF2B5EF4-FFF2-40B4-BE49-F238E27FC236}">
              <a16:creationId xmlns:a16="http://schemas.microsoft.com/office/drawing/2014/main" xmlns="" id="{90EBB7C3-4048-4D63-B1BC-094D7079D449}"/>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24" name="Metin kutusu 31">
          <a:extLst>
            <a:ext uri="{FF2B5EF4-FFF2-40B4-BE49-F238E27FC236}">
              <a16:creationId xmlns:a16="http://schemas.microsoft.com/office/drawing/2014/main" xmlns="" id="{6174E182-D1B2-4884-924D-14FF9E89466D}"/>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25" name="Metin kutusu 32">
          <a:extLst>
            <a:ext uri="{FF2B5EF4-FFF2-40B4-BE49-F238E27FC236}">
              <a16:creationId xmlns:a16="http://schemas.microsoft.com/office/drawing/2014/main" xmlns="" id="{1786FF66-80B3-4F61-BFFB-2DFDB858A5BA}"/>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26" name="Metin kutusu 33">
          <a:extLst>
            <a:ext uri="{FF2B5EF4-FFF2-40B4-BE49-F238E27FC236}">
              <a16:creationId xmlns:a16="http://schemas.microsoft.com/office/drawing/2014/main" xmlns="" id="{62C0720B-2313-4550-B909-567408831C36}"/>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927" name="Metin kutusu 34">
          <a:extLst>
            <a:ext uri="{FF2B5EF4-FFF2-40B4-BE49-F238E27FC236}">
              <a16:creationId xmlns:a16="http://schemas.microsoft.com/office/drawing/2014/main" xmlns="" id="{AA5F41D5-D9B2-4958-B969-90C5DDDA87A4}"/>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928" name="Metin kutusu 35">
          <a:extLst>
            <a:ext uri="{FF2B5EF4-FFF2-40B4-BE49-F238E27FC236}">
              <a16:creationId xmlns:a16="http://schemas.microsoft.com/office/drawing/2014/main" xmlns="" id="{4562DF95-7881-4B4E-86E5-A478F896D1E4}"/>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29" name="Metin kutusu 36">
          <a:extLst>
            <a:ext uri="{FF2B5EF4-FFF2-40B4-BE49-F238E27FC236}">
              <a16:creationId xmlns:a16="http://schemas.microsoft.com/office/drawing/2014/main" xmlns="" id="{4FB903A4-460D-47B8-B8E0-3ED0894FBF7C}"/>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30" name="Metin kutusu 37">
          <a:extLst>
            <a:ext uri="{FF2B5EF4-FFF2-40B4-BE49-F238E27FC236}">
              <a16:creationId xmlns:a16="http://schemas.microsoft.com/office/drawing/2014/main" xmlns="" id="{E8DC0E18-A0C6-44A9-925C-311EC3251BEC}"/>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31" name="Metin kutusu 38">
          <a:extLst>
            <a:ext uri="{FF2B5EF4-FFF2-40B4-BE49-F238E27FC236}">
              <a16:creationId xmlns:a16="http://schemas.microsoft.com/office/drawing/2014/main" xmlns="" id="{2BB6B4C0-5DC0-4430-8C3A-E18A85E13501}"/>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32" name="Metin kutusu 39">
          <a:extLst>
            <a:ext uri="{FF2B5EF4-FFF2-40B4-BE49-F238E27FC236}">
              <a16:creationId xmlns:a16="http://schemas.microsoft.com/office/drawing/2014/main" xmlns="" id="{62221841-4DD1-4892-8F10-2213758BD7E9}"/>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33" name="Metin kutusu 40">
          <a:extLst>
            <a:ext uri="{FF2B5EF4-FFF2-40B4-BE49-F238E27FC236}">
              <a16:creationId xmlns:a16="http://schemas.microsoft.com/office/drawing/2014/main" xmlns="" id="{4FEB7CE3-507B-49BF-AAF7-41903E40B152}"/>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934" name="Metin kutusu 41">
          <a:extLst>
            <a:ext uri="{FF2B5EF4-FFF2-40B4-BE49-F238E27FC236}">
              <a16:creationId xmlns:a16="http://schemas.microsoft.com/office/drawing/2014/main" xmlns="" id="{362F753E-B232-458F-90C2-D9C45EA3507C}"/>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935" name="Metin kutusu 42">
          <a:extLst>
            <a:ext uri="{FF2B5EF4-FFF2-40B4-BE49-F238E27FC236}">
              <a16:creationId xmlns:a16="http://schemas.microsoft.com/office/drawing/2014/main" xmlns="" id="{6B20D3E9-4B82-4670-9DFE-8C63AAA6DB63}"/>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36" name="Metin kutusu 43">
          <a:extLst>
            <a:ext uri="{FF2B5EF4-FFF2-40B4-BE49-F238E27FC236}">
              <a16:creationId xmlns:a16="http://schemas.microsoft.com/office/drawing/2014/main" xmlns="" id="{F260E61A-9B5F-4C10-9275-1E19E9C7AC45}"/>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37" name="Metin kutusu 44">
          <a:extLst>
            <a:ext uri="{FF2B5EF4-FFF2-40B4-BE49-F238E27FC236}">
              <a16:creationId xmlns:a16="http://schemas.microsoft.com/office/drawing/2014/main" xmlns="" id="{F8759C8A-C2EF-4010-A2D2-2A9D1515E3D3}"/>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38" name="Metin kutusu 45">
          <a:extLst>
            <a:ext uri="{FF2B5EF4-FFF2-40B4-BE49-F238E27FC236}">
              <a16:creationId xmlns:a16="http://schemas.microsoft.com/office/drawing/2014/main" xmlns="" id="{E23AD30B-64DC-45D9-BAE6-D62E8B6B4D3C}"/>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39" name="Metin kutusu 46">
          <a:extLst>
            <a:ext uri="{FF2B5EF4-FFF2-40B4-BE49-F238E27FC236}">
              <a16:creationId xmlns:a16="http://schemas.microsoft.com/office/drawing/2014/main" xmlns="" id="{119E497F-BA3E-41C3-A08B-287BBEEB39F3}"/>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40" name="Metin kutusu 47">
          <a:extLst>
            <a:ext uri="{FF2B5EF4-FFF2-40B4-BE49-F238E27FC236}">
              <a16:creationId xmlns:a16="http://schemas.microsoft.com/office/drawing/2014/main" xmlns="" id="{CD79ED66-29D7-4A69-B257-7E3882B9EACB}"/>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941" name="Metin kutusu 48">
          <a:extLst>
            <a:ext uri="{FF2B5EF4-FFF2-40B4-BE49-F238E27FC236}">
              <a16:creationId xmlns:a16="http://schemas.microsoft.com/office/drawing/2014/main" xmlns="" id="{6A066D6C-5CA3-40E7-A920-2F2BED806F3B}"/>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942" name="Metin kutusu 49">
          <a:extLst>
            <a:ext uri="{FF2B5EF4-FFF2-40B4-BE49-F238E27FC236}">
              <a16:creationId xmlns:a16="http://schemas.microsoft.com/office/drawing/2014/main" xmlns="" id="{C62D5378-9E6E-4819-980B-F112691B74D4}"/>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43" name="Metin kutusu 50">
          <a:extLst>
            <a:ext uri="{FF2B5EF4-FFF2-40B4-BE49-F238E27FC236}">
              <a16:creationId xmlns:a16="http://schemas.microsoft.com/office/drawing/2014/main" xmlns="" id="{7AF7FABA-15D8-43D1-8EED-471E228D0A56}"/>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44" name="Metin kutusu 51">
          <a:extLst>
            <a:ext uri="{FF2B5EF4-FFF2-40B4-BE49-F238E27FC236}">
              <a16:creationId xmlns:a16="http://schemas.microsoft.com/office/drawing/2014/main" xmlns="" id="{7D4D179D-7C41-4AE5-84CE-3FF9DF8250BF}"/>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45" name="Metin kutusu 52">
          <a:extLst>
            <a:ext uri="{FF2B5EF4-FFF2-40B4-BE49-F238E27FC236}">
              <a16:creationId xmlns:a16="http://schemas.microsoft.com/office/drawing/2014/main" xmlns="" id="{5B541E67-3FB2-49C0-83C2-0C596E09CD3A}"/>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46" name="Metin kutusu 53">
          <a:extLst>
            <a:ext uri="{FF2B5EF4-FFF2-40B4-BE49-F238E27FC236}">
              <a16:creationId xmlns:a16="http://schemas.microsoft.com/office/drawing/2014/main" xmlns="" id="{9AB95CBC-4C50-422F-A9D1-5631B55B9764}"/>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47" name="Metin kutusu 54">
          <a:extLst>
            <a:ext uri="{FF2B5EF4-FFF2-40B4-BE49-F238E27FC236}">
              <a16:creationId xmlns:a16="http://schemas.microsoft.com/office/drawing/2014/main" xmlns="" id="{664B1B0B-A3C9-4A94-B946-67F024410114}"/>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948" name="Metin kutusu 55">
          <a:extLst>
            <a:ext uri="{FF2B5EF4-FFF2-40B4-BE49-F238E27FC236}">
              <a16:creationId xmlns:a16="http://schemas.microsoft.com/office/drawing/2014/main" xmlns="" id="{E6AA6B29-AE6E-478A-80BB-5548CD90C09F}"/>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949" name="Metin kutusu 56">
          <a:extLst>
            <a:ext uri="{FF2B5EF4-FFF2-40B4-BE49-F238E27FC236}">
              <a16:creationId xmlns:a16="http://schemas.microsoft.com/office/drawing/2014/main" xmlns="" id="{B2FD705E-99AF-469E-93E7-B6B45BA381C3}"/>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50" name="Metin kutusu 57">
          <a:extLst>
            <a:ext uri="{FF2B5EF4-FFF2-40B4-BE49-F238E27FC236}">
              <a16:creationId xmlns:a16="http://schemas.microsoft.com/office/drawing/2014/main" xmlns="" id="{E85DCD2B-071D-4850-8A6B-B18D9A3FE597}"/>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51" name="Metin kutusu 58">
          <a:extLst>
            <a:ext uri="{FF2B5EF4-FFF2-40B4-BE49-F238E27FC236}">
              <a16:creationId xmlns:a16="http://schemas.microsoft.com/office/drawing/2014/main" xmlns="" id="{2C01BA44-88BA-4CD7-9201-8DC73FCE6B7C}"/>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52" name="Metin kutusu 59">
          <a:extLst>
            <a:ext uri="{FF2B5EF4-FFF2-40B4-BE49-F238E27FC236}">
              <a16:creationId xmlns:a16="http://schemas.microsoft.com/office/drawing/2014/main" xmlns="" id="{BB291064-9202-4B39-89C7-A42A4C258FF2}"/>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53" name="Metin kutusu 60">
          <a:extLst>
            <a:ext uri="{FF2B5EF4-FFF2-40B4-BE49-F238E27FC236}">
              <a16:creationId xmlns:a16="http://schemas.microsoft.com/office/drawing/2014/main" xmlns="" id="{79B63A99-25AD-48BC-B3C5-0565C4BCA7E7}"/>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54" name="Metin kutusu 61">
          <a:extLst>
            <a:ext uri="{FF2B5EF4-FFF2-40B4-BE49-F238E27FC236}">
              <a16:creationId xmlns:a16="http://schemas.microsoft.com/office/drawing/2014/main" xmlns="" id="{37AC00D3-7370-419E-AAD6-278AA9B5AD75}"/>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55" name="Metin kutusu 62">
          <a:extLst>
            <a:ext uri="{FF2B5EF4-FFF2-40B4-BE49-F238E27FC236}">
              <a16:creationId xmlns:a16="http://schemas.microsoft.com/office/drawing/2014/main" xmlns="" id="{6D8B73D6-F14E-40A4-B8EB-68D2A615EC56}"/>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56" name="Metin kutusu 63">
          <a:extLst>
            <a:ext uri="{FF2B5EF4-FFF2-40B4-BE49-F238E27FC236}">
              <a16:creationId xmlns:a16="http://schemas.microsoft.com/office/drawing/2014/main" xmlns="" id="{17C9B9D2-CFA7-41BF-B3F4-FC26C4AAF285}"/>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57" name="Metin kutusu 64">
          <a:extLst>
            <a:ext uri="{FF2B5EF4-FFF2-40B4-BE49-F238E27FC236}">
              <a16:creationId xmlns:a16="http://schemas.microsoft.com/office/drawing/2014/main" xmlns="" id="{9CD7C192-CDAF-4188-9953-5D459AACE4BC}"/>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958" name="Metin kutusu 65">
          <a:extLst>
            <a:ext uri="{FF2B5EF4-FFF2-40B4-BE49-F238E27FC236}">
              <a16:creationId xmlns:a16="http://schemas.microsoft.com/office/drawing/2014/main" xmlns="" id="{A9400F70-477B-4F39-9AD4-09F7DBE27E07}"/>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959" name="Metin kutusu 66">
          <a:extLst>
            <a:ext uri="{FF2B5EF4-FFF2-40B4-BE49-F238E27FC236}">
              <a16:creationId xmlns:a16="http://schemas.microsoft.com/office/drawing/2014/main" xmlns="" id="{4DD965D8-41EE-4557-803A-EB1D72D9141E}"/>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60" name="Metin kutusu 67">
          <a:extLst>
            <a:ext uri="{FF2B5EF4-FFF2-40B4-BE49-F238E27FC236}">
              <a16:creationId xmlns:a16="http://schemas.microsoft.com/office/drawing/2014/main" xmlns="" id="{E264AC74-0435-4FEB-9CBE-B40F54AFBE25}"/>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61" name="Metin kutusu 68">
          <a:extLst>
            <a:ext uri="{FF2B5EF4-FFF2-40B4-BE49-F238E27FC236}">
              <a16:creationId xmlns:a16="http://schemas.microsoft.com/office/drawing/2014/main" xmlns="" id="{B7FFF8EE-705B-4824-9265-11C5DF5A6E55}"/>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62" name="Metin kutusu 69">
          <a:extLst>
            <a:ext uri="{FF2B5EF4-FFF2-40B4-BE49-F238E27FC236}">
              <a16:creationId xmlns:a16="http://schemas.microsoft.com/office/drawing/2014/main" xmlns="" id="{0BFEA031-DD46-4EFB-8029-CF26263BE993}"/>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63" name="Metin kutusu 70">
          <a:extLst>
            <a:ext uri="{FF2B5EF4-FFF2-40B4-BE49-F238E27FC236}">
              <a16:creationId xmlns:a16="http://schemas.microsoft.com/office/drawing/2014/main" xmlns="" id="{B90366B1-033B-4E75-BB56-8DCD7EF35822}"/>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64" name="Metin kutusu 71">
          <a:extLst>
            <a:ext uri="{FF2B5EF4-FFF2-40B4-BE49-F238E27FC236}">
              <a16:creationId xmlns:a16="http://schemas.microsoft.com/office/drawing/2014/main" xmlns="" id="{EC170F90-97D0-4005-884C-052C768EA1A9}"/>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65" name="Metin kutusu 72">
          <a:extLst>
            <a:ext uri="{FF2B5EF4-FFF2-40B4-BE49-F238E27FC236}">
              <a16:creationId xmlns:a16="http://schemas.microsoft.com/office/drawing/2014/main" xmlns="" id="{90C8799E-8814-4FC1-B3EA-2AAD5D03C1F5}"/>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66" name="Metin kutusu 73">
          <a:extLst>
            <a:ext uri="{FF2B5EF4-FFF2-40B4-BE49-F238E27FC236}">
              <a16:creationId xmlns:a16="http://schemas.microsoft.com/office/drawing/2014/main" xmlns="" id="{75FC31B2-7E42-41BC-B0B0-7EB0D0086E16}"/>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67" name="Metin kutusu 74">
          <a:extLst>
            <a:ext uri="{FF2B5EF4-FFF2-40B4-BE49-F238E27FC236}">
              <a16:creationId xmlns:a16="http://schemas.microsoft.com/office/drawing/2014/main" xmlns="" id="{BDFD7C8B-723B-43A5-A429-FD54E374D635}"/>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68" name="Metin kutusu 75">
          <a:extLst>
            <a:ext uri="{FF2B5EF4-FFF2-40B4-BE49-F238E27FC236}">
              <a16:creationId xmlns:a16="http://schemas.microsoft.com/office/drawing/2014/main" xmlns="" id="{45583514-F84C-4E8A-9496-EBBA6BD82E31}"/>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69" name="Metin kutusu 76">
          <a:extLst>
            <a:ext uri="{FF2B5EF4-FFF2-40B4-BE49-F238E27FC236}">
              <a16:creationId xmlns:a16="http://schemas.microsoft.com/office/drawing/2014/main" xmlns="" id="{0C631AB5-EE3D-4BBD-97CB-8E4655F91E11}"/>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70" name="Metin kutusu 77">
          <a:extLst>
            <a:ext uri="{FF2B5EF4-FFF2-40B4-BE49-F238E27FC236}">
              <a16:creationId xmlns:a16="http://schemas.microsoft.com/office/drawing/2014/main" xmlns="" id="{9601DD5F-5F5F-4F32-8968-BB009D216B47}"/>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971" name="Metin kutusu 78">
          <a:extLst>
            <a:ext uri="{FF2B5EF4-FFF2-40B4-BE49-F238E27FC236}">
              <a16:creationId xmlns:a16="http://schemas.microsoft.com/office/drawing/2014/main" xmlns="" id="{9C3B46DD-A082-46C3-A6D7-E50862834BB7}"/>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972" name="Metin kutusu 79">
          <a:extLst>
            <a:ext uri="{FF2B5EF4-FFF2-40B4-BE49-F238E27FC236}">
              <a16:creationId xmlns:a16="http://schemas.microsoft.com/office/drawing/2014/main" xmlns="" id="{6358CCDA-248B-472D-92E0-5C62F84D05F8}"/>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73" name="Metin kutusu 80">
          <a:extLst>
            <a:ext uri="{FF2B5EF4-FFF2-40B4-BE49-F238E27FC236}">
              <a16:creationId xmlns:a16="http://schemas.microsoft.com/office/drawing/2014/main" xmlns="" id="{46222B0E-6120-4036-B73A-7C8030DE3F9C}"/>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74" name="Metin kutusu 81">
          <a:extLst>
            <a:ext uri="{FF2B5EF4-FFF2-40B4-BE49-F238E27FC236}">
              <a16:creationId xmlns:a16="http://schemas.microsoft.com/office/drawing/2014/main" xmlns="" id="{15C3BF23-44BC-47D1-8D27-32EE3222A24D}"/>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75" name="Metin kutusu 82">
          <a:extLst>
            <a:ext uri="{FF2B5EF4-FFF2-40B4-BE49-F238E27FC236}">
              <a16:creationId xmlns:a16="http://schemas.microsoft.com/office/drawing/2014/main" xmlns="" id="{26E5FF86-ABAF-4705-BD08-CF92DA07A8B7}"/>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76" name="Metin kutusu 83">
          <a:extLst>
            <a:ext uri="{FF2B5EF4-FFF2-40B4-BE49-F238E27FC236}">
              <a16:creationId xmlns:a16="http://schemas.microsoft.com/office/drawing/2014/main" xmlns="" id="{F3AE1B80-EC9F-4D9E-BC2D-9FEE6745598A}"/>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77" name="Metin kutusu 84">
          <a:extLst>
            <a:ext uri="{FF2B5EF4-FFF2-40B4-BE49-F238E27FC236}">
              <a16:creationId xmlns:a16="http://schemas.microsoft.com/office/drawing/2014/main" xmlns="" id="{35AD065D-1E58-45D9-89BD-AA9FE3EF515F}"/>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78" name="Metin kutusu 85">
          <a:extLst>
            <a:ext uri="{FF2B5EF4-FFF2-40B4-BE49-F238E27FC236}">
              <a16:creationId xmlns:a16="http://schemas.microsoft.com/office/drawing/2014/main" xmlns="" id="{1AA2140A-5C94-435D-BD79-AF5BEF9D392E}"/>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79" name="Metin kutusu 86">
          <a:extLst>
            <a:ext uri="{FF2B5EF4-FFF2-40B4-BE49-F238E27FC236}">
              <a16:creationId xmlns:a16="http://schemas.microsoft.com/office/drawing/2014/main" xmlns="" id="{CC824A56-EBA2-47EE-A5F7-A5B8A2111D9B}"/>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80" name="Metin kutusu 87">
          <a:extLst>
            <a:ext uri="{FF2B5EF4-FFF2-40B4-BE49-F238E27FC236}">
              <a16:creationId xmlns:a16="http://schemas.microsoft.com/office/drawing/2014/main" xmlns="" id="{C32A2E40-C693-4E97-9CA8-179AA3F037C0}"/>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81" name="Metin kutusu 88">
          <a:extLst>
            <a:ext uri="{FF2B5EF4-FFF2-40B4-BE49-F238E27FC236}">
              <a16:creationId xmlns:a16="http://schemas.microsoft.com/office/drawing/2014/main" xmlns="" id="{8692564C-2ADA-43C4-933B-321689135116}"/>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82" name="Metin kutusu 89">
          <a:extLst>
            <a:ext uri="{FF2B5EF4-FFF2-40B4-BE49-F238E27FC236}">
              <a16:creationId xmlns:a16="http://schemas.microsoft.com/office/drawing/2014/main" xmlns="" id="{CE978FEE-E03C-44EE-A8FC-6E430D3D3790}"/>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83" name="Metin kutusu 90">
          <a:extLst>
            <a:ext uri="{FF2B5EF4-FFF2-40B4-BE49-F238E27FC236}">
              <a16:creationId xmlns:a16="http://schemas.microsoft.com/office/drawing/2014/main" xmlns="" id="{1C938FE7-4822-40B4-AAC6-AC94EBE60E5E}"/>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984" name="Metin kutusu 91">
          <a:extLst>
            <a:ext uri="{FF2B5EF4-FFF2-40B4-BE49-F238E27FC236}">
              <a16:creationId xmlns:a16="http://schemas.microsoft.com/office/drawing/2014/main" xmlns="" id="{D76FD8F6-8699-4DDB-AD67-D73BC432674E}"/>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985" name="Metin kutusu 92">
          <a:extLst>
            <a:ext uri="{FF2B5EF4-FFF2-40B4-BE49-F238E27FC236}">
              <a16:creationId xmlns:a16="http://schemas.microsoft.com/office/drawing/2014/main" xmlns="" id="{18263A17-CDCC-4ADE-A7F3-B48FE547B1E3}"/>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86" name="Metin kutusu 93">
          <a:extLst>
            <a:ext uri="{FF2B5EF4-FFF2-40B4-BE49-F238E27FC236}">
              <a16:creationId xmlns:a16="http://schemas.microsoft.com/office/drawing/2014/main" xmlns="" id="{FFDA7EA5-AC37-4FDA-B347-E68636BC7F7F}"/>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87" name="Metin kutusu 94">
          <a:extLst>
            <a:ext uri="{FF2B5EF4-FFF2-40B4-BE49-F238E27FC236}">
              <a16:creationId xmlns:a16="http://schemas.microsoft.com/office/drawing/2014/main" xmlns="" id="{CA37F949-EB0E-4A36-A42E-37CEE869DA40}"/>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88" name="Metin kutusu 95">
          <a:extLst>
            <a:ext uri="{FF2B5EF4-FFF2-40B4-BE49-F238E27FC236}">
              <a16:creationId xmlns:a16="http://schemas.microsoft.com/office/drawing/2014/main" xmlns="" id="{354CF6F4-AB19-48DA-8DFE-20AE2392DF50}"/>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89" name="Metin kutusu 96">
          <a:extLst>
            <a:ext uri="{FF2B5EF4-FFF2-40B4-BE49-F238E27FC236}">
              <a16:creationId xmlns:a16="http://schemas.microsoft.com/office/drawing/2014/main" xmlns="" id="{E4614C95-8136-403D-9BBC-E47A9BD84367}"/>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90" name="Metin kutusu 97">
          <a:extLst>
            <a:ext uri="{FF2B5EF4-FFF2-40B4-BE49-F238E27FC236}">
              <a16:creationId xmlns:a16="http://schemas.microsoft.com/office/drawing/2014/main" xmlns="" id="{6B939119-94BE-451F-942B-33BCDBD5C62B}"/>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91" name="Metin kutusu 98">
          <a:extLst>
            <a:ext uri="{FF2B5EF4-FFF2-40B4-BE49-F238E27FC236}">
              <a16:creationId xmlns:a16="http://schemas.microsoft.com/office/drawing/2014/main" xmlns="" id="{5165EFB9-D796-4016-A1D8-A1E4434617B6}"/>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92" name="Metin kutusu 99">
          <a:extLst>
            <a:ext uri="{FF2B5EF4-FFF2-40B4-BE49-F238E27FC236}">
              <a16:creationId xmlns:a16="http://schemas.microsoft.com/office/drawing/2014/main" xmlns="" id="{643E3FF1-278D-40EB-8191-3DB4EFDA0E8E}"/>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93" name="Metin kutusu 100">
          <a:extLst>
            <a:ext uri="{FF2B5EF4-FFF2-40B4-BE49-F238E27FC236}">
              <a16:creationId xmlns:a16="http://schemas.microsoft.com/office/drawing/2014/main" xmlns="" id="{B6AE74A0-2D3E-482C-AA28-C364602E7EDE}"/>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94" name="Metin kutusu 101">
          <a:extLst>
            <a:ext uri="{FF2B5EF4-FFF2-40B4-BE49-F238E27FC236}">
              <a16:creationId xmlns:a16="http://schemas.microsoft.com/office/drawing/2014/main" xmlns="" id="{06676995-A937-4700-BA60-6E241BB96729}"/>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95" name="Metin kutusu 102">
          <a:extLst>
            <a:ext uri="{FF2B5EF4-FFF2-40B4-BE49-F238E27FC236}">
              <a16:creationId xmlns:a16="http://schemas.microsoft.com/office/drawing/2014/main" xmlns="" id="{7D4F2D04-BB51-4F33-992C-9A32D3E1A87A}"/>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96" name="Metin kutusu 103">
          <a:extLst>
            <a:ext uri="{FF2B5EF4-FFF2-40B4-BE49-F238E27FC236}">
              <a16:creationId xmlns:a16="http://schemas.microsoft.com/office/drawing/2014/main" xmlns="" id="{6CFE9FE8-E223-4277-8A90-41145D2E3CBB}"/>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997" name="Metin kutusu 104">
          <a:extLst>
            <a:ext uri="{FF2B5EF4-FFF2-40B4-BE49-F238E27FC236}">
              <a16:creationId xmlns:a16="http://schemas.microsoft.com/office/drawing/2014/main" xmlns="" id="{446D046F-2B23-4403-8A8E-8B38DFA7BEAD}"/>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998" name="Metin kutusu 105">
          <a:extLst>
            <a:ext uri="{FF2B5EF4-FFF2-40B4-BE49-F238E27FC236}">
              <a16:creationId xmlns:a16="http://schemas.microsoft.com/office/drawing/2014/main" xmlns="" id="{CE0C3807-CBC2-4EEB-A00D-95725381D1F3}"/>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99" name="Metin kutusu 106">
          <a:extLst>
            <a:ext uri="{FF2B5EF4-FFF2-40B4-BE49-F238E27FC236}">
              <a16:creationId xmlns:a16="http://schemas.microsoft.com/office/drawing/2014/main" xmlns="" id="{C99378E7-F690-4C56-B4FF-52ED8A4CCDC8}"/>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00" name="Metin kutusu 107">
          <a:extLst>
            <a:ext uri="{FF2B5EF4-FFF2-40B4-BE49-F238E27FC236}">
              <a16:creationId xmlns:a16="http://schemas.microsoft.com/office/drawing/2014/main" xmlns="" id="{A264970A-F5D9-498F-AB44-B10A06BFE625}"/>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01" name="Metin kutusu 108">
          <a:extLst>
            <a:ext uri="{FF2B5EF4-FFF2-40B4-BE49-F238E27FC236}">
              <a16:creationId xmlns:a16="http://schemas.microsoft.com/office/drawing/2014/main" xmlns="" id="{07C5CAC3-DD26-4AEF-A614-35E71D710295}"/>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02" name="Metin kutusu 109">
          <a:extLst>
            <a:ext uri="{FF2B5EF4-FFF2-40B4-BE49-F238E27FC236}">
              <a16:creationId xmlns:a16="http://schemas.microsoft.com/office/drawing/2014/main" xmlns="" id="{441841A9-E3A7-4226-B1A1-ED4A04519969}"/>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03" name="Metin kutusu 110">
          <a:extLst>
            <a:ext uri="{FF2B5EF4-FFF2-40B4-BE49-F238E27FC236}">
              <a16:creationId xmlns:a16="http://schemas.microsoft.com/office/drawing/2014/main" xmlns="" id="{338C0B3A-1539-4B4D-8322-C27DFB24C3CD}"/>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04" name="Metin kutusu 111">
          <a:extLst>
            <a:ext uri="{FF2B5EF4-FFF2-40B4-BE49-F238E27FC236}">
              <a16:creationId xmlns:a16="http://schemas.microsoft.com/office/drawing/2014/main" xmlns="" id="{D99789DD-5D7A-4E5E-ADE7-478EEC6C149F}"/>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05" name="Metin kutusu 112">
          <a:extLst>
            <a:ext uri="{FF2B5EF4-FFF2-40B4-BE49-F238E27FC236}">
              <a16:creationId xmlns:a16="http://schemas.microsoft.com/office/drawing/2014/main" xmlns="" id="{07B0F4F1-DFE9-4D9E-AA22-4CABF69B29AD}"/>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06" name="Metin kutusu 113">
          <a:extLst>
            <a:ext uri="{FF2B5EF4-FFF2-40B4-BE49-F238E27FC236}">
              <a16:creationId xmlns:a16="http://schemas.microsoft.com/office/drawing/2014/main" xmlns="" id="{F3893982-C6D6-4171-9198-AF6814BDC3B3}"/>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07" name="Metin kutusu 114">
          <a:extLst>
            <a:ext uri="{FF2B5EF4-FFF2-40B4-BE49-F238E27FC236}">
              <a16:creationId xmlns:a16="http://schemas.microsoft.com/office/drawing/2014/main" xmlns="" id="{C52E6F6C-65B8-4824-B174-B52E677DA2DF}"/>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08" name="Metin kutusu 118">
          <a:extLst>
            <a:ext uri="{FF2B5EF4-FFF2-40B4-BE49-F238E27FC236}">
              <a16:creationId xmlns:a16="http://schemas.microsoft.com/office/drawing/2014/main" xmlns="" id="{A536E18F-8EE9-4FF1-9B11-C8F76E67A1DB}"/>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09" name="Metin kutusu 119">
          <a:extLst>
            <a:ext uri="{FF2B5EF4-FFF2-40B4-BE49-F238E27FC236}">
              <a16:creationId xmlns:a16="http://schemas.microsoft.com/office/drawing/2014/main" xmlns="" id="{4BB3B742-1D37-4BB5-A294-603C3E13D1AE}"/>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10" name="Metin kutusu 120">
          <a:extLst>
            <a:ext uri="{FF2B5EF4-FFF2-40B4-BE49-F238E27FC236}">
              <a16:creationId xmlns:a16="http://schemas.microsoft.com/office/drawing/2014/main" xmlns="" id="{83A8487A-6736-4B77-8F9B-F48C0A80DFA9}"/>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011" name="Metin kutusu 121">
          <a:extLst>
            <a:ext uri="{FF2B5EF4-FFF2-40B4-BE49-F238E27FC236}">
              <a16:creationId xmlns:a16="http://schemas.microsoft.com/office/drawing/2014/main" xmlns="" id="{A1FAAD7C-639B-4249-B43E-314D9F4F7C06}"/>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012" name="Metin kutusu 122">
          <a:extLst>
            <a:ext uri="{FF2B5EF4-FFF2-40B4-BE49-F238E27FC236}">
              <a16:creationId xmlns:a16="http://schemas.microsoft.com/office/drawing/2014/main" xmlns="" id="{47A32D21-D5B5-4D0F-A1DC-D21148C9C04E}"/>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13" name="Metin kutusu 123">
          <a:extLst>
            <a:ext uri="{FF2B5EF4-FFF2-40B4-BE49-F238E27FC236}">
              <a16:creationId xmlns:a16="http://schemas.microsoft.com/office/drawing/2014/main" xmlns="" id="{8DF04CE0-07F7-4DF4-8CF6-12CC47D2B43B}"/>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14" name="Metin kutusu 124">
          <a:extLst>
            <a:ext uri="{FF2B5EF4-FFF2-40B4-BE49-F238E27FC236}">
              <a16:creationId xmlns:a16="http://schemas.microsoft.com/office/drawing/2014/main" xmlns="" id="{6E1A371A-BAE8-488B-802D-97AED9BB261A}"/>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15" name="Metin kutusu 125">
          <a:extLst>
            <a:ext uri="{FF2B5EF4-FFF2-40B4-BE49-F238E27FC236}">
              <a16:creationId xmlns:a16="http://schemas.microsoft.com/office/drawing/2014/main" xmlns="" id="{2C84BCBD-ECC0-4AC4-A1EB-F7B9911BA247}"/>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16" name="Metin kutusu 126">
          <a:extLst>
            <a:ext uri="{FF2B5EF4-FFF2-40B4-BE49-F238E27FC236}">
              <a16:creationId xmlns:a16="http://schemas.microsoft.com/office/drawing/2014/main" xmlns="" id="{13C1641B-CE17-42FB-942D-2EAFD6F3B014}"/>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17" name="Metin kutusu 127">
          <a:extLst>
            <a:ext uri="{FF2B5EF4-FFF2-40B4-BE49-F238E27FC236}">
              <a16:creationId xmlns:a16="http://schemas.microsoft.com/office/drawing/2014/main" xmlns="" id="{FB1957F5-E8AE-4EBD-A75D-2B17CA7195A1}"/>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18" name="Metin kutusu 128">
          <a:extLst>
            <a:ext uri="{FF2B5EF4-FFF2-40B4-BE49-F238E27FC236}">
              <a16:creationId xmlns:a16="http://schemas.microsoft.com/office/drawing/2014/main" xmlns="" id="{3128EE6D-5C41-4349-BDCF-464AF96030D8}"/>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19" name="Metin kutusu 129">
          <a:extLst>
            <a:ext uri="{FF2B5EF4-FFF2-40B4-BE49-F238E27FC236}">
              <a16:creationId xmlns:a16="http://schemas.microsoft.com/office/drawing/2014/main" xmlns="" id="{F526AA03-CA81-4F9A-9551-40AB60CA8E40}"/>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020" name="Metin kutusu 130">
          <a:extLst>
            <a:ext uri="{FF2B5EF4-FFF2-40B4-BE49-F238E27FC236}">
              <a16:creationId xmlns:a16="http://schemas.microsoft.com/office/drawing/2014/main" xmlns="" id="{8EF41B0B-8266-4E46-BB2C-05A97F405B21}"/>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021" name="Metin kutusu 131">
          <a:extLst>
            <a:ext uri="{FF2B5EF4-FFF2-40B4-BE49-F238E27FC236}">
              <a16:creationId xmlns:a16="http://schemas.microsoft.com/office/drawing/2014/main" xmlns="" id="{3E291108-8638-4269-A92E-E67F20C9E98C}"/>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22" name="Metin kutusu 132">
          <a:extLst>
            <a:ext uri="{FF2B5EF4-FFF2-40B4-BE49-F238E27FC236}">
              <a16:creationId xmlns:a16="http://schemas.microsoft.com/office/drawing/2014/main" xmlns="" id="{3464EC74-4412-4F01-BAE6-8E5C3CA67369}"/>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023" name="Metin kutusu 133">
          <a:extLst>
            <a:ext uri="{FF2B5EF4-FFF2-40B4-BE49-F238E27FC236}">
              <a16:creationId xmlns:a16="http://schemas.microsoft.com/office/drawing/2014/main" xmlns="" id="{5FA2C187-054F-4886-B4DD-DB3582691D17}"/>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024" name="Metin kutusu 134">
          <a:extLst>
            <a:ext uri="{FF2B5EF4-FFF2-40B4-BE49-F238E27FC236}">
              <a16:creationId xmlns:a16="http://schemas.microsoft.com/office/drawing/2014/main" xmlns="" id="{19473FED-F820-4EE9-9CD4-E4149A53B9B5}"/>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25" name="Metin kutusu 135">
          <a:extLst>
            <a:ext uri="{FF2B5EF4-FFF2-40B4-BE49-F238E27FC236}">
              <a16:creationId xmlns:a16="http://schemas.microsoft.com/office/drawing/2014/main" xmlns="" id="{1457D38E-CB85-449C-8E3F-34BD85CA4F41}"/>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26" name="Metin kutusu 354">
          <a:extLst>
            <a:ext uri="{FF2B5EF4-FFF2-40B4-BE49-F238E27FC236}">
              <a16:creationId xmlns:a16="http://schemas.microsoft.com/office/drawing/2014/main" xmlns="" id="{020C5E36-FCD5-41F7-9602-9ADD36DA7C2E}"/>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27" name="Metin kutusu 355">
          <a:extLst>
            <a:ext uri="{FF2B5EF4-FFF2-40B4-BE49-F238E27FC236}">
              <a16:creationId xmlns:a16="http://schemas.microsoft.com/office/drawing/2014/main" xmlns="" id="{C517129E-701B-49DC-B2DD-0613C3EFE752}"/>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028" name="Metin kutusu 356">
          <a:extLst>
            <a:ext uri="{FF2B5EF4-FFF2-40B4-BE49-F238E27FC236}">
              <a16:creationId xmlns:a16="http://schemas.microsoft.com/office/drawing/2014/main" xmlns="" id="{4C76A703-320F-4545-91F5-1254CAA89FF8}"/>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029" name="Metin kutusu 357">
          <a:extLst>
            <a:ext uri="{FF2B5EF4-FFF2-40B4-BE49-F238E27FC236}">
              <a16:creationId xmlns:a16="http://schemas.microsoft.com/office/drawing/2014/main" xmlns="" id="{FFCD4E0A-30E0-449C-9434-3F3BF9E25A2C}"/>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30" name="Metin kutusu 358">
          <a:extLst>
            <a:ext uri="{FF2B5EF4-FFF2-40B4-BE49-F238E27FC236}">
              <a16:creationId xmlns:a16="http://schemas.microsoft.com/office/drawing/2014/main" xmlns="" id="{EB1B7333-8DF3-4FBD-A6D7-00CF48CCA05F}"/>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31" name="Metin kutusu 359">
          <a:extLst>
            <a:ext uri="{FF2B5EF4-FFF2-40B4-BE49-F238E27FC236}">
              <a16:creationId xmlns:a16="http://schemas.microsoft.com/office/drawing/2014/main" xmlns="" id="{86DE760E-019D-452D-B7D8-2004B7BBA045}"/>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32" name="Metin kutusu 360">
          <a:extLst>
            <a:ext uri="{FF2B5EF4-FFF2-40B4-BE49-F238E27FC236}">
              <a16:creationId xmlns:a16="http://schemas.microsoft.com/office/drawing/2014/main" xmlns="" id="{B1E422C6-2275-4E77-B1D9-482153B7F274}"/>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33" name="Metin kutusu 361">
          <a:extLst>
            <a:ext uri="{FF2B5EF4-FFF2-40B4-BE49-F238E27FC236}">
              <a16:creationId xmlns:a16="http://schemas.microsoft.com/office/drawing/2014/main" xmlns="" id="{5F11372A-46CA-4E8B-A204-94685C1F619C}"/>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34" name="Metin kutusu 362">
          <a:extLst>
            <a:ext uri="{FF2B5EF4-FFF2-40B4-BE49-F238E27FC236}">
              <a16:creationId xmlns:a16="http://schemas.microsoft.com/office/drawing/2014/main" xmlns="" id="{B4938907-31B3-4D45-BF59-4081970A3F28}"/>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35" name="Metin kutusu 363">
          <a:extLst>
            <a:ext uri="{FF2B5EF4-FFF2-40B4-BE49-F238E27FC236}">
              <a16:creationId xmlns:a16="http://schemas.microsoft.com/office/drawing/2014/main" xmlns="" id="{EE72E1B0-7B8C-486E-8F42-A5123D216B7E}"/>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36" name="Metin kutusu 364">
          <a:extLst>
            <a:ext uri="{FF2B5EF4-FFF2-40B4-BE49-F238E27FC236}">
              <a16:creationId xmlns:a16="http://schemas.microsoft.com/office/drawing/2014/main" xmlns="" id="{DCE60890-596A-494D-91F6-79385C2BD077}"/>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37" name="Metin kutusu 365">
          <a:extLst>
            <a:ext uri="{FF2B5EF4-FFF2-40B4-BE49-F238E27FC236}">
              <a16:creationId xmlns:a16="http://schemas.microsoft.com/office/drawing/2014/main" xmlns="" id="{076F021B-608A-4084-87EB-864172069ECB}"/>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38" name="Metin kutusu 366">
          <a:extLst>
            <a:ext uri="{FF2B5EF4-FFF2-40B4-BE49-F238E27FC236}">
              <a16:creationId xmlns:a16="http://schemas.microsoft.com/office/drawing/2014/main" xmlns="" id="{28FA676E-BE25-47E7-AC6F-97754F06DBF1}"/>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39" name="Metin kutusu 367">
          <a:extLst>
            <a:ext uri="{FF2B5EF4-FFF2-40B4-BE49-F238E27FC236}">
              <a16:creationId xmlns:a16="http://schemas.microsoft.com/office/drawing/2014/main" xmlns="" id="{300F0742-74A9-4180-9761-F9588AE591B1}"/>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40" name="Metin kutusu 368">
          <a:extLst>
            <a:ext uri="{FF2B5EF4-FFF2-40B4-BE49-F238E27FC236}">
              <a16:creationId xmlns:a16="http://schemas.microsoft.com/office/drawing/2014/main" xmlns="" id="{445D2BBC-B470-42F5-A0D5-0E59E8737F51}"/>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41" name="Metin kutusu 369">
          <a:extLst>
            <a:ext uri="{FF2B5EF4-FFF2-40B4-BE49-F238E27FC236}">
              <a16:creationId xmlns:a16="http://schemas.microsoft.com/office/drawing/2014/main" xmlns="" id="{1D1F2658-6515-427F-8D2F-5F6E82D61007}"/>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42" name="Metin kutusu 370">
          <a:extLst>
            <a:ext uri="{FF2B5EF4-FFF2-40B4-BE49-F238E27FC236}">
              <a16:creationId xmlns:a16="http://schemas.microsoft.com/office/drawing/2014/main" xmlns="" id="{7BB3DBC5-3B7D-4C15-8F48-DDADF0B107A4}"/>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43" name="Metin kutusu 371">
          <a:extLst>
            <a:ext uri="{FF2B5EF4-FFF2-40B4-BE49-F238E27FC236}">
              <a16:creationId xmlns:a16="http://schemas.microsoft.com/office/drawing/2014/main" xmlns="" id="{8594EEE4-AD34-4418-9E37-CC8FABC6B10F}"/>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44" name="Metin kutusu 372">
          <a:extLst>
            <a:ext uri="{FF2B5EF4-FFF2-40B4-BE49-F238E27FC236}">
              <a16:creationId xmlns:a16="http://schemas.microsoft.com/office/drawing/2014/main" xmlns="" id="{C3FCE8E6-F31F-43EF-9E1E-3BDEC6D35F68}"/>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45" name="Metin kutusu 1">
          <a:extLst>
            <a:ext uri="{FF2B5EF4-FFF2-40B4-BE49-F238E27FC236}">
              <a16:creationId xmlns:a16="http://schemas.microsoft.com/office/drawing/2014/main" xmlns="" id="{B11875CE-1EFC-4D12-8FE9-60BD3B8B4E30}"/>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46" name="Metin kutusu 2">
          <a:extLst>
            <a:ext uri="{FF2B5EF4-FFF2-40B4-BE49-F238E27FC236}">
              <a16:creationId xmlns:a16="http://schemas.microsoft.com/office/drawing/2014/main" xmlns="" id="{36038DA9-80CC-4840-B50C-7718B2EF7A88}"/>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047" name="Metin kutusu 3">
          <a:extLst>
            <a:ext uri="{FF2B5EF4-FFF2-40B4-BE49-F238E27FC236}">
              <a16:creationId xmlns:a16="http://schemas.microsoft.com/office/drawing/2014/main" xmlns="" id="{E9E503A5-4658-4090-9B73-71417C1C937E}"/>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048" name="Metin kutusu 4">
          <a:extLst>
            <a:ext uri="{FF2B5EF4-FFF2-40B4-BE49-F238E27FC236}">
              <a16:creationId xmlns:a16="http://schemas.microsoft.com/office/drawing/2014/main" xmlns="" id="{97882A0E-1891-4AF0-B5E0-ACC416A8BCD0}"/>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49" name="Metin kutusu 5">
          <a:extLst>
            <a:ext uri="{FF2B5EF4-FFF2-40B4-BE49-F238E27FC236}">
              <a16:creationId xmlns:a16="http://schemas.microsoft.com/office/drawing/2014/main" xmlns="" id="{9D9070B1-2DF2-4842-8D63-CDB94CFF5908}"/>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50" name="Metin kutusu 6">
          <a:extLst>
            <a:ext uri="{FF2B5EF4-FFF2-40B4-BE49-F238E27FC236}">
              <a16:creationId xmlns:a16="http://schemas.microsoft.com/office/drawing/2014/main" xmlns="" id="{8AEC45F2-CAA3-4352-BF21-EEF2C674697B}"/>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51" name="Metin kutusu 9">
          <a:extLst>
            <a:ext uri="{FF2B5EF4-FFF2-40B4-BE49-F238E27FC236}">
              <a16:creationId xmlns:a16="http://schemas.microsoft.com/office/drawing/2014/main" xmlns="" id="{8969BED6-6384-4319-A249-6661F9577A0E}"/>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52" name="Metin kutusu 10">
          <a:extLst>
            <a:ext uri="{FF2B5EF4-FFF2-40B4-BE49-F238E27FC236}">
              <a16:creationId xmlns:a16="http://schemas.microsoft.com/office/drawing/2014/main" xmlns="" id="{B1C09006-544D-4176-9783-19DE7B9710FA}"/>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53" name="Metin kutusu 11">
          <a:extLst>
            <a:ext uri="{FF2B5EF4-FFF2-40B4-BE49-F238E27FC236}">
              <a16:creationId xmlns:a16="http://schemas.microsoft.com/office/drawing/2014/main" xmlns="" id="{63A6F888-F425-4A1C-8BC3-713D4E38E117}"/>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54" name="Metin kutusu 12">
          <a:extLst>
            <a:ext uri="{FF2B5EF4-FFF2-40B4-BE49-F238E27FC236}">
              <a16:creationId xmlns:a16="http://schemas.microsoft.com/office/drawing/2014/main" xmlns="" id="{3C174976-0977-4263-BBF5-107B57C954A3}"/>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55" name="Metin kutusu 13">
          <a:extLst>
            <a:ext uri="{FF2B5EF4-FFF2-40B4-BE49-F238E27FC236}">
              <a16:creationId xmlns:a16="http://schemas.microsoft.com/office/drawing/2014/main" xmlns="" id="{FAD8B282-5BAE-48B2-9AE0-B8C789A0FF0C}"/>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56" name="Metin kutusu 14">
          <a:extLst>
            <a:ext uri="{FF2B5EF4-FFF2-40B4-BE49-F238E27FC236}">
              <a16:creationId xmlns:a16="http://schemas.microsoft.com/office/drawing/2014/main" xmlns="" id="{CFF318D6-0F00-4B25-9D59-80AB543B5E03}"/>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057" name="Metin kutusu 15">
          <a:extLst>
            <a:ext uri="{FF2B5EF4-FFF2-40B4-BE49-F238E27FC236}">
              <a16:creationId xmlns:a16="http://schemas.microsoft.com/office/drawing/2014/main" xmlns="" id="{219FA5E4-D743-4574-B7B7-167C24EF2B9F}"/>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058" name="Metin kutusu 16">
          <a:extLst>
            <a:ext uri="{FF2B5EF4-FFF2-40B4-BE49-F238E27FC236}">
              <a16:creationId xmlns:a16="http://schemas.microsoft.com/office/drawing/2014/main" xmlns="" id="{F3D1AB50-3ABA-4BD7-9E25-1A6B5F266EBD}"/>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59" name="Metin kutusu 17">
          <a:extLst>
            <a:ext uri="{FF2B5EF4-FFF2-40B4-BE49-F238E27FC236}">
              <a16:creationId xmlns:a16="http://schemas.microsoft.com/office/drawing/2014/main" xmlns="" id="{65C9A5D4-770E-4D05-93EE-8B1668A3CA5B}"/>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60" name="Metin kutusu 18">
          <a:extLst>
            <a:ext uri="{FF2B5EF4-FFF2-40B4-BE49-F238E27FC236}">
              <a16:creationId xmlns:a16="http://schemas.microsoft.com/office/drawing/2014/main" xmlns="" id="{6F62C804-7EC3-4DAC-8856-D5A1D569D2E1}"/>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61" name="Metin kutusu 19">
          <a:extLst>
            <a:ext uri="{FF2B5EF4-FFF2-40B4-BE49-F238E27FC236}">
              <a16:creationId xmlns:a16="http://schemas.microsoft.com/office/drawing/2014/main" xmlns="" id="{DC28C1A4-850E-446A-BCDB-0801B7F99662}"/>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62" name="Metin kutusu 20">
          <a:extLst>
            <a:ext uri="{FF2B5EF4-FFF2-40B4-BE49-F238E27FC236}">
              <a16:creationId xmlns:a16="http://schemas.microsoft.com/office/drawing/2014/main" xmlns="" id="{2581CCA2-2630-45AC-8506-B2C44581A976}"/>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63" name="Metin kutusu 21">
          <a:extLst>
            <a:ext uri="{FF2B5EF4-FFF2-40B4-BE49-F238E27FC236}">
              <a16:creationId xmlns:a16="http://schemas.microsoft.com/office/drawing/2014/main" xmlns="" id="{0ABFC036-9CC8-4B20-B566-22A2DBBB55AC}"/>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64" name="Metin kutusu 22">
          <a:extLst>
            <a:ext uri="{FF2B5EF4-FFF2-40B4-BE49-F238E27FC236}">
              <a16:creationId xmlns:a16="http://schemas.microsoft.com/office/drawing/2014/main" xmlns="" id="{60F22472-736C-4136-9886-675A1920A29A}"/>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65" name="Metin kutusu 23">
          <a:extLst>
            <a:ext uri="{FF2B5EF4-FFF2-40B4-BE49-F238E27FC236}">
              <a16:creationId xmlns:a16="http://schemas.microsoft.com/office/drawing/2014/main" xmlns="" id="{88497760-79D7-461A-B797-457984C56CDF}"/>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066" name="Metin kutusu 24">
          <a:extLst>
            <a:ext uri="{FF2B5EF4-FFF2-40B4-BE49-F238E27FC236}">
              <a16:creationId xmlns:a16="http://schemas.microsoft.com/office/drawing/2014/main" xmlns="" id="{DE1A5E22-B9C4-4A3F-B5BF-53E8F4C58C3A}"/>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067" name="Metin kutusu 25">
          <a:extLst>
            <a:ext uri="{FF2B5EF4-FFF2-40B4-BE49-F238E27FC236}">
              <a16:creationId xmlns:a16="http://schemas.microsoft.com/office/drawing/2014/main" xmlns="" id="{28DC6DB4-C2C8-4F0D-94F2-B8F9403F2835}"/>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68" name="Metin kutusu 26">
          <a:extLst>
            <a:ext uri="{FF2B5EF4-FFF2-40B4-BE49-F238E27FC236}">
              <a16:creationId xmlns:a16="http://schemas.microsoft.com/office/drawing/2014/main" xmlns="" id="{06181E6A-860C-461E-A050-A76BF9154E4A}"/>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069" name="Metin kutusu 27">
          <a:extLst>
            <a:ext uri="{FF2B5EF4-FFF2-40B4-BE49-F238E27FC236}">
              <a16:creationId xmlns:a16="http://schemas.microsoft.com/office/drawing/2014/main" xmlns="" id="{87EC06F5-4CC3-4A92-B0C5-D70CBD524DE2}"/>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070" name="Metin kutusu 28">
          <a:extLst>
            <a:ext uri="{FF2B5EF4-FFF2-40B4-BE49-F238E27FC236}">
              <a16:creationId xmlns:a16="http://schemas.microsoft.com/office/drawing/2014/main" xmlns="" id="{202C50CD-D617-4506-8109-E25E68DC52D4}"/>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71" name="Metin kutusu 29">
          <a:extLst>
            <a:ext uri="{FF2B5EF4-FFF2-40B4-BE49-F238E27FC236}">
              <a16:creationId xmlns:a16="http://schemas.microsoft.com/office/drawing/2014/main" xmlns="" id="{EFC73CB9-901A-445C-939F-85C6E024B198}"/>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72" name="Metin kutusu 30">
          <a:extLst>
            <a:ext uri="{FF2B5EF4-FFF2-40B4-BE49-F238E27FC236}">
              <a16:creationId xmlns:a16="http://schemas.microsoft.com/office/drawing/2014/main" xmlns="" id="{6ABF1BC0-6963-4F8D-A2BF-DB39267CE20B}"/>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73" name="Metin kutusu 31">
          <a:extLst>
            <a:ext uri="{FF2B5EF4-FFF2-40B4-BE49-F238E27FC236}">
              <a16:creationId xmlns:a16="http://schemas.microsoft.com/office/drawing/2014/main" xmlns="" id="{2263A0BF-B329-4EA4-8A64-6CD4661DB57D}"/>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74" name="Metin kutusu 32">
          <a:extLst>
            <a:ext uri="{FF2B5EF4-FFF2-40B4-BE49-F238E27FC236}">
              <a16:creationId xmlns:a16="http://schemas.microsoft.com/office/drawing/2014/main" xmlns="" id="{C4E35419-B159-4B33-B868-A9A217D962CC}"/>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75" name="Metin kutusu 33">
          <a:extLst>
            <a:ext uri="{FF2B5EF4-FFF2-40B4-BE49-F238E27FC236}">
              <a16:creationId xmlns:a16="http://schemas.microsoft.com/office/drawing/2014/main" xmlns="" id="{F43DE8DA-F6C8-497F-A769-864FBD03DB50}"/>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076" name="Metin kutusu 34">
          <a:extLst>
            <a:ext uri="{FF2B5EF4-FFF2-40B4-BE49-F238E27FC236}">
              <a16:creationId xmlns:a16="http://schemas.microsoft.com/office/drawing/2014/main" xmlns="" id="{D2B8AAB1-FBD0-4F14-87F2-54B590457798}"/>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077" name="Metin kutusu 35">
          <a:extLst>
            <a:ext uri="{FF2B5EF4-FFF2-40B4-BE49-F238E27FC236}">
              <a16:creationId xmlns:a16="http://schemas.microsoft.com/office/drawing/2014/main" xmlns="" id="{0AC2BE7A-E87C-4971-883C-6EA9A9B50586}"/>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78" name="Metin kutusu 36">
          <a:extLst>
            <a:ext uri="{FF2B5EF4-FFF2-40B4-BE49-F238E27FC236}">
              <a16:creationId xmlns:a16="http://schemas.microsoft.com/office/drawing/2014/main" xmlns="" id="{31906ACC-FA17-4355-9987-0472BBFD17F0}"/>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79" name="Metin kutusu 37">
          <a:extLst>
            <a:ext uri="{FF2B5EF4-FFF2-40B4-BE49-F238E27FC236}">
              <a16:creationId xmlns:a16="http://schemas.microsoft.com/office/drawing/2014/main" xmlns="" id="{1120BD4A-DE5E-44D6-9657-A815CBC8AE80}"/>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80" name="Metin kutusu 38">
          <a:extLst>
            <a:ext uri="{FF2B5EF4-FFF2-40B4-BE49-F238E27FC236}">
              <a16:creationId xmlns:a16="http://schemas.microsoft.com/office/drawing/2014/main" xmlns="" id="{DD422986-DC90-4EE3-949C-C8F9AC8E11B4}"/>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81" name="Metin kutusu 39">
          <a:extLst>
            <a:ext uri="{FF2B5EF4-FFF2-40B4-BE49-F238E27FC236}">
              <a16:creationId xmlns:a16="http://schemas.microsoft.com/office/drawing/2014/main" xmlns="" id="{A0997572-629B-46FF-9B42-F634ACD25C8D}"/>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82" name="Metin kutusu 40">
          <a:extLst>
            <a:ext uri="{FF2B5EF4-FFF2-40B4-BE49-F238E27FC236}">
              <a16:creationId xmlns:a16="http://schemas.microsoft.com/office/drawing/2014/main" xmlns="" id="{F5934DA5-F6E4-443F-B61A-2A5DD76BA2D7}"/>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083" name="Metin kutusu 41">
          <a:extLst>
            <a:ext uri="{FF2B5EF4-FFF2-40B4-BE49-F238E27FC236}">
              <a16:creationId xmlns:a16="http://schemas.microsoft.com/office/drawing/2014/main" xmlns="" id="{3E79C44A-DDE8-457D-AEE2-78D52E9921BA}"/>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084" name="Metin kutusu 42">
          <a:extLst>
            <a:ext uri="{FF2B5EF4-FFF2-40B4-BE49-F238E27FC236}">
              <a16:creationId xmlns:a16="http://schemas.microsoft.com/office/drawing/2014/main" xmlns="" id="{E2C0439B-E235-4E9F-A5EF-45D4E482363A}"/>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85" name="Metin kutusu 43">
          <a:extLst>
            <a:ext uri="{FF2B5EF4-FFF2-40B4-BE49-F238E27FC236}">
              <a16:creationId xmlns:a16="http://schemas.microsoft.com/office/drawing/2014/main" xmlns="" id="{5E2F9084-99C8-4988-B136-2BB5DABF11ED}"/>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86" name="Metin kutusu 44">
          <a:extLst>
            <a:ext uri="{FF2B5EF4-FFF2-40B4-BE49-F238E27FC236}">
              <a16:creationId xmlns:a16="http://schemas.microsoft.com/office/drawing/2014/main" xmlns="" id="{31E52D95-824D-4E0E-A481-D1325A876573}"/>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87" name="Metin kutusu 45">
          <a:extLst>
            <a:ext uri="{FF2B5EF4-FFF2-40B4-BE49-F238E27FC236}">
              <a16:creationId xmlns:a16="http://schemas.microsoft.com/office/drawing/2014/main" xmlns="" id="{2617A065-960A-4B69-AF68-B78BE2CA5596}"/>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88" name="Metin kutusu 46">
          <a:extLst>
            <a:ext uri="{FF2B5EF4-FFF2-40B4-BE49-F238E27FC236}">
              <a16:creationId xmlns:a16="http://schemas.microsoft.com/office/drawing/2014/main" xmlns="" id="{24AEF5A4-A9B1-4F44-A717-32B7BA0B6383}"/>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89" name="Metin kutusu 47">
          <a:extLst>
            <a:ext uri="{FF2B5EF4-FFF2-40B4-BE49-F238E27FC236}">
              <a16:creationId xmlns:a16="http://schemas.microsoft.com/office/drawing/2014/main" xmlns="" id="{B223BCBE-BCFC-4590-9F37-1DDA55FB1BF6}"/>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090" name="Metin kutusu 48">
          <a:extLst>
            <a:ext uri="{FF2B5EF4-FFF2-40B4-BE49-F238E27FC236}">
              <a16:creationId xmlns:a16="http://schemas.microsoft.com/office/drawing/2014/main" xmlns="" id="{111942C7-0732-494C-9BD3-89296130A21D}"/>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091" name="Metin kutusu 49">
          <a:extLst>
            <a:ext uri="{FF2B5EF4-FFF2-40B4-BE49-F238E27FC236}">
              <a16:creationId xmlns:a16="http://schemas.microsoft.com/office/drawing/2014/main" xmlns="" id="{02716CC5-4A09-49C9-8342-1AE5C36D6BEC}"/>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92" name="Metin kutusu 50">
          <a:extLst>
            <a:ext uri="{FF2B5EF4-FFF2-40B4-BE49-F238E27FC236}">
              <a16:creationId xmlns:a16="http://schemas.microsoft.com/office/drawing/2014/main" xmlns="" id="{1EDFC353-D03A-4E45-904B-6CB5ECD0DB00}"/>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93" name="Metin kutusu 51">
          <a:extLst>
            <a:ext uri="{FF2B5EF4-FFF2-40B4-BE49-F238E27FC236}">
              <a16:creationId xmlns:a16="http://schemas.microsoft.com/office/drawing/2014/main" xmlns="" id="{40D30AAC-0027-4C3D-9005-0061D578F2CE}"/>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94" name="Metin kutusu 52">
          <a:extLst>
            <a:ext uri="{FF2B5EF4-FFF2-40B4-BE49-F238E27FC236}">
              <a16:creationId xmlns:a16="http://schemas.microsoft.com/office/drawing/2014/main" xmlns="" id="{741D8134-64A9-433A-A403-27953827A67C}"/>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95" name="Metin kutusu 53">
          <a:extLst>
            <a:ext uri="{FF2B5EF4-FFF2-40B4-BE49-F238E27FC236}">
              <a16:creationId xmlns:a16="http://schemas.microsoft.com/office/drawing/2014/main" xmlns="" id="{3C8EAFF5-2617-4CFA-AC4D-EFC43A33E00E}"/>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96" name="Metin kutusu 54">
          <a:extLst>
            <a:ext uri="{FF2B5EF4-FFF2-40B4-BE49-F238E27FC236}">
              <a16:creationId xmlns:a16="http://schemas.microsoft.com/office/drawing/2014/main" xmlns="" id="{25E7E728-1040-42FB-97B7-5BAC79CB3797}"/>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097" name="Metin kutusu 55">
          <a:extLst>
            <a:ext uri="{FF2B5EF4-FFF2-40B4-BE49-F238E27FC236}">
              <a16:creationId xmlns:a16="http://schemas.microsoft.com/office/drawing/2014/main" xmlns="" id="{D3BBDB84-1C2A-430E-A6A3-404E1B321DC8}"/>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098" name="Metin kutusu 56">
          <a:extLst>
            <a:ext uri="{FF2B5EF4-FFF2-40B4-BE49-F238E27FC236}">
              <a16:creationId xmlns:a16="http://schemas.microsoft.com/office/drawing/2014/main" xmlns="" id="{163A7774-1197-4C46-BDE0-10A2E5A6431E}"/>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99" name="Metin kutusu 57">
          <a:extLst>
            <a:ext uri="{FF2B5EF4-FFF2-40B4-BE49-F238E27FC236}">
              <a16:creationId xmlns:a16="http://schemas.microsoft.com/office/drawing/2014/main" xmlns="" id="{2836A382-BF04-41E0-B98B-055E9964A306}"/>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00" name="Metin kutusu 58">
          <a:extLst>
            <a:ext uri="{FF2B5EF4-FFF2-40B4-BE49-F238E27FC236}">
              <a16:creationId xmlns:a16="http://schemas.microsoft.com/office/drawing/2014/main" xmlns="" id="{1BC6A26F-2D83-434C-9170-2F04F16A64AA}"/>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01" name="Metin kutusu 59">
          <a:extLst>
            <a:ext uri="{FF2B5EF4-FFF2-40B4-BE49-F238E27FC236}">
              <a16:creationId xmlns:a16="http://schemas.microsoft.com/office/drawing/2014/main" xmlns="" id="{2413D9B0-17D1-4845-BF4E-7E3CDB5F1D6D}"/>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02" name="Metin kutusu 60">
          <a:extLst>
            <a:ext uri="{FF2B5EF4-FFF2-40B4-BE49-F238E27FC236}">
              <a16:creationId xmlns:a16="http://schemas.microsoft.com/office/drawing/2014/main" xmlns="" id="{09BB5FD9-757F-4044-9833-33C69698322F}"/>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03" name="Metin kutusu 61">
          <a:extLst>
            <a:ext uri="{FF2B5EF4-FFF2-40B4-BE49-F238E27FC236}">
              <a16:creationId xmlns:a16="http://schemas.microsoft.com/office/drawing/2014/main" xmlns="" id="{DA76C718-DD5E-41DD-B728-86F031F3ABC2}"/>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04" name="Metin kutusu 62">
          <a:extLst>
            <a:ext uri="{FF2B5EF4-FFF2-40B4-BE49-F238E27FC236}">
              <a16:creationId xmlns:a16="http://schemas.microsoft.com/office/drawing/2014/main" xmlns="" id="{7B6AC382-E0CB-4474-A7C7-82455E8A5A04}"/>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05" name="Metin kutusu 63">
          <a:extLst>
            <a:ext uri="{FF2B5EF4-FFF2-40B4-BE49-F238E27FC236}">
              <a16:creationId xmlns:a16="http://schemas.microsoft.com/office/drawing/2014/main" xmlns="" id="{82A77C1A-5B07-4F0D-9855-9A88D9D9DF3B}"/>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06" name="Metin kutusu 64">
          <a:extLst>
            <a:ext uri="{FF2B5EF4-FFF2-40B4-BE49-F238E27FC236}">
              <a16:creationId xmlns:a16="http://schemas.microsoft.com/office/drawing/2014/main" xmlns="" id="{8A2C8D56-A001-44C4-AE6E-ED0526692D1B}"/>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107" name="Metin kutusu 65">
          <a:extLst>
            <a:ext uri="{FF2B5EF4-FFF2-40B4-BE49-F238E27FC236}">
              <a16:creationId xmlns:a16="http://schemas.microsoft.com/office/drawing/2014/main" xmlns="" id="{0E0C02DF-F212-4BF3-96E6-086EBD4A66BB}"/>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108" name="Metin kutusu 66">
          <a:extLst>
            <a:ext uri="{FF2B5EF4-FFF2-40B4-BE49-F238E27FC236}">
              <a16:creationId xmlns:a16="http://schemas.microsoft.com/office/drawing/2014/main" xmlns="" id="{B3CABD56-CD92-4BF7-9E64-A777AE6E71A2}"/>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09" name="Metin kutusu 67">
          <a:extLst>
            <a:ext uri="{FF2B5EF4-FFF2-40B4-BE49-F238E27FC236}">
              <a16:creationId xmlns:a16="http://schemas.microsoft.com/office/drawing/2014/main" xmlns="" id="{7A25BBE9-F535-4A65-84C1-683A1FECAC8A}"/>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10" name="Metin kutusu 68">
          <a:extLst>
            <a:ext uri="{FF2B5EF4-FFF2-40B4-BE49-F238E27FC236}">
              <a16:creationId xmlns:a16="http://schemas.microsoft.com/office/drawing/2014/main" xmlns="" id="{6199DC48-E075-4AAA-BC25-226ECEC2B7D7}"/>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11" name="Metin kutusu 69">
          <a:extLst>
            <a:ext uri="{FF2B5EF4-FFF2-40B4-BE49-F238E27FC236}">
              <a16:creationId xmlns:a16="http://schemas.microsoft.com/office/drawing/2014/main" xmlns="" id="{23845305-4E2D-4C57-A368-97AD5662883A}"/>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12" name="Metin kutusu 70">
          <a:extLst>
            <a:ext uri="{FF2B5EF4-FFF2-40B4-BE49-F238E27FC236}">
              <a16:creationId xmlns:a16="http://schemas.microsoft.com/office/drawing/2014/main" xmlns="" id="{FA4D4E83-E229-407B-92AE-CDE749821AEA}"/>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13" name="Metin kutusu 71">
          <a:extLst>
            <a:ext uri="{FF2B5EF4-FFF2-40B4-BE49-F238E27FC236}">
              <a16:creationId xmlns:a16="http://schemas.microsoft.com/office/drawing/2014/main" xmlns="" id="{1FCBBE40-1DFD-4CBE-99DF-5CA14112774B}"/>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14" name="Metin kutusu 72">
          <a:extLst>
            <a:ext uri="{FF2B5EF4-FFF2-40B4-BE49-F238E27FC236}">
              <a16:creationId xmlns:a16="http://schemas.microsoft.com/office/drawing/2014/main" xmlns="" id="{4105574B-1019-40D5-8358-4B70734925FC}"/>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15" name="Metin kutusu 73">
          <a:extLst>
            <a:ext uri="{FF2B5EF4-FFF2-40B4-BE49-F238E27FC236}">
              <a16:creationId xmlns:a16="http://schemas.microsoft.com/office/drawing/2014/main" xmlns="" id="{E0F3DFFF-74F7-4ABF-A03A-8F47CC599C18}"/>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16" name="Metin kutusu 74">
          <a:extLst>
            <a:ext uri="{FF2B5EF4-FFF2-40B4-BE49-F238E27FC236}">
              <a16:creationId xmlns:a16="http://schemas.microsoft.com/office/drawing/2014/main" xmlns="" id="{406C36DE-B218-445A-AA29-AAB927968A1D}"/>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17" name="Metin kutusu 75">
          <a:extLst>
            <a:ext uri="{FF2B5EF4-FFF2-40B4-BE49-F238E27FC236}">
              <a16:creationId xmlns:a16="http://schemas.microsoft.com/office/drawing/2014/main" xmlns="" id="{DD35EECB-B30F-4170-BF56-1E2999D24AB6}"/>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18" name="Metin kutusu 76">
          <a:extLst>
            <a:ext uri="{FF2B5EF4-FFF2-40B4-BE49-F238E27FC236}">
              <a16:creationId xmlns:a16="http://schemas.microsoft.com/office/drawing/2014/main" xmlns="" id="{7178F992-C633-4381-AEDA-4F7EA14F1562}"/>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19" name="Metin kutusu 77">
          <a:extLst>
            <a:ext uri="{FF2B5EF4-FFF2-40B4-BE49-F238E27FC236}">
              <a16:creationId xmlns:a16="http://schemas.microsoft.com/office/drawing/2014/main" xmlns="" id="{852588CB-D2BC-496F-98E8-375FD99811C1}"/>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120" name="Metin kutusu 78">
          <a:extLst>
            <a:ext uri="{FF2B5EF4-FFF2-40B4-BE49-F238E27FC236}">
              <a16:creationId xmlns:a16="http://schemas.microsoft.com/office/drawing/2014/main" xmlns="" id="{149A3625-B3D6-445C-A9E0-85C02D4CCE0C}"/>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121" name="Metin kutusu 79">
          <a:extLst>
            <a:ext uri="{FF2B5EF4-FFF2-40B4-BE49-F238E27FC236}">
              <a16:creationId xmlns:a16="http://schemas.microsoft.com/office/drawing/2014/main" xmlns="" id="{5F244415-7F99-4B82-9E1C-AD08DABE7318}"/>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22" name="Metin kutusu 80">
          <a:extLst>
            <a:ext uri="{FF2B5EF4-FFF2-40B4-BE49-F238E27FC236}">
              <a16:creationId xmlns:a16="http://schemas.microsoft.com/office/drawing/2014/main" xmlns="" id="{79804519-D2AE-4DBE-94DE-99187FA2D280}"/>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23" name="Metin kutusu 81">
          <a:extLst>
            <a:ext uri="{FF2B5EF4-FFF2-40B4-BE49-F238E27FC236}">
              <a16:creationId xmlns:a16="http://schemas.microsoft.com/office/drawing/2014/main" xmlns="" id="{BD8C52D2-B1D9-43A5-89D2-DEB52C48B91F}"/>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24" name="Metin kutusu 82">
          <a:extLst>
            <a:ext uri="{FF2B5EF4-FFF2-40B4-BE49-F238E27FC236}">
              <a16:creationId xmlns:a16="http://schemas.microsoft.com/office/drawing/2014/main" xmlns="" id="{98E16351-FF1D-4F63-9CF2-6965292BF5D1}"/>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25" name="Metin kutusu 83">
          <a:extLst>
            <a:ext uri="{FF2B5EF4-FFF2-40B4-BE49-F238E27FC236}">
              <a16:creationId xmlns:a16="http://schemas.microsoft.com/office/drawing/2014/main" xmlns="" id="{AD983083-0EC3-40E1-B7C1-944EEA7CCAA7}"/>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26" name="Metin kutusu 84">
          <a:extLst>
            <a:ext uri="{FF2B5EF4-FFF2-40B4-BE49-F238E27FC236}">
              <a16:creationId xmlns:a16="http://schemas.microsoft.com/office/drawing/2014/main" xmlns="" id="{625C9459-2C0A-4890-9B05-D48731AFDCAC}"/>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27" name="Metin kutusu 85">
          <a:extLst>
            <a:ext uri="{FF2B5EF4-FFF2-40B4-BE49-F238E27FC236}">
              <a16:creationId xmlns:a16="http://schemas.microsoft.com/office/drawing/2014/main" xmlns="" id="{F7349D08-B669-4367-8444-72B232074E7D}"/>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28" name="Metin kutusu 86">
          <a:extLst>
            <a:ext uri="{FF2B5EF4-FFF2-40B4-BE49-F238E27FC236}">
              <a16:creationId xmlns:a16="http://schemas.microsoft.com/office/drawing/2014/main" xmlns="" id="{253FD8D3-FD4E-45A4-A449-76577C2511D3}"/>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29" name="Metin kutusu 87">
          <a:extLst>
            <a:ext uri="{FF2B5EF4-FFF2-40B4-BE49-F238E27FC236}">
              <a16:creationId xmlns:a16="http://schemas.microsoft.com/office/drawing/2014/main" xmlns="" id="{D90ECAD2-CCEE-4E5A-BF6B-928C6A898E9D}"/>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30" name="Metin kutusu 88">
          <a:extLst>
            <a:ext uri="{FF2B5EF4-FFF2-40B4-BE49-F238E27FC236}">
              <a16:creationId xmlns:a16="http://schemas.microsoft.com/office/drawing/2014/main" xmlns="" id="{C02104DF-AF0D-4549-B4AE-875971F85B13}"/>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31" name="Metin kutusu 89">
          <a:extLst>
            <a:ext uri="{FF2B5EF4-FFF2-40B4-BE49-F238E27FC236}">
              <a16:creationId xmlns:a16="http://schemas.microsoft.com/office/drawing/2014/main" xmlns="" id="{D77FAAFE-922F-4C89-BCC8-B1DB07640EAC}"/>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32" name="Metin kutusu 90">
          <a:extLst>
            <a:ext uri="{FF2B5EF4-FFF2-40B4-BE49-F238E27FC236}">
              <a16:creationId xmlns:a16="http://schemas.microsoft.com/office/drawing/2014/main" xmlns="" id="{E135A80E-5F32-4385-93C6-14FB7DD528D7}"/>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133" name="Metin kutusu 91">
          <a:extLst>
            <a:ext uri="{FF2B5EF4-FFF2-40B4-BE49-F238E27FC236}">
              <a16:creationId xmlns:a16="http://schemas.microsoft.com/office/drawing/2014/main" xmlns="" id="{DCB464E8-2870-48F1-AAF6-88455CCF6326}"/>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134" name="Metin kutusu 92">
          <a:extLst>
            <a:ext uri="{FF2B5EF4-FFF2-40B4-BE49-F238E27FC236}">
              <a16:creationId xmlns:a16="http://schemas.microsoft.com/office/drawing/2014/main" xmlns="" id="{AA3AB1CF-E924-4344-88D6-E53742D758F4}"/>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35" name="Metin kutusu 93">
          <a:extLst>
            <a:ext uri="{FF2B5EF4-FFF2-40B4-BE49-F238E27FC236}">
              <a16:creationId xmlns:a16="http://schemas.microsoft.com/office/drawing/2014/main" xmlns="" id="{86CBDB43-3C41-4D15-A5A4-1CAB6A25D703}"/>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36" name="Metin kutusu 94">
          <a:extLst>
            <a:ext uri="{FF2B5EF4-FFF2-40B4-BE49-F238E27FC236}">
              <a16:creationId xmlns:a16="http://schemas.microsoft.com/office/drawing/2014/main" xmlns="" id="{054F55C7-6A8B-4651-9043-90515C6E507B}"/>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37" name="Metin kutusu 95">
          <a:extLst>
            <a:ext uri="{FF2B5EF4-FFF2-40B4-BE49-F238E27FC236}">
              <a16:creationId xmlns:a16="http://schemas.microsoft.com/office/drawing/2014/main" xmlns="" id="{CE8D3095-EC40-43F3-B3E6-BCB87024CA92}"/>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38" name="Metin kutusu 96">
          <a:extLst>
            <a:ext uri="{FF2B5EF4-FFF2-40B4-BE49-F238E27FC236}">
              <a16:creationId xmlns:a16="http://schemas.microsoft.com/office/drawing/2014/main" xmlns="" id="{60064B33-2FE2-4358-B9A0-BF0FA6F439C7}"/>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39" name="Metin kutusu 97">
          <a:extLst>
            <a:ext uri="{FF2B5EF4-FFF2-40B4-BE49-F238E27FC236}">
              <a16:creationId xmlns:a16="http://schemas.microsoft.com/office/drawing/2014/main" xmlns="" id="{A3539186-8D6B-4A47-97E1-BF82849A7D88}"/>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40" name="Metin kutusu 98">
          <a:extLst>
            <a:ext uri="{FF2B5EF4-FFF2-40B4-BE49-F238E27FC236}">
              <a16:creationId xmlns:a16="http://schemas.microsoft.com/office/drawing/2014/main" xmlns="" id="{3FE88103-2388-4784-8623-6B9F5E553DA5}"/>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41" name="Metin kutusu 99">
          <a:extLst>
            <a:ext uri="{FF2B5EF4-FFF2-40B4-BE49-F238E27FC236}">
              <a16:creationId xmlns:a16="http://schemas.microsoft.com/office/drawing/2014/main" xmlns="" id="{58FA8F69-1AF3-4C3B-8369-22C65273DE45}"/>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42" name="Metin kutusu 100">
          <a:extLst>
            <a:ext uri="{FF2B5EF4-FFF2-40B4-BE49-F238E27FC236}">
              <a16:creationId xmlns:a16="http://schemas.microsoft.com/office/drawing/2014/main" xmlns="" id="{5F788DED-0305-495A-8871-A4A242E6635D}"/>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43" name="Metin kutusu 101">
          <a:extLst>
            <a:ext uri="{FF2B5EF4-FFF2-40B4-BE49-F238E27FC236}">
              <a16:creationId xmlns:a16="http://schemas.microsoft.com/office/drawing/2014/main" xmlns="" id="{0D9F35CE-9F7B-4634-A402-0FB4F8A9BBEA}"/>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44" name="Metin kutusu 102">
          <a:extLst>
            <a:ext uri="{FF2B5EF4-FFF2-40B4-BE49-F238E27FC236}">
              <a16:creationId xmlns:a16="http://schemas.microsoft.com/office/drawing/2014/main" xmlns="" id="{EAF157EA-82F6-429E-9C64-57B5CDC22A76}"/>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45" name="Metin kutusu 103">
          <a:extLst>
            <a:ext uri="{FF2B5EF4-FFF2-40B4-BE49-F238E27FC236}">
              <a16:creationId xmlns:a16="http://schemas.microsoft.com/office/drawing/2014/main" xmlns="" id="{5F6751C2-DC40-4412-846A-72FE04610EEA}"/>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146" name="Metin kutusu 104">
          <a:extLst>
            <a:ext uri="{FF2B5EF4-FFF2-40B4-BE49-F238E27FC236}">
              <a16:creationId xmlns:a16="http://schemas.microsoft.com/office/drawing/2014/main" xmlns="" id="{CFB2A0A5-1185-41A0-AB2F-D66784CB59B0}"/>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147" name="Metin kutusu 105">
          <a:extLst>
            <a:ext uri="{FF2B5EF4-FFF2-40B4-BE49-F238E27FC236}">
              <a16:creationId xmlns:a16="http://schemas.microsoft.com/office/drawing/2014/main" xmlns="" id="{8E08EFE8-82B6-48CC-94F7-D5FB0F8F9E94}"/>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48" name="Metin kutusu 106">
          <a:extLst>
            <a:ext uri="{FF2B5EF4-FFF2-40B4-BE49-F238E27FC236}">
              <a16:creationId xmlns:a16="http://schemas.microsoft.com/office/drawing/2014/main" xmlns="" id="{2DB70D08-493E-41BC-80B8-66E6782E5979}"/>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49" name="Metin kutusu 107">
          <a:extLst>
            <a:ext uri="{FF2B5EF4-FFF2-40B4-BE49-F238E27FC236}">
              <a16:creationId xmlns:a16="http://schemas.microsoft.com/office/drawing/2014/main" xmlns="" id="{79F5FCE6-FCBA-49DA-A158-8824FB8CF819}"/>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50" name="Metin kutusu 108">
          <a:extLst>
            <a:ext uri="{FF2B5EF4-FFF2-40B4-BE49-F238E27FC236}">
              <a16:creationId xmlns:a16="http://schemas.microsoft.com/office/drawing/2014/main" xmlns="" id="{92ECAE55-CFF7-4735-8FAC-4948393975D1}"/>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51" name="Metin kutusu 109">
          <a:extLst>
            <a:ext uri="{FF2B5EF4-FFF2-40B4-BE49-F238E27FC236}">
              <a16:creationId xmlns:a16="http://schemas.microsoft.com/office/drawing/2014/main" xmlns="" id="{906CF8B9-D1EC-4E41-8792-5EB8DBBDA623}"/>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52" name="Metin kutusu 110">
          <a:extLst>
            <a:ext uri="{FF2B5EF4-FFF2-40B4-BE49-F238E27FC236}">
              <a16:creationId xmlns:a16="http://schemas.microsoft.com/office/drawing/2014/main" xmlns="" id="{43278124-0823-4307-BA76-D5EA36953A51}"/>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53" name="Metin kutusu 111">
          <a:extLst>
            <a:ext uri="{FF2B5EF4-FFF2-40B4-BE49-F238E27FC236}">
              <a16:creationId xmlns:a16="http://schemas.microsoft.com/office/drawing/2014/main" xmlns="" id="{F4597967-34E8-4E21-ACDE-02809C72D38C}"/>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54" name="Metin kutusu 112">
          <a:extLst>
            <a:ext uri="{FF2B5EF4-FFF2-40B4-BE49-F238E27FC236}">
              <a16:creationId xmlns:a16="http://schemas.microsoft.com/office/drawing/2014/main" xmlns="" id="{A53E7EA4-847E-4824-9DA5-C86CFB7094F3}"/>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55" name="Metin kutusu 113">
          <a:extLst>
            <a:ext uri="{FF2B5EF4-FFF2-40B4-BE49-F238E27FC236}">
              <a16:creationId xmlns:a16="http://schemas.microsoft.com/office/drawing/2014/main" xmlns="" id="{AB755D39-5E11-4C09-80CF-AC46ADC2EA93}"/>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56" name="Metin kutusu 114">
          <a:extLst>
            <a:ext uri="{FF2B5EF4-FFF2-40B4-BE49-F238E27FC236}">
              <a16:creationId xmlns:a16="http://schemas.microsoft.com/office/drawing/2014/main" xmlns="" id="{489D6ED5-561C-4C0E-8758-12CEE8992CD5}"/>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57" name="Metin kutusu 118">
          <a:extLst>
            <a:ext uri="{FF2B5EF4-FFF2-40B4-BE49-F238E27FC236}">
              <a16:creationId xmlns:a16="http://schemas.microsoft.com/office/drawing/2014/main" xmlns="" id="{EB4C7D88-93FD-426F-8FFA-CFDF163E7B29}"/>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58" name="Metin kutusu 119">
          <a:extLst>
            <a:ext uri="{FF2B5EF4-FFF2-40B4-BE49-F238E27FC236}">
              <a16:creationId xmlns:a16="http://schemas.microsoft.com/office/drawing/2014/main" xmlns="" id="{84494F6F-1DEC-4F7D-AFB0-8D60198C06D2}"/>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59" name="Metin kutusu 120">
          <a:extLst>
            <a:ext uri="{FF2B5EF4-FFF2-40B4-BE49-F238E27FC236}">
              <a16:creationId xmlns:a16="http://schemas.microsoft.com/office/drawing/2014/main" xmlns="" id="{01CF86C8-254B-4620-86F3-45BB53FC9B4B}"/>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160" name="Metin kutusu 121">
          <a:extLst>
            <a:ext uri="{FF2B5EF4-FFF2-40B4-BE49-F238E27FC236}">
              <a16:creationId xmlns:a16="http://schemas.microsoft.com/office/drawing/2014/main" xmlns="" id="{1F33DBC9-BBBA-4099-8B5C-4C04934E072E}"/>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161" name="Metin kutusu 122">
          <a:extLst>
            <a:ext uri="{FF2B5EF4-FFF2-40B4-BE49-F238E27FC236}">
              <a16:creationId xmlns:a16="http://schemas.microsoft.com/office/drawing/2014/main" xmlns="" id="{9123BBA0-3154-48CE-B43D-694B383898FA}"/>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62" name="Metin kutusu 123">
          <a:extLst>
            <a:ext uri="{FF2B5EF4-FFF2-40B4-BE49-F238E27FC236}">
              <a16:creationId xmlns:a16="http://schemas.microsoft.com/office/drawing/2014/main" xmlns="" id="{C23CFC67-A585-495B-BE80-9C3C9F9A87CA}"/>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63" name="Metin kutusu 124">
          <a:extLst>
            <a:ext uri="{FF2B5EF4-FFF2-40B4-BE49-F238E27FC236}">
              <a16:creationId xmlns:a16="http://schemas.microsoft.com/office/drawing/2014/main" xmlns="" id="{4F72B2C2-DE38-4603-9BC4-1FEC51988025}"/>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64" name="Metin kutusu 125">
          <a:extLst>
            <a:ext uri="{FF2B5EF4-FFF2-40B4-BE49-F238E27FC236}">
              <a16:creationId xmlns:a16="http://schemas.microsoft.com/office/drawing/2014/main" xmlns="" id="{B49F73ED-FFF7-48D8-83BB-6272C7EA4485}"/>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65" name="Metin kutusu 126">
          <a:extLst>
            <a:ext uri="{FF2B5EF4-FFF2-40B4-BE49-F238E27FC236}">
              <a16:creationId xmlns:a16="http://schemas.microsoft.com/office/drawing/2014/main" xmlns="" id="{B5551A10-7D64-4143-8ED5-75F470A49FA9}"/>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66" name="Metin kutusu 127">
          <a:extLst>
            <a:ext uri="{FF2B5EF4-FFF2-40B4-BE49-F238E27FC236}">
              <a16:creationId xmlns:a16="http://schemas.microsoft.com/office/drawing/2014/main" xmlns="" id="{EF484F87-764B-43AF-A61A-6254B0745EDC}"/>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67" name="Metin kutusu 128">
          <a:extLst>
            <a:ext uri="{FF2B5EF4-FFF2-40B4-BE49-F238E27FC236}">
              <a16:creationId xmlns:a16="http://schemas.microsoft.com/office/drawing/2014/main" xmlns="" id="{4C5AEBC4-39C5-4912-A335-0169EDDCD4A7}"/>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68" name="Metin kutusu 129">
          <a:extLst>
            <a:ext uri="{FF2B5EF4-FFF2-40B4-BE49-F238E27FC236}">
              <a16:creationId xmlns:a16="http://schemas.microsoft.com/office/drawing/2014/main" xmlns="" id="{689C19AB-ABC8-47AA-953E-DABDE0A97A58}"/>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169" name="Metin kutusu 130">
          <a:extLst>
            <a:ext uri="{FF2B5EF4-FFF2-40B4-BE49-F238E27FC236}">
              <a16:creationId xmlns:a16="http://schemas.microsoft.com/office/drawing/2014/main" xmlns="" id="{8EDEB639-65B2-46DC-8345-48FA1EADDCF7}"/>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170" name="Metin kutusu 131">
          <a:extLst>
            <a:ext uri="{FF2B5EF4-FFF2-40B4-BE49-F238E27FC236}">
              <a16:creationId xmlns:a16="http://schemas.microsoft.com/office/drawing/2014/main" xmlns="" id="{4F644B97-9304-4BA1-ABCD-4496C27C73FF}"/>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71" name="Metin kutusu 132">
          <a:extLst>
            <a:ext uri="{FF2B5EF4-FFF2-40B4-BE49-F238E27FC236}">
              <a16:creationId xmlns:a16="http://schemas.microsoft.com/office/drawing/2014/main" xmlns="" id="{3B6D2939-4241-4C25-98CF-F1A673FCD855}"/>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172" name="Metin kutusu 133">
          <a:extLst>
            <a:ext uri="{FF2B5EF4-FFF2-40B4-BE49-F238E27FC236}">
              <a16:creationId xmlns:a16="http://schemas.microsoft.com/office/drawing/2014/main" xmlns="" id="{87B2F8BE-00DA-4D81-B7DC-BBEC90BED2FC}"/>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173" name="Metin kutusu 134">
          <a:extLst>
            <a:ext uri="{FF2B5EF4-FFF2-40B4-BE49-F238E27FC236}">
              <a16:creationId xmlns:a16="http://schemas.microsoft.com/office/drawing/2014/main" xmlns="" id="{475E6BE8-6666-4707-B0D0-F229A1EC5F34}"/>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74" name="Metin kutusu 135">
          <a:extLst>
            <a:ext uri="{FF2B5EF4-FFF2-40B4-BE49-F238E27FC236}">
              <a16:creationId xmlns:a16="http://schemas.microsoft.com/office/drawing/2014/main" xmlns="" id="{B401BDDC-A5DB-4296-A282-5FBE1BD3E5C3}"/>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75" name="Metin kutusu 354">
          <a:extLst>
            <a:ext uri="{FF2B5EF4-FFF2-40B4-BE49-F238E27FC236}">
              <a16:creationId xmlns:a16="http://schemas.microsoft.com/office/drawing/2014/main" xmlns="" id="{BA15F2B8-D8AF-4C53-B983-DE3B6415AF01}"/>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76" name="Metin kutusu 355">
          <a:extLst>
            <a:ext uri="{FF2B5EF4-FFF2-40B4-BE49-F238E27FC236}">
              <a16:creationId xmlns:a16="http://schemas.microsoft.com/office/drawing/2014/main" xmlns="" id="{7CEE3147-CF7B-4DA3-8646-5E995A0BEF76}"/>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177" name="Metin kutusu 356">
          <a:extLst>
            <a:ext uri="{FF2B5EF4-FFF2-40B4-BE49-F238E27FC236}">
              <a16:creationId xmlns:a16="http://schemas.microsoft.com/office/drawing/2014/main" xmlns="" id="{A3703B1B-30D3-4F4F-8B04-798DCC181F69}"/>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178" name="Metin kutusu 357">
          <a:extLst>
            <a:ext uri="{FF2B5EF4-FFF2-40B4-BE49-F238E27FC236}">
              <a16:creationId xmlns:a16="http://schemas.microsoft.com/office/drawing/2014/main" xmlns="" id="{31647FE7-E43D-459D-A11A-9A6921C3686A}"/>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79" name="Metin kutusu 358">
          <a:extLst>
            <a:ext uri="{FF2B5EF4-FFF2-40B4-BE49-F238E27FC236}">
              <a16:creationId xmlns:a16="http://schemas.microsoft.com/office/drawing/2014/main" xmlns="" id="{B69F1438-CEA8-4694-AFD6-DAD40F81D37B}"/>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80" name="Metin kutusu 359">
          <a:extLst>
            <a:ext uri="{FF2B5EF4-FFF2-40B4-BE49-F238E27FC236}">
              <a16:creationId xmlns:a16="http://schemas.microsoft.com/office/drawing/2014/main" xmlns="" id="{D72B159F-FF14-4D59-BFDA-BB07C2943A82}"/>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81" name="Metin kutusu 360">
          <a:extLst>
            <a:ext uri="{FF2B5EF4-FFF2-40B4-BE49-F238E27FC236}">
              <a16:creationId xmlns:a16="http://schemas.microsoft.com/office/drawing/2014/main" xmlns="" id="{C1DA31FE-CE05-4AD0-8FEE-E77F2A0F8160}"/>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82" name="Metin kutusu 361">
          <a:extLst>
            <a:ext uri="{FF2B5EF4-FFF2-40B4-BE49-F238E27FC236}">
              <a16:creationId xmlns:a16="http://schemas.microsoft.com/office/drawing/2014/main" xmlns="" id="{8222B8F9-3F34-4583-9E03-5D0A24CD2208}"/>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83" name="Metin kutusu 362">
          <a:extLst>
            <a:ext uri="{FF2B5EF4-FFF2-40B4-BE49-F238E27FC236}">
              <a16:creationId xmlns:a16="http://schemas.microsoft.com/office/drawing/2014/main" xmlns="" id="{C1E00D25-C918-4FC6-94C1-AC499655840C}"/>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84" name="Metin kutusu 363">
          <a:extLst>
            <a:ext uri="{FF2B5EF4-FFF2-40B4-BE49-F238E27FC236}">
              <a16:creationId xmlns:a16="http://schemas.microsoft.com/office/drawing/2014/main" xmlns="" id="{FEDB265F-9531-4FB2-ABAC-5F5E7FAE43CB}"/>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85" name="Metin kutusu 364">
          <a:extLst>
            <a:ext uri="{FF2B5EF4-FFF2-40B4-BE49-F238E27FC236}">
              <a16:creationId xmlns:a16="http://schemas.microsoft.com/office/drawing/2014/main" xmlns="" id="{0A9CAEB8-3E49-476A-90EF-2743760E3EB8}"/>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86" name="Metin kutusu 365">
          <a:extLst>
            <a:ext uri="{FF2B5EF4-FFF2-40B4-BE49-F238E27FC236}">
              <a16:creationId xmlns:a16="http://schemas.microsoft.com/office/drawing/2014/main" xmlns="" id="{1EAEE366-EAAF-4BD8-BB37-6D1C017D4196}"/>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87" name="Metin kutusu 366">
          <a:extLst>
            <a:ext uri="{FF2B5EF4-FFF2-40B4-BE49-F238E27FC236}">
              <a16:creationId xmlns:a16="http://schemas.microsoft.com/office/drawing/2014/main" xmlns="" id="{63473130-6843-4DBC-90E3-4BACC06231B4}"/>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88" name="Metin kutusu 367">
          <a:extLst>
            <a:ext uri="{FF2B5EF4-FFF2-40B4-BE49-F238E27FC236}">
              <a16:creationId xmlns:a16="http://schemas.microsoft.com/office/drawing/2014/main" xmlns="" id="{36190B81-2258-4E9C-B229-A66350430554}"/>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89" name="Metin kutusu 368">
          <a:extLst>
            <a:ext uri="{FF2B5EF4-FFF2-40B4-BE49-F238E27FC236}">
              <a16:creationId xmlns:a16="http://schemas.microsoft.com/office/drawing/2014/main" xmlns="" id="{4C324AF2-F967-4B45-8245-4A112A4AE611}"/>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90" name="Metin kutusu 369">
          <a:extLst>
            <a:ext uri="{FF2B5EF4-FFF2-40B4-BE49-F238E27FC236}">
              <a16:creationId xmlns:a16="http://schemas.microsoft.com/office/drawing/2014/main" xmlns="" id="{F3B318FF-3822-432E-B4D3-D83F14C33EFD}"/>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91" name="Metin kutusu 370">
          <a:extLst>
            <a:ext uri="{FF2B5EF4-FFF2-40B4-BE49-F238E27FC236}">
              <a16:creationId xmlns:a16="http://schemas.microsoft.com/office/drawing/2014/main" xmlns="" id="{F85B573D-7C45-4533-B74D-5D50192B0FBD}"/>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92" name="Metin kutusu 371">
          <a:extLst>
            <a:ext uri="{FF2B5EF4-FFF2-40B4-BE49-F238E27FC236}">
              <a16:creationId xmlns:a16="http://schemas.microsoft.com/office/drawing/2014/main" xmlns="" id="{740C829D-4A63-4793-B4C2-1DBDB7E04DFD}"/>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93" name="Metin kutusu 372">
          <a:extLst>
            <a:ext uri="{FF2B5EF4-FFF2-40B4-BE49-F238E27FC236}">
              <a16:creationId xmlns:a16="http://schemas.microsoft.com/office/drawing/2014/main" xmlns="" id="{6E9C4182-23D5-4457-BEFC-CC42E81A4BB6}"/>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94" name="Metin kutusu 1">
          <a:extLst>
            <a:ext uri="{FF2B5EF4-FFF2-40B4-BE49-F238E27FC236}">
              <a16:creationId xmlns:a16="http://schemas.microsoft.com/office/drawing/2014/main" xmlns="" id="{68F5328B-7C4D-415E-B477-3DDA03D2AC1C}"/>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95" name="Metin kutusu 2">
          <a:extLst>
            <a:ext uri="{FF2B5EF4-FFF2-40B4-BE49-F238E27FC236}">
              <a16:creationId xmlns:a16="http://schemas.microsoft.com/office/drawing/2014/main" xmlns="" id="{E9EB667D-2562-4EC6-AA62-5CF2B7FA35AF}"/>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196" name="Metin kutusu 3">
          <a:extLst>
            <a:ext uri="{FF2B5EF4-FFF2-40B4-BE49-F238E27FC236}">
              <a16:creationId xmlns:a16="http://schemas.microsoft.com/office/drawing/2014/main" xmlns="" id="{64A5B363-A4EC-49CA-AEF3-44635A54C131}"/>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197" name="Metin kutusu 4">
          <a:extLst>
            <a:ext uri="{FF2B5EF4-FFF2-40B4-BE49-F238E27FC236}">
              <a16:creationId xmlns:a16="http://schemas.microsoft.com/office/drawing/2014/main" xmlns="" id="{D469B1D6-B332-44F9-8A86-802205D2F1D8}"/>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98" name="Metin kutusu 5">
          <a:extLst>
            <a:ext uri="{FF2B5EF4-FFF2-40B4-BE49-F238E27FC236}">
              <a16:creationId xmlns:a16="http://schemas.microsoft.com/office/drawing/2014/main" xmlns="" id="{8414CE4B-A28F-41B2-9B7A-00AF7DEC8085}"/>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99" name="Metin kutusu 6">
          <a:extLst>
            <a:ext uri="{FF2B5EF4-FFF2-40B4-BE49-F238E27FC236}">
              <a16:creationId xmlns:a16="http://schemas.microsoft.com/office/drawing/2014/main" xmlns="" id="{214E983C-08BB-4995-9B37-79633B062270}"/>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00" name="Metin kutusu 9">
          <a:extLst>
            <a:ext uri="{FF2B5EF4-FFF2-40B4-BE49-F238E27FC236}">
              <a16:creationId xmlns:a16="http://schemas.microsoft.com/office/drawing/2014/main" xmlns="" id="{1738A7DE-BD7C-478F-B67E-C2A2BBC62FAE}"/>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01" name="Metin kutusu 10">
          <a:extLst>
            <a:ext uri="{FF2B5EF4-FFF2-40B4-BE49-F238E27FC236}">
              <a16:creationId xmlns:a16="http://schemas.microsoft.com/office/drawing/2014/main" xmlns="" id="{B3C9EFEB-F23A-4F56-9D79-17AD56E3217E}"/>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02" name="Metin kutusu 11">
          <a:extLst>
            <a:ext uri="{FF2B5EF4-FFF2-40B4-BE49-F238E27FC236}">
              <a16:creationId xmlns:a16="http://schemas.microsoft.com/office/drawing/2014/main" xmlns="" id="{2887A8E9-EC19-4F6B-9F4C-0DD380B87F4E}"/>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03" name="Metin kutusu 12">
          <a:extLst>
            <a:ext uri="{FF2B5EF4-FFF2-40B4-BE49-F238E27FC236}">
              <a16:creationId xmlns:a16="http://schemas.microsoft.com/office/drawing/2014/main" xmlns="" id="{67CF3A93-8718-438F-AA67-8B3DFBD51E03}"/>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04" name="Metin kutusu 13">
          <a:extLst>
            <a:ext uri="{FF2B5EF4-FFF2-40B4-BE49-F238E27FC236}">
              <a16:creationId xmlns:a16="http://schemas.microsoft.com/office/drawing/2014/main" xmlns="" id="{09F17A5B-2ED5-471D-8BC7-D57DA48B07D3}"/>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05" name="Metin kutusu 14">
          <a:extLst>
            <a:ext uri="{FF2B5EF4-FFF2-40B4-BE49-F238E27FC236}">
              <a16:creationId xmlns:a16="http://schemas.microsoft.com/office/drawing/2014/main" xmlns="" id="{F7733D5C-08DF-4BB7-B14B-7D1DF516E0B6}"/>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206" name="Metin kutusu 15">
          <a:extLst>
            <a:ext uri="{FF2B5EF4-FFF2-40B4-BE49-F238E27FC236}">
              <a16:creationId xmlns:a16="http://schemas.microsoft.com/office/drawing/2014/main" xmlns="" id="{7DF2BDAD-B28B-411A-BFF1-9FA7892F2914}"/>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207" name="Metin kutusu 16">
          <a:extLst>
            <a:ext uri="{FF2B5EF4-FFF2-40B4-BE49-F238E27FC236}">
              <a16:creationId xmlns:a16="http://schemas.microsoft.com/office/drawing/2014/main" xmlns="" id="{449400AD-5527-4269-959D-71F18F079411}"/>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08" name="Metin kutusu 17">
          <a:extLst>
            <a:ext uri="{FF2B5EF4-FFF2-40B4-BE49-F238E27FC236}">
              <a16:creationId xmlns:a16="http://schemas.microsoft.com/office/drawing/2014/main" xmlns="" id="{1518E231-D4CB-49B3-AF7E-F731F4915966}"/>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09" name="Metin kutusu 18">
          <a:extLst>
            <a:ext uri="{FF2B5EF4-FFF2-40B4-BE49-F238E27FC236}">
              <a16:creationId xmlns:a16="http://schemas.microsoft.com/office/drawing/2014/main" xmlns="" id="{AC8143A1-EF04-4F32-9315-9864A2B0623D}"/>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10" name="Metin kutusu 19">
          <a:extLst>
            <a:ext uri="{FF2B5EF4-FFF2-40B4-BE49-F238E27FC236}">
              <a16:creationId xmlns:a16="http://schemas.microsoft.com/office/drawing/2014/main" xmlns="" id="{1280A5A5-44AC-49CB-9164-3C0B5B6982FD}"/>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11" name="Metin kutusu 20">
          <a:extLst>
            <a:ext uri="{FF2B5EF4-FFF2-40B4-BE49-F238E27FC236}">
              <a16:creationId xmlns:a16="http://schemas.microsoft.com/office/drawing/2014/main" xmlns="" id="{A3C986E0-1E9C-4D99-9D53-E1A03753776F}"/>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12" name="Metin kutusu 21">
          <a:extLst>
            <a:ext uri="{FF2B5EF4-FFF2-40B4-BE49-F238E27FC236}">
              <a16:creationId xmlns:a16="http://schemas.microsoft.com/office/drawing/2014/main" xmlns="" id="{EBA32310-F73C-4CDC-AAB9-5E14C4AC8500}"/>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13" name="Metin kutusu 22">
          <a:extLst>
            <a:ext uri="{FF2B5EF4-FFF2-40B4-BE49-F238E27FC236}">
              <a16:creationId xmlns:a16="http://schemas.microsoft.com/office/drawing/2014/main" xmlns="" id="{33F687DD-DF4C-4860-A31F-4F9144961A8A}"/>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14" name="Metin kutusu 23">
          <a:extLst>
            <a:ext uri="{FF2B5EF4-FFF2-40B4-BE49-F238E27FC236}">
              <a16:creationId xmlns:a16="http://schemas.microsoft.com/office/drawing/2014/main" xmlns="" id="{FBF00819-3A29-46A6-85B7-87E6C8448FAF}"/>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215" name="Metin kutusu 24">
          <a:extLst>
            <a:ext uri="{FF2B5EF4-FFF2-40B4-BE49-F238E27FC236}">
              <a16:creationId xmlns:a16="http://schemas.microsoft.com/office/drawing/2014/main" xmlns="" id="{61CFE419-5B51-4FC3-AD54-CABACF3DF883}"/>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216" name="Metin kutusu 25">
          <a:extLst>
            <a:ext uri="{FF2B5EF4-FFF2-40B4-BE49-F238E27FC236}">
              <a16:creationId xmlns:a16="http://schemas.microsoft.com/office/drawing/2014/main" xmlns="" id="{8BE9F23A-975F-41C9-8B60-418067CC0FBD}"/>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17" name="Metin kutusu 26">
          <a:extLst>
            <a:ext uri="{FF2B5EF4-FFF2-40B4-BE49-F238E27FC236}">
              <a16:creationId xmlns:a16="http://schemas.microsoft.com/office/drawing/2014/main" xmlns="" id="{C8E16B72-3DC7-40C9-ACC1-99288ED4BFB6}"/>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218" name="Metin kutusu 27">
          <a:extLst>
            <a:ext uri="{FF2B5EF4-FFF2-40B4-BE49-F238E27FC236}">
              <a16:creationId xmlns:a16="http://schemas.microsoft.com/office/drawing/2014/main" xmlns="" id="{D25C1C22-B37D-4697-ACD2-9B25DC39A2D6}"/>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219" name="Metin kutusu 28">
          <a:extLst>
            <a:ext uri="{FF2B5EF4-FFF2-40B4-BE49-F238E27FC236}">
              <a16:creationId xmlns:a16="http://schemas.microsoft.com/office/drawing/2014/main" xmlns="" id="{4F6F957A-2DF7-4C56-916C-0DC7F0B7C44E}"/>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20" name="Metin kutusu 29">
          <a:extLst>
            <a:ext uri="{FF2B5EF4-FFF2-40B4-BE49-F238E27FC236}">
              <a16:creationId xmlns:a16="http://schemas.microsoft.com/office/drawing/2014/main" xmlns="" id="{02AC4990-FCC3-430D-AED3-0EB7CA9E5DD5}"/>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21" name="Metin kutusu 30">
          <a:extLst>
            <a:ext uri="{FF2B5EF4-FFF2-40B4-BE49-F238E27FC236}">
              <a16:creationId xmlns:a16="http://schemas.microsoft.com/office/drawing/2014/main" xmlns="" id="{D86791C3-7CEC-48BF-815A-A1EE1E81267A}"/>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22" name="Metin kutusu 31">
          <a:extLst>
            <a:ext uri="{FF2B5EF4-FFF2-40B4-BE49-F238E27FC236}">
              <a16:creationId xmlns:a16="http://schemas.microsoft.com/office/drawing/2014/main" xmlns="" id="{4003E401-C93C-48D1-BC1C-C46C34D1C882}"/>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23" name="Metin kutusu 32">
          <a:extLst>
            <a:ext uri="{FF2B5EF4-FFF2-40B4-BE49-F238E27FC236}">
              <a16:creationId xmlns:a16="http://schemas.microsoft.com/office/drawing/2014/main" xmlns="" id="{C2B43381-FBAA-4EFA-8004-7489BC83EE32}"/>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24" name="Metin kutusu 33">
          <a:extLst>
            <a:ext uri="{FF2B5EF4-FFF2-40B4-BE49-F238E27FC236}">
              <a16:creationId xmlns:a16="http://schemas.microsoft.com/office/drawing/2014/main" xmlns="" id="{E52223EE-C83F-49D5-91F2-89DBD6391E42}"/>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225" name="Metin kutusu 34">
          <a:extLst>
            <a:ext uri="{FF2B5EF4-FFF2-40B4-BE49-F238E27FC236}">
              <a16:creationId xmlns:a16="http://schemas.microsoft.com/office/drawing/2014/main" xmlns="" id="{EE8A5DF0-4024-465C-8F43-A95FD4ED481C}"/>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226" name="Metin kutusu 35">
          <a:extLst>
            <a:ext uri="{FF2B5EF4-FFF2-40B4-BE49-F238E27FC236}">
              <a16:creationId xmlns:a16="http://schemas.microsoft.com/office/drawing/2014/main" xmlns="" id="{6892C6D4-254E-47D9-BA41-BA1DE3BF87B3}"/>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27" name="Metin kutusu 36">
          <a:extLst>
            <a:ext uri="{FF2B5EF4-FFF2-40B4-BE49-F238E27FC236}">
              <a16:creationId xmlns:a16="http://schemas.microsoft.com/office/drawing/2014/main" xmlns="" id="{8A9E56EE-858E-4ECD-843C-BFD14856C73C}"/>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28" name="Metin kutusu 37">
          <a:extLst>
            <a:ext uri="{FF2B5EF4-FFF2-40B4-BE49-F238E27FC236}">
              <a16:creationId xmlns:a16="http://schemas.microsoft.com/office/drawing/2014/main" xmlns="" id="{E6CB4F6F-2B63-465A-B18D-3E8701C4AF11}"/>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29" name="Metin kutusu 38">
          <a:extLst>
            <a:ext uri="{FF2B5EF4-FFF2-40B4-BE49-F238E27FC236}">
              <a16:creationId xmlns:a16="http://schemas.microsoft.com/office/drawing/2014/main" xmlns="" id="{F5F1BCE1-777E-4104-B1E8-16C6D6C4DF5E}"/>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30" name="Metin kutusu 39">
          <a:extLst>
            <a:ext uri="{FF2B5EF4-FFF2-40B4-BE49-F238E27FC236}">
              <a16:creationId xmlns:a16="http://schemas.microsoft.com/office/drawing/2014/main" xmlns="" id="{49DCAA00-613F-4635-A891-E23CEBCE34E8}"/>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31" name="Metin kutusu 40">
          <a:extLst>
            <a:ext uri="{FF2B5EF4-FFF2-40B4-BE49-F238E27FC236}">
              <a16:creationId xmlns:a16="http://schemas.microsoft.com/office/drawing/2014/main" xmlns="" id="{5C925DC7-F504-4492-83AF-C9E5696B069F}"/>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232" name="Metin kutusu 41">
          <a:extLst>
            <a:ext uri="{FF2B5EF4-FFF2-40B4-BE49-F238E27FC236}">
              <a16:creationId xmlns:a16="http://schemas.microsoft.com/office/drawing/2014/main" xmlns="" id="{5E2ACB6E-69EB-4370-B879-733AE8D6F121}"/>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233" name="Metin kutusu 42">
          <a:extLst>
            <a:ext uri="{FF2B5EF4-FFF2-40B4-BE49-F238E27FC236}">
              <a16:creationId xmlns:a16="http://schemas.microsoft.com/office/drawing/2014/main" xmlns="" id="{A0745ABF-31EA-484D-A22E-84FC2AEDFDC9}"/>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34" name="Metin kutusu 43">
          <a:extLst>
            <a:ext uri="{FF2B5EF4-FFF2-40B4-BE49-F238E27FC236}">
              <a16:creationId xmlns:a16="http://schemas.microsoft.com/office/drawing/2014/main" xmlns="" id="{8FE673B2-DF31-4375-9A8C-CA315ECFD6CC}"/>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35" name="Metin kutusu 44">
          <a:extLst>
            <a:ext uri="{FF2B5EF4-FFF2-40B4-BE49-F238E27FC236}">
              <a16:creationId xmlns:a16="http://schemas.microsoft.com/office/drawing/2014/main" xmlns="" id="{AACCAD10-8337-455C-A01A-2EF0F4F3FCD3}"/>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36" name="Metin kutusu 45">
          <a:extLst>
            <a:ext uri="{FF2B5EF4-FFF2-40B4-BE49-F238E27FC236}">
              <a16:creationId xmlns:a16="http://schemas.microsoft.com/office/drawing/2014/main" xmlns="" id="{3E148948-4654-4A60-B5F2-775163CADAC6}"/>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37" name="Metin kutusu 46">
          <a:extLst>
            <a:ext uri="{FF2B5EF4-FFF2-40B4-BE49-F238E27FC236}">
              <a16:creationId xmlns:a16="http://schemas.microsoft.com/office/drawing/2014/main" xmlns="" id="{F415E3F2-EAC2-4C5B-90AA-5F8B3A6519F8}"/>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38" name="Metin kutusu 47">
          <a:extLst>
            <a:ext uri="{FF2B5EF4-FFF2-40B4-BE49-F238E27FC236}">
              <a16:creationId xmlns:a16="http://schemas.microsoft.com/office/drawing/2014/main" xmlns="" id="{166BE1AC-FFA6-42D4-A730-4F0B11C91369}"/>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239" name="Metin kutusu 48">
          <a:extLst>
            <a:ext uri="{FF2B5EF4-FFF2-40B4-BE49-F238E27FC236}">
              <a16:creationId xmlns:a16="http://schemas.microsoft.com/office/drawing/2014/main" xmlns="" id="{A085BEE5-86D2-4297-9D9F-E1010DFEDB16}"/>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240" name="Metin kutusu 49">
          <a:extLst>
            <a:ext uri="{FF2B5EF4-FFF2-40B4-BE49-F238E27FC236}">
              <a16:creationId xmlns:a16="http://schemas.microsoft.com/office/drawing/2014/main" xmlns="" id="{AA294809-B6E8-434C-A40F-2CAE46458E5A}"/>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41" name="Metin kutusu 50">
          <a:extLst>
            <a:ext uri="{FF2B5EF4-FFF2-40B4-BE49-F238E27FC236}">
              <a16:creationId xmlns:a16="http://schemas.microsoft.com/office/drawing/2014/main" xmlns="" id="{1A19F9A7-4A85-482B-AC07-2E7655AE2140}"/>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42" name="Metin kutusu 51">
          <a:extLst>
            <a:ext uri="{FF2B5EF4-FFF2-40B4-BE49-F238E27FC236}">
              <a16:creationId xmlns:a16="http://schemas.microsoft.com/office/drawing/2014/main" xmlns="" id="{75BB5BE5-C1D5-418A-AD6D-18680F8697F6}"/>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43" name="Metin kutusu 52">
          <a:extLst>
            <a:ext uri="{FF2B5EF4-FFF2-40B4-BE49-F238E27FC236}">
              <a16:creationId xmlns:a16="http://schemas.microsoft.com/office/drawing/2014/main" xmlns="" id="{7727F5D3-76FA-464E-9A08-41996F932FA4}"/>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44" name="Metin kutusu 53">
          <a:extLst>
            <a:ext uri="{FF2B5EF4-FFF2-40B4-BE49-F238E27FC236}">
              <a16:creationId xmlns:a16="http://schemas.microsoft.com/office/drawing/2014/main" xmlns="" id="{CBE1FD3C-B67C-4D15-9ECC-45FE4E12D471}"/>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45" name="Metin kutusu 54">
          <a:extLst>
            <a:ext uri="{FF2B5EF4-FFF2-40B4-BE49-F238E27FC236}">
              <a16:creationId xmlns:a16="http://schemas.microsoft.com/office/drawing/2014/main" xmlns="" id="{DD50C218-2116-477F-B0D3-37240E464A46}"/>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246" name="Metin kutusu 55">
          <a:extLst>
            <a:ext uri="{FF2B5EF4-FFF2-40B4-BE49-F238E27FC236}">
              <a16:creationId xmlns:a16="http://schemas.microsoft.com/office/drawing/2014/main" xmlns="" id="{228CD17B-92F4-43C5-8AAE-068AB7B91773}"/>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247" name="Metin kutusu 56">
          <a:extLst>
            <a:ext uri="{FF2B5EF4-FFF2-40B4-BE49-F238E27FC236}">
              <a16:creationId xmlns:a16="http://schemas.microsoft.com/office/drawing/2014/main" xmlns="" id="{75A69F64-6C1B-4EBF-BE38-435D2C183836}"/>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48" name="Metin kutusu 57">
          <a:extLst>
            <a:ext uri="{FF2B5EF4-FFF2-40B4-BE49-F238E27FC236}">
              <a16:creationId xmlns:a16="http://schemas.microsoft.com/office/drawing/2014/main" xmlns="" id="{CB8A12DF-FE4B-4176-B15E-C059C9949B73}"/>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49" name="Metin kutusu 58">
          <a:extLst>
            <a:ext uri="{FF2B5EF4-FFF2-40B4-BE49-F238E27FC236}">
              <a16:creationId xmlns:a16="http://schemas.microsoft.com/office/drawing/2014/main" xmlns="" id="{DC6AA9BD-D942-4259-BCC2-BD02F6818FDB}"/>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50" name="Metin kutusu 59">
          <a:extLst>
            <a:ext uri="{FF2B5EF4-FFF2-40B4-BE49-F238E27FC236}">
              <a16:creationId xmlns:a16="http://schemas.microsoft.com/office/drawing/2014/main" xmlns="" id="{C06F138B-A1A1-4EA3-9C9F-7F6CA97CFBEE}"/>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51" name="Metin kutusu 60">
          <a:extLst>
            <a:ext uri="{FF2B5EF4-FFF2-40B4-BE49-F238E27FC236}">
              <a16:creationId xmlns:a16="http://schemas.microsoft.com/office/drawing/2014/main" xmlns="" id="{8E60D9BF-05D9-436C-A917-622F66A7795F}"/>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52" name="Metin kutusu 61">
          <a:extLst>
            <a:ext uri="{FF2B5EF4-FFF2-40B4-BE49-F238E27FC236}">
              <a16:creationId xmlns:a16="http://schemas.microsoft.com/office/drawing/2014/main" xmlns="" id="{DDD27841-F83B-4AC4-A10C-AC78E797C898}"/>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53" name="Metin kutusu 62">
          <a:extLst>
            <a:ext uri="{FF2B5EF4-FFF2-40B4-BE49-F238E27FC236}">
              <a16:creationId xmlns:a16="http://schemas.microsoft.com/office/drawing/2014/main" xmlns="" id="{CD6E81C2-F5D8-4C66-9DA9-9B0E613E8FE9}"/>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54" name="Metin kutusu 63">
          <a:extLst>
            <a:ext uri="{FF2B5EF4-FFF2-40B4-BE49-F238E27FC236}">
              <a16:creationId xmlns:a16="http://schemas.microsoft.com/office/drawing/2014/main" xmlns="" id="{ADD125EE-EDF4-4231-8936-E4376C7FDBE3}"/>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55" name="Metin kutusu 64">
          <a:extLst>
            <a:ext uri="{FF2B5EF4-FFF2-40B4-BE49-F238E27FC236}">
              <a16:creationId xmlns:a16="http://schemas.microsoft.com/office/drawing/2014/main" xmlns="" id="{0D3D9E97-931A-4980-A7F8-A8876ABC6454}"/>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256" name="Metin kutusu 65">
          <a:extLst>
            <a:ext uri="{FF2B5EF4-FFF2-40B4-BE49-F238E27FC236}">
              <a16:creationId xmlns:a16="http://schemas.microsoft.com/office/drawing/2014/main" xmlns="" id="{CD315BFF-8955-497E-B545-8F9B3BFBAE02}"/>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257" name="Metin kutusu 66">
          <a:extLst>
            <a:ext uri="{FF2B5EF4-FFF2-40B4-BE49-F238E27FC236}">
              <a16:creationId xmlns:a16="http://schemas.microsoft.com/office/drawing/2014/main" xmlns="" id="{056673E2-67BC-4BB3-A9BE-1099A1EB3E5C}"/>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58" name="Metin kutusu 67">
          <a:extLst>
            <a:ext uri="{FF2B5EF4-FFF2-40B4-BE49-F238E27FC236}">
              <a16:creationId xmlns:a16="http://schemas.microsoft.com/office/drawing/2014/main" xmlns="" id="{F84477E3-42A4-42DB-98CB-B0AEE779D308}"/>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59" name="Metin kutusu 68">
          <a:extLst>
            <a:ext uri="{FF2B5EF4-FFF2-40B4-BE49-F238E27FC236}">
              <a16:creationId xmlns:a16="http://schemas.microsoft.com/office/drawing/2014/main" xmlns="" id="{A718828B-7B7B-4713-A70B-455F29AB27BB}"/>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60" name="Metin kutusu 69">
          <a:extLst>
            <a:ext uri="{FF2B5EF4-FFF2-40B4-BE49-F238E27FC236}">
              <a16:creationId xmlns:a16="http://schemas.microsoft.com/office/drawing/2014/main" xmlns="" id="{B830FBFE-F978-4354-B23D-48BC6F492D5B}"/>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61" name="Metin kutusu 70">
          <a:extLst>
            <a:ext uri="{FF2B5EF4-FFF2-40B4-BE49-F238E27FC236}">
              <a16:creationId xmlns:a16="http://schemas.microsoft.com/office/drawing/2014/main" xmlns="" id="{47FFA2A6-6E7D-448B-B03E-B50A8B66BD86}"/>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62" name="Metin kutusu 71">
          <a:extLst>
            <a:ext uri="{FF2B5EF4-FFF2-40B4-BE49-F238E27FC236}">
              <a16:creationId xmlns:a16="http://schemas.microsoft.com/office/drawing/2014/main" xmlns="" id="{74A4DF71-8E2E-4486-BD80-50DF3C960D19}"/>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63" name="Metin kutusu 72">
          <a:extLst>
            <a:ext uri="{FF2B5EF4-FFF2-40B4-BE49-F238E27FC236}">
              <a16:creationId xmlns:a16="http://schemas.microsoft.com/office/drawing/2014/main" xmlns="" id="{BCD5E8A4-250C-4F17-8811-DA4E5DFD66BF}"/>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64" name="Metin kutusu 73">
          <a:extLst>
            <a:ext uri="{FF2B5EF4-FFF2-40B4-BE49-F238E27FC236}">
              <a16:creationId xmlns:a16="http://schemas.microsoft.com/office/drawing/2014/main" xmlns="" id="{9BCE8C87-9217-48DA-AB4C-C05D6B85FCEA}"/>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65" name="Metin kutusu 74">
          <a:extLst>
            <a:ext uri="{FF2B5EF4-FFF2-40B4-BE49-F238E27FC236}">
              <a16:creationId xmlns:a16="http://schemas.microsoft.com/office/drawing/2014/main" xmlns="" id="{C67F6DC0-C686-4E3E-B6D9-BF38904C6E26}"/>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66" name="Metin kutusu 75">
          <a:extLst>
            <a:ext uri="{FF2B5EF4-FFF2-40B4-BE49-F238E27FC236}">
              <a16:creationId xmlns:a16="http://schemas.microsoft.com/office/drawing/2014/main" xmlns="" id="{023B6546-D049-4D4F-9A6C-5D9D00ACEE46}"/>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67" name="Metin kutusu 76">
          <a:extLst>
            <a:ext uri="{FF2B5EF4-FFF2-40B4-BE49-F238E27FC236}">
              <a16:creationId xmlns:a16="http://schemas.microsoft.com/office/drawing/2014/main" xmlns="" id="{7A9D852A-6C0C-42D4-A9C0-F4D1FD5AEEF2}"/>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68" name="Metin kutusu 77">
          <a:extLst>
            <a:ext uri="{FF2B5EF4-FFF2-40B4-BE49-F238E27FC236}">
              <a16:creationId xmlns:a16="http://schemas.microsoft.com/office/drawing/2014/main" xmlns="" id="{8BEEC5E4-BBD1-4C80-AFC6-30FD1869616A}"/>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269" name="Metin kutusu 78">
          <a:extLst>
            <a:ext uri="{FF2B5EF4-FFF2-40B4-BE49-F238E27FC236}">
              <a16:creationId xmlns:a16="http://schemas.microsoft.com/office/drawing/2014/main" xmlns="" id="{1557E334-E293-4FE4-8FFD-508A32293864}"/>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270" name="Metin kutusu 79">
          <a:extLst>
            <a:ext uri="{FF2B5EF4-FFF2-40B4-BE49-F238E27FC236}">
              <a16:creationId xmlns:a16="http://schemas.microsoft.com/office/drawing/2014/main" xmlns="" id="{58B9EE6D-B263-4E0D-BB62-65B5036D35E9}"/>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71" name="Metin kutusu 80">
          <a:extLst>
            <a:ext uri="{FF2B5EF4-FFF2-40B4-BE49-F238E27FC236}">
              <a16:creationId xmlns:a16="http://schemas.microsoft.com/office/drawing/2014/main" xmlns="" id="{6A98351D-860D-45A2-9D06-D30D07CD4CE7}"/>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72" name="Metin kutusu 81">
          <a:extLst>
            <a:ext uri="{FF2B5EF4-FFF2-40B4-BE49-F238E27FC236}">
              <a16:creationId xmlns:a16="http://schemas.microsoft.com/office/drawing/2014/main" xmlns="" id="{25DFA2EC-C51B-4EAD-875C-7DC000998D0E}"/>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73" name="Metin kutusu 82">
          <a:extLst>
            <a:ext uri="{FF2B5EF4-FFF2-40B4-BE49-F238E27FC236}">
              <a16:creationId xmlns:a16="http://schemas.microsoft.com/office/drawing/2014/main" xmlns="" id="{619339F4-84D3-414A-B0D2-E1EB65C5818D}"/>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74" name="Metin kutusu 83">
          <a:extLst>
            <a:ext uri="{FF2B5EF4-FFF2-40B4-BE49-F238E27FC236}">
              <a16:creationId xmlns:a16="http://schemas.microsoft.com/office/drawing/2014/main" xmlns="" id="{D190B8AB-5989-4A98-9064-CC8568B1A4D8}"/>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75" name="Metin kutusu 84">
          <a:extLst>
            <a:ext uri="{FF2B5EF4-FFF2-40B4-BE49-F238E27FC236}">
              <a16:creationId xmlns:a16="http://schemas.microsoft.com/office/drawing/2014/main" xmlns="" id="{372CBE0F-1712-41B1-A747-84DD965C5665}"/>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76" name="Metin kutusu 85">
          <a:extLst>
            <a:ext uri="{FF2B5EF4-FFF2-40B4-BE49-F238E27FC236}">
              <a16:creationId xmlns:a16="http://schemas.microsoft.com/office/drawing/2014/main" xmlns="" id="{CB9168AB-613C-47B5-A1C4-687E38BE771A}"/>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77" name="Metin kutusu 86">
          <a:extLst>
            <a:ext uri="{FF2B5EF4-FFF2-40B4-BE49-F238E27FC236}">
              <a16:creationId xmlns:a16="http://schemas.microsoft.com/office/drawing/2014/main" xmlns="" id="{2C38D684-8B2C-4BA1-B450-F6D80872C1D7}"/>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78" name="Metin kutusu 87">
          <a:extLst>
            <a:ext uri="{FF2B5EF4-FFF2-40B4-BE49-F238E27FC236}">
              <a16:creationId xmlns:a16="http://schemas.microsoft.com/office/drawing/2014/main" xmlns="" id="{64126522-01ED-46EB-AD3B-A357EEDDE3A4}"/>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79" name="Metin kutusu 88">
          <a:extLst>
            <a:ext uri="{FF2B5EF4-FFF2-40B4-BE49-F238E27FC236}">
              <a16:creationId xmlns:a16="http://schemas.microsoft.com/office/drawing/2014/main" xmlns="" id="{71EA1278-AB97-4212-A3E0-B5A8E233AA4E}"/>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80" name="Metin kutusu 89">
          <a:extLst>
            <a:ext uri="{FF2B5EF4-FFF2-40B4-BE49-F238E27FC236}">
              <a16:creationId xmlns:a16="http://schemas.microsoft.com/office/drawing/2014/main" xmlns="" id="{34DF69D5-9F6A-43EE-BCE7-40598699913A}"/>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81" name="Metin kutusu 90">
          <a:extLst>
            <a:ext uri="{FF2B5EF4-FFF2-40B4-BE49-F238E27FC236}">
              <a16:creationId xmlns:a16="http://schemas.microsoft.com/office/drawing/2014/main" xmlns="" id="{6B4E1B75-C02D-402C-AC31-3348D9EA86EF}"/>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282" name="Metin kutusu 91">
          <a:extLst>
            <a:ext uri="{FF2B5EF4-FFF2-40B4-BE49-F238E27FC236}">
              <a16:creationId xmlns:a16="http://schemas.microsoft.com/office/drawing/2014/main" xmlns="" id="{A8956DD6-F097-423A-8092-612599D36329}"/>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283" name="Metin kutusu 92">
          <a:extLst>
            <a:ext uri="{FF2B5EF4-FFF2-40B4-BE49-F238E27FC236}">
              <a16:creationId xmlns:a16="http://schemas.microsoft.com/office/drawing/2014/main" xmlns="" id="{B6CFE3BA-D021-445C-B837-B09F48B7AEAE}"/>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84" name="Metin kutusu 93">
          <a:extLst>
            <a:ext uri="{FF2B5EF4-FFF2-40B4-BE49-F238E27FC236}">
              <a16:creationId xmlns:a16="http://schemas.microsoft.com/office/drawing/2014/main" xmlns="" id="{7500FF68-F158-42CF-8830-BE94654AEE82}"/>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85" name="Metin kutusu 94">
          <a:extLst>
            <a:ext uri="{FF2B5EF4-FFF2-40B4-BE49-F238E27FC236}">
              <a16:creationId xmlns:a16="http://schemas.microsoft.com/office/drawing/2014/main" xmlns="" id="{242B8E8C-F613-410F-9981-4F40059C392E}"/>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86" name="Metin kutusu 95">
          <a:extLst>
            <a:ext uri="{FF2B5EF4-FFF2-40B4-BE49-F238E27FC236}">
              <a16:creationId xmlns:a16="http://schemas.microsoft.com/office/drawing/2014/main" xmlns="" id="{28F0EB77-065F-461E-9F62-06234A97CB91}"/>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87" name="Metin kutusu 96">
          <a:extLst>
            <a:ext uri="{FF2B5EF4-FFF2-40B4-BE49-F238E27FC236}">
              <a16:creationId xmlns:a16="http://schemas.microsoft.com/office/drawing/2014/main" xmlns="" id="{2B177D2D-F21B-4391-93B7-7E129F981BF6}"/>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88" name="Metin kutusu 97">
          <a:extLst>
            <a:ext uri="{FF2B5EF4-FFF2-40B4-BE49-F238E27FC236}">
              <a16:creationId xmlns:a16="http://schemas.microsoft.com/office/drawing/2014/main" xmlns="" id="{8FD1E401-4D96-4368-9E6E-4E05F23A5AAC}"/>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89" name="Metin kutusu 98">
          <a:extLst>
            <a:ext uri="{FF2B5EF4-FFF2-40B4-BE49-F238E27FC236}">
              <a16:creationId xmlns:a16="http://schemas.microsoft.com/office/drawing/2014/main" xmlns="" id="{159577D7-0858-4AEF-9946-4E0AB184AE0F}"/>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90" name="Metin kutusu 99">
          <a:extLst>
            <a:ext uri="{FF2B5EF4-FFF2-40B4-BE49-F238E27FC236}">
              <a16:creationId xmlns:a16="http://schemas.microsoft.com/office/drawing/2014/main" xmlns="" id="{094A851D-B3F4-4D92-8DFC-C90F723D3292}"/>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91" name="Metin kutusu 100">
          <a:extLst>
            <a:ext uri="{FF2B5EF4-FFF2-40B4-BE49-F238E27FC236}">
              <a16:creationId xmlns:a16="http://schemas.microsoft.com/office/drawing/2014/main" xmlns="" id="{F02881CE-FD23-4B05-8E61-70B7F3581533}"/>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92" name="Metin kutusu 101">
          <a:extLst>
            <a:ext uri="{FF2B5EF4-FFF2-40B4-BE49-F238E27FC236}">
              <a16:creationId xmlns:a16="http://schemas.microsoft.com/office/drawing/2014/main" xmlns="" id="{8EDD0798-AE41-42E4-B8A1-9E742D332E52}"/>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93" name="Metin kutusu 102">
          <a:extLst>
            <a:ext uri="{FF2B5EF4-FFF2-40B4-BE49-F238E27FC236}">
              <a16:creationId xmlns:a16="http://schemas.microsoft.com/office/drawing/2014/main" xmlns="" id="{1254B8B7-BD3D-463F-87E4-24BD4153B576}"/>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94" name="Metin kutusu 103">
          <a:extLst>
            <a:ext uri="{FF2B5EF4-FFF2-40B4-BE49-F238E27FC236}">
              <a16:creationId xmlns:a16="http://schemas.microsoft.com/office/drawing/2014/main" xmlns="" id="{C7D85A98-34EB-45EE-A21E-A89DE586AA7E}"/>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295" name="Metin kutusu 104">
          <a:extLst>
            <a:ext uri="{FF2B5EF4-FFF2-40B4-BE49-F238E27FC236}">
              <a16:creationId xmlns:a16="http://schemas.microsoft.com/office/drawing/2014/main" xmlns="" id="{28763AD9-D9CD-4B61-9913-0364B541E478}"/>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296" name="Metin kutusu 105">
          <a:extLst>
            <a:ext uri="{FF2B5EF4-FFF2-40B4-BE49-F238E27FC236}">
              <a16:creationId xmlns:a16="http://schemas.microsoft.com/office/drawing/2014/main" xmlns="" id="{BA4EF7D7-5A98-4FB3-B1EA-F522496975B2}"/>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97" name="Metin kutusu 106">
          <a:extLst>
            <a:ext uri="{FF2B5EF4-FFF2-40B4-BE49-F238E27FC236}">
              <a16:creationId xmlns:a16="http://schemas.microsoft.com/office/drawing/2014/main" xmlns="" id="{34CD1996-5422-446D-B161-C8E332840CAF}"/>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98" name="Metin kutusu 107">
          <a:extLst>
            <a:ext uri="{FF2B5EF4-FFF2-40B4-BE49-F238E27FC236}">
              <a16:creationId xmlns:a16="http://schemas.microsoft.com/office/drawing/2014/main" xmlns="" id="{7B780380-772E-4224-89F2-72E6B54E7032}"/>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99" name="Metin kutusu 108">
          <a:extLst>
            <a:ext uri="{FF2B5EF4-FFF2-40B4-BE49-F238E27FC236}">
              <a16:creationId xmlns:a16="http://schemas.microsoft.com/office/drawing/2014/main" xmlns="" id="{474544AF-C8E5-4353-A2E2-D7DCA7E119DA}"/>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00" name="Metin kutusu 109">
          <a:extLst>
            <a:ext uri="{FF2B5EF4-FFF2-40B4-BE49-F238E27FC236}">
              <a16:creationId xmlns:a16="http://schemas.microsoft.com/office/drawing/2014/main" xmlns="" id="{6E21B4C6-23E5-4178-9DEB-D07DB06E3F12}"/>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01" name="Metin kutusu 110">
          <a:extLst>
            <a:ext uri="{FF2B5EF4-FFF2-40B4-BE49-F238E27FC236}">
              <a16:creationId xmlns:a16="http://schemas.microsoft.com/office/drawing/2014/main" xmlns="" id="{B84AAE65-11AD-4561-B79E-38789407871D}"/>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02" name="Metin kutusu 111">
          <a:extLst>
            <a:ext uri="{FF2B5EF4-FFF2-40B4-BE49-F238E27FC236}">
              <a16:creationId xmlns:a16="http://schemas.microsoft.com/office/drawing/2014/main" xmlns="" id="{0F1296BD-30BF-4D1D-BB82-CB27B3252719}"/>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03" name="Metin kutusu 112">
          <a:extLst>
            <a:ext uri="{FF2B5EF4-FFF2-40B4-BE49-F238E27FC236}">
              <a16:creationId xmlns:a16="http://schemas.microsoft.com/office/drawing/2014/main" xmlns="" id="{FC9F2510-E660-4790-B2D4-55E4E1B0E2BE}"/>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04" name="Metin kutusu 113">
          <a:extLst>
            <a:ext uri="{FF2B5EF4-FFF2-40B4-BE49-F238E27FC236}">
              <a16:creationId xmlns:a16="http://schemas.microsoft.com/office/drawing/2014/main" xmlns="" id="{05586580-6CCA-40AB-928C-292A172F6AA9}"/>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05" name="Metin kutusu 114">
          <a:extLst>
            <a:ext uri="{FF2B5EF4-FFF2-40B4-BE49-F238E27FC236}">
              <a16:creationId xmlns:a16="http://schemas.microsoft.com/office/drawing/2014/main" xmlns="" id="{B328B50D-DBFC-48A2-B265-C7FF02FA18B7}"/>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06" name="Metin kutusu 118">
          <a:extLst>
            <a:ext uri="{FF2B5EF4-FFF2-40B4-BE49-F238E27FC236}">
              <a16:creationId xmlns:a16="http://schemas.microsoft.com/office/drawing/2014/main" xmlns="" id="{22AC56AF-5CA8-4736-A09C-58C1DF152CA7}"/>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07" name="Metin kutusu 119">
          <a:extLst>
            <a:ext uri="{FF2B5EF4-FFF2-40B4-BE49-F238E27FC236}">
              <a16:creationId xmlns:a16="http://schemas.microsoft.com/office/drawing/2014/main" xmlns="" id="{E1F74704-07F7-40FE-9889-D18F2F57B106}"/>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08" name="Metin kutusu 120">
          <a:extLst>
            <a:ext uri="{FF2B5EF4-FFF2-40B4-BE49-F238E27FC236}">
              <a16:creationId xmlns:a16="http://schemas.microsoft.com/office/drawing/2014/main" xmlns="" id="{4492C8C2-2786-43A8-9530-C5C3EC6B139F}"/>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309" name="Metin kutusu 121">
          <a:extLst>
            <a:ext uri="{FF2B5EF4-FFF2-40B4-BE49-F238E27FC236}">
              <a16:creationId xmlns:a16="http://schemas.microsoft.com/office/drawing/2014/main" xmlns="" id="{E9623674-31F6-4830-8730-495E6A302DFA}"/>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310" name="Metin kutusu 122">
          <a:extLst>
            <a:ext uri="{FF2B5EF4-FFF2-40B4-BE49-F238E27FC236}">
              <a16:creationId xmlns:a16="http://schemas.microsoft.com/office/drawing/2014/main" xmlns="" id="{CD20A555-15E2-4D6A-A06A-9395D9E24D97}"/>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11" name="Metin kutusu 123">
          <a:extLst>
            <a:ext uri="{FF2B5EF4-FFF2-40B4-BE49-F238E27FC236}">
              <a16:creationId xmlns:a16="http://schemas.microsoft.com/office/drawing/2014/main" xmlns="" id="{E3A29229-9980-4AF6-B7F1-5AD7C534B225}"/>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12" name="Metin kutusu 124">
          <a:extLst>
            <a:ext uri="{FF2B5EF4-FFF2-40B4-BE49-F238E27FC236}">
              <a16:creationId xmlns:a16="http://schemas.microsoft.com/office/drawing/2014/main" xmlns="" id="{00709AE0-9B48-469F-9DEF-18B8C3507508}"/>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13" name="Metin kutusu 125">
          <a:extLst>
            <a:ext uri="{FF2B5EF4-FFF2-40B4-BE49-F238E27FC236}">
              <a16:creationId xmlns:a16="http://schemas.microsoft.com/office/drawing/2014/main" xmlns="" id="{822F4463-0B3C-4FA0-AE30-BBA3DD9AE53B}"/>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14" name="Metin kutusu 126">
          <a:extLst>
            <a:ext uri="{FF2B5EF4-FFF2-40B4-BE49-F238E27FC236}">
              <a16:creationId xmlns:a16="http://schemas.microsoft.com/office/drawing/2014/main" xmlns="" id="{8EB748CD-8123-4FE2-B004-4D2F3992D5D1}"/>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15" name="Metin kutusu 127">
          <a:extLst>
            <a:ext uri="{FF2B5EF4-FFF2-40B4-BE49-F238E27FC236}">
              <a16:creationId xmlns:a16="http://schemas.microsoft.com/office/drawing/2014/main" xmlns="" id="{45696C58-82F1-459B-9351-ED95BF0A0534}"/>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16" name="Metin kutusu 128">
          <a:extLst>
            <a:ext uri="{FF2B5EF4-FFF2-40B4-BE49-F238E27FC236}">
              <a16:creationId xmlns:a16="http://schemas.microsoft.com/office/drawing/2014/main" xmlns="" id="{6E9B1B63-E109-4354-AA51-9D00E6C506B5}"/>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17" name="Metin kutusu 129">
          <a:extLst>
            <a:ext uri="{FF2B5EF4-FFF2-40B4-BE49-F238E27FC236}">
              <a16:creationId xmlns:a16="http://schemas.microsoft.com/office/drawing/2014/main" xmlns="" id="{89F6D5D3-74EE-45E7-B5A6-593A5E8DB437}"/>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318" name="Metin kutusu 130">
          <a:extLst>
            <a:ext uri="{FF2B5EF4-FFF2-40B4-BE49-F238E27FC236}">
              <a16:creationId xmlns:a16="http://schemas.microsoft.com/office/drawing/2014/main" xmlns="" id="{CCADDEC9-6142-4F66-A14D-8BB8CD5DC08F}"/>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319" name="Metin kutusu 131">
          <a:extLst>
            <a:ext uri="{FF2B5EF4-FFF2-40B4-BE49-F238E27FC236}">
              <a16:creationId xmlns:a16="http://schemas.microsoft.com/office/drawing/2014/main" xmlns="" id="{D3FC4935-7C55-4758-BD1A-6BB87AE9C510}"/>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20" name="Metin kutusu 132">
          <a:extLst>
            <a:ext uri="{FF2B5EF4-FFF2-40B4-BE49-F238E27FC236}">
              <a16:creationId xmlns:a16="http://schemas.microsoft.com/office/drawing/2014/main" xmlns="" id="{7F63AD4B-F788-4E77-B775-B2297E13B86A}"/>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321" name="Metin kutusu 133">
          <a:extLst>
            <a:ext uri="{FF2B5EF4-FFF2-40B4-BE49-F238E27FC236}">
              <a16:creationId xmlns:a16="http://schemas.microsoft.com/office/drawing/2014/main" xmlns="" id="{885FFEA6-38C2-410B-AE07-B23FD502F932}"/>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322" name="Metin kutusu 134">
          <a:extLst>
            <a:ext uri="{FF2B5EF4-FFF2-40B4-BE49-F238E27FC236}">
              <a16:creationId xmlns:a16="http://schemas.microsoft.com/office/drawing/2014/main" xmlns="" id="{C9CCEF52-E8D1-482D-8F99-B5E463B317F6}"/>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23" name="Metin kutusu 135">
          <a:extLst>
            <a:ext uri="{FF2B5EF4-FFF2-40B4-BE49-F238E27FC236}">
              <a16:creationId xmlns:a16="http://schemas.microsoft.com/office/drawing/2014/main" xmlns="" id="{5F1953DE-EB19-4A32-A909-346B990AF575}"/>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24" name="Metin kutusu 354">
          <a:extLst>
            <a:ext uri="{FF2B5EF4-FFF2-40B4-BE49-F238E27FC236}">
              <a16:creationId xmlns:a16="http://schemas.microsoft.com/office/drawing/2014/main" xmlns="" id="{9D3BFF77-9D2D-4F94-9121-3297257D4F7F}"/>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25" name="Metin kutusu 355">
          <a:extLst>
            <a:ext uri="{FF2B5EF4-FFF2-40B4-BE49-F238E27FC236}">
              <a16:creationId xmlns:a16="http://schemas.microsoft.com/office/drawing/2014/main" xmlns="" id="{D350FD7D-BBA2-4D90-A23A-7E9DD7363CF7}"/>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326" name="Metin kutusu 356">
          <a:extLst>
            <a:ext uri="{FF2B5EF4-FFF2-40B4-BE49-F238E27FC236}">
              <a16:creationId xmlns:a16="http://schemas.microsoft.com/office/drawing/2014/main" xmlns="" id="{94DB0EF4-C369-4BFB-AC48-69C47461EA52}"/>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327" name="Metin kutusu 357">
          <a:extLst>
            <a:ext uri="{FF2B5EF4-FFF2-40B4-BE49-F238E27FC236}">
              <a16:creationId xmlns:a16="http://schemas.microsoft.com/office/drawing/2014/main" xmlns="" id="{CC81B9A4-D63B-490B-85CD-776C7E9D5916}"/>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28" name="Metin kutusu 358">
          <a:extLst>
            <a:ext uri="{FF2B5EF4-FFF2-40B4-BE49-F238E27FC236}">
              <a16:creationId xmlns:a16="http://schemas.microsoft.com/office/drawing/2014/main" xmlns="" id="{4FA03079-8242-4F60-965E-DF64342B75FC}"/>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29" name="Metin kutusu 359">
          <a:extLst>
            <a:ext uri="{FF2B5EF4-FFF2-40B4-BE49-F238E27FC236}">
              <a16:creationId xmlns:a16="http://schemas.microsoft.com/office/drawing/2014/main" xmlns="" id="{5E545035-459F-4A67-B0A8-B672EBCF0430}"/>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30" name="Metin kutusu 360">
          <a:extLst>
            <a:ext uri="{FF2B5EF4-FFF2-40B4-BE49-F238E27FC236}">
              <a16:creationId xmlns:a16="http://schemas.microsoft.com/office/drawing/2014/main" xmlns="" id="{EA8C4800-D1B1-49B4-A379-67BB72D0BEFA}"/>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31" name="Metin kutusu 361">
          <a:extLst>
            <a:ext uri="{FF2B5EF4-FFF2-40B4-BE49-F238E27FC236}">
              <a16:creationId xmlns:a16="http://schemas.microsoft.com/office/drawing/2014/main" xmlns="" id="{50F25C10-C64D-4E73-A462-A7F789506F2B}"/>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32" name="Metin kutusu 362">
          <a:extLst>
            <a:ext uri="{FF2B5EF4-FFF2-40B4-BE49-F238E27FC236}">
              <a16:creationId xmlns:a16="http://schemas.microsoft.com/office/drawing/2014/main" xmlns="" id="{3651CF1A-5A85-4A20-B41C-58521CF83719}"/>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33" name="Metin kutusu 363">
          <a:extLst>
            <a:ext uri="{FF2B5EF4-FFF2-40B4-BE49-F238E27FC236}">
              <a16:creationId xmlns:a16="http://schemas.microsoft.com/office/drawing/2014/main" xmlns="" id="{BEDEFEF7-9F22-4ECE-8F8B-04070455D916}"/>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34" name="Metin kutusu 364">
          <a:extLst>
            <a:ext uri="{FF2B5EF4-FFF2-40B4-BE49-F238E27FC236}">
              <a16:creationId xmlns:a16="http://schemas.microsoft.com/office/drawing/2014/main" xmlns="" id="{88B8CC26-6B58-47D1-8B42-91FFF4F5CE20}"/>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35" name="Metin kutusu 365">
          <a:extLst>
            <a:ext uri="{FF2B5EF4-FFF2-40B4-BE49-F238E27FC236}">
              <a16:creationId xmlns:a16="http://schemas.microsoft.com/office/drawing/2014/main" xmlns="" id="{91283CD2-9492-4421-8EFB-002D7A8256E1}"/>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36" name="Metin kutusu 366">
          <a:extLst>
            <a:ext uri="{FF2B5EF4-FFF2-40B4-BE49-F238E27FC236}">
              <a16:creationId xmlns:a16="http://schemas.microsoft.com/office/drawing/2014/main" xmlns="" id="{079EDD0C-A812-4075-94E6-763F63752B12}"/>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37" name="Metin kutusu 367">
          <a:extLst>
            <a:ext uri="{FF2B5EF4-FFF2-40B4-BE49-F238E27FC236}">
              <a16:creationId xmlns:a16="http://schemas.microsoft.com/office/drawing/2014/main" xmlns="" id="{51A2460E-CE8D-4202-91F3-7C40485629B9}"/>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38" name="Metin kutusu 368">
          <a:extLst>
            <a:ext uri="{FF2B5EF4-FFF2-40B4-BE49-F238E27FC236}">
              <a16:creationId xmlns:a16="http://schemas.microsoft.com/office/drawing/2014/main" xmlns="" id="{31145831-13B8-4644-8BCD-8C66E21D2EC9}"/>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39" name="Metin kutusu 369">
          <a:extLst>
            <a:ext uri="{FF2B5EF4-FFF2-40B4-BE49-F238E27FC236}">
              <a16:creationId xmlns:a16="http://schemas.microsoft.com/office/drawing/2014/main" xmlns="" id="{3EE46CFC-2292-417B-9147-B11A630BE8A4}"/>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40" name="Metin kutusu 370">
          <a:extLst>
            <a:ext uri="{FF2B5EF4-FFF2-40B4-BE49-F238E27FC236}">
              <a16:creationId xmlns:a16="http://schemas.microsoft.com/office/drawing/2014/main" xmlns="" id="{B1C9616F-7B8A-43AC-A0A6-D1F95F97FE9C}"/>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41" name="Metin kutusu 371">
          <a:extLst>
            <a:ext uri="{FF2B5EF4-FFF2-40B4-BE49-F238E27FC236}">
              <a16:creationId xmlns:a16="http://schemas.microsoft.com/office/drawing/2014/main" xmlns="" id="{4A3DDC75-C7B5-4F63-90BC-B01C93C145A0}"/>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42" name="Metin kutusu 372">
          <a:extLst>
            <a:ext uri="{FF2B5EF4-FFF2-40B4-BE49-F238E27FC236}">
              <a16:creationId xmlns:a16="http://schemas.microsoft.com/office/drawing/2014/main" xmlns="" id="{689046A0-1F59-4F97-89A1-F44AC3EAAE9D}"/>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43" name="Metin kutusu 3">
          <a:extLst>
            <a:ext uri="{FF2B5EF4-FFF2-40B4-BE49-F238E27FC236}">
              <a16:creationId xmlns:a16="http://schemas.microsoft.com/office/drawing/2014/main" xmlns="" id="{15779A5E-13AF-4E67-B4DF-4A49DA7DF275}"/>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44" name="Metin kutusu 4">
          <a:extLst>
            <a:ext uri="{FF2B5EF4-FFF2-40B4-BE49-F238E27FC236}">
              <a16:creationId xmlns:a16="http://schemas.microsoft.com/office/drawing/2014/main" xmlns="" id="{6783877B-765F-4147-A61F-9A89937D0F7B}"/>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45" name="Metin kutusu 15">
          <a:extLst>
            <a:ext uri="{FF2B5EF4-FFF2-40B4-BE49-F238E27FC236}">
              <a16:creationId xmlns:a16="http://schemas.microsoft.com/office/drawing/2014/main" xmlns="" id="{54279EF7-C83B-4A52-BFA0-657C52D13A17}"/>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46" name="Metin kutusu 16">
          <a:extLst>
            <a:ext uri="{FF2B5EF4-FFF2-40B4-BE49-F238E27FC236}">
              <a16:creationId xmlns:a16="http://schemas.microsoft.com/office/drawing/2014/main" xmlns="" id="{D3391E57-A161-4D27-BF24-640B6DAFA583}"/>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47" name="Metin kutusu 24">
          <a:extLst>
            <a:ext uri="{FF2B5EF4-FFF2-40B4-BE49-F238E27FC236}">
              <a16:creationId xmlns:a16="http://schemas.microsoft.com/office/drawing/2014/main" xmlns="" id="{27BDA190-8282-4E68-84A4-6A18B7F64DF5}"/>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48" name="Metin kutusu 25">
          <a:extLst>
            <a:ext uri="{FF2B5EF4-FFF2-40B4-BE49-F238E27FC236}">
              <a16:creationId xmlns:a16="http://schemas.microsoft.com/office/drawing/2014/main" xmlns="" id="{A65ABA0F-1A42-4B6B-AAD0-1703835030C5}"/>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49" name="Metin kutusu 27">
          <a:extLst>
            <a:ext uri="{FF2B5EF4-FFF2-40B4-BE49-F238E27FC236}">
              <a16:creationId xmlns:a16="http://schemas.microsoft.com/office/drawing/2014/main" xmlns="" id="{C4B77F4C-4296-4753-8535-934C8B2E8D47}"/>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50" name="Metin kutusu 28">
          <a:extLst>
            <a:ext uri="{FF2B5EF4-FFF2-40B4-BE49-F238E27FC236}">
              <a16:creationId xmlns:a16="http://schemas.microsoft.com/office/drawing/2014/main" xmlns="" id="{BF5D7FAC-8CA1-4308-AC48-A85E72018836}"/>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51" name="Metin kutusu 34">
          <a:extLst>
            <a:ext uri="{FF2B5EF4-FFF2-40B4-BE49-F238E27FC236}">
              <a16:creationId xmlns:a16="http://schemas.microsoft.com/office/drawing/2014/main" xmlns="" id="{46752D6D-7F09-41D0-9033-52A6D5DAC18B}"/>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52" name="Metin kutusu 35">
          <a:extLst>
            <a:ext uri="{FF2B5EF4-FFF2-40B4-BE49-F238E27FC236}">
              <a16:creationId xmlns:a16="http://schemas.microsoft.com/office/drawing/2014/main" xmlns="" id="{4D7ED521-0B78-4243-A59F-5C15512399DE}"/>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53" name="Metin kutusu 41">
          <a:extLst>
            <a:ext uri="{FF2B5EF4-FFF2-40B4-BE49-F238E27FC236}">
              <a16:creationId xmlns:a16="http://schemas.microsoft.com/office/drawing/2014/main" xmlns="" id="{31510354-6926-4408-9DB3-1FD3D938FF8F}"/>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54" name="Metin kutusu 42">
          <a:extLst>
            <a:ext uri="{FF2B5EF4-FFF2-40B4-BE49-F238E27FC236}">
              <a16:creationId xmlns:a16="http://schemas.microsoft.com/office/drawing/2014/main" xmlns="" id="{D52276C0-53D1-4BC1-BFC4-AD458AB385E4}"/>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55" name="Metin kutusu 48">
          <a:extLst>
            <a:ext uri="{FF2B5EF4-FFF2-40B4-BE49-F238E27FC236}">
              <a16:creationId xmlns:a16="http://schemas.microsoft.com/office/drawing/2014/main" xmlns="" id="{57C17035-1202-4D44-AE31-267871F336E5}"/>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56" name="Metin kutusu 49">
          <a:extLst>
            <a:ext uri="{FF2B5EF4-FFF2-40B4-BE49-F238E27FC236}">
              <a16:creationId xmlns:a16="http://schemas.microsoft.com/office/drawing/2014/main" xmlns="" id="{591DC61C-16E3-4FBB-AA86-748337036C93}"/>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57" name="Metin kutusu 55">
          <a:extLst>
            <a:ext uri="{FF2B5EF4-FFF2-40B4-BE49-F238E27FC236}">
              <a16:creationId xmlns:a16="http://schemas.microsoft.com/office/drawing/2014/main" xmlns="" id="{6B8D9E3E-D52E-4955-9F63-9B2C8850B700}"/>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58" name="Metin kutusu 56">
          <a:extLst>
            <a:ext uri="{FF2B5EF4-FFF2-40B4-BE49-F238E27FC236}">
              <a16:creationId xmlns:a16="http://schemas.microsoft.com/office/drawing/2014/main" xmlns="" id="{58399769-828C-41EA-B91E-6A074C6EADEF}"/>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59" name="Metin kutusu 65">
          <a:extLst>
            <a:ext uri="{FF2B5EF4-FFF2-40B4-BE49-F238E27FC236}">
              <a16:creationId xmlns:a16="http://schemas.microsoft.com/office/drawing/2014/main" xmlns="" id="{E51B590B-3C7B-43C1-8327-A2631C42A059}"/>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60" name="Metin kutusu 66">
          <a:extLst>
            <a:ext uri="{FF2B5EF4-FFF2-40B4-BE49-F238E27FC236}">
              <a16:creationId xmlns:a16="http://schemas.microsoft.com/office/drawing/2014/main" xmlns="" id="{46CD22EA-FA95-486D-A0E0-48B1AEC68286}"/>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61" name="Metin kutusu 78">
          <a:extLst>
            <a:ext uri="{FF2B5EF4-FFF2-40B4-BE49-F238E27FC236}">
              <a16:creationId xmlns:a16="http://schemas.microsoft.com/office/drawing/2014/main" xmlns="" id="{04D0704B-8881-4F75-A0EC-68EF7486830E}"/>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62" name="Metin kutusu 79">
          <a:extLst>
            <a:ext uri="{FF2B5EF4-FFF2-40B4-BE49-F238E27FC236}">
              <a16:creationId xmlns:a16="http://schemas.microsoft.com/office/drawing/2014/main" xmlns="" id="{40513E62-B18C-457D-9909-ADFBEA89BCB0}"/>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63" name="Metin kutusu 91">
          <a:extLst>
            <a:ext uri="{FF2B5EF4-FFF2-40B4-BE49-F238E27FC236}">
              <a16:creationId xmlns:a16="http://schemas.microsoft.com/office/drawing/2014/main" xmlns="" id="{83649E07-389C-4B8E-83FA-FA29DDD8B27D}"/>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64" name="Metin kutusu 92">
          <a:extLst>
            <a:ext uri="{FF2B5EF4-FFF2-40B4-BE49-F238E27FC236}">
              <a16:creationId xmlns:a16="http://schemas.microsoft.com/office/drawing/2014/main" xmlns="" id="{14343EAC-44A7-409E-AAA0-8A88ECE5B2D0}"/>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65" name="Metin kutusu 104">
          <a:extLst>
            <a:ext uri="{FF2B5EF4-FFF2-40B4-BE49-F238E27FC236}">
              <a16:creationId xmlns:a16="http://schemas.microsoft.com/office/drawing/2014/main" xmlns="" id="{3943B274-913B-488E-B534-EE1CA367AAE4}"/>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66" name="Metin kutusu 105">
          <a:extLst>
            <a:ext uri="{FF2B5EF4-FFF2-40B4-BE49-F238E27FC236}">
              <a16:creationId xmlns:a16="http://schemas.microsoft.com/office/drawing/2014/main" xmlns="" id="{33B6A637-D19B-4274-9497-38E010F6CFD6}"/>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67" name="Metin kutusu 121">
          <a:extLst>
            <a:ext uri="{FF2B5EF4-FFF2-40B4-BE49-F238E27FC236}">
              <a16:creationId xmlns:a16="http://schemas.microsoft.com/office/drawing/2014/main" xmlns="" id="{6A9867DB-5A12-4410-9B38-0082047E481C}"/>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68" name="Metin kutusu 122">
          <a:extLst>
            <a:ext uri="{FF2B5EF4-FFF2-40B4-BE49-F238E27FC236}">
              <a16:creationId xmlns:a16="http://schemas.microsoft.com/office/drawing/2014/main" xmlns="" id="{B48E72FF-4294-4A4B-880C-8D0C598CD150}"/>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69" name="Metin kutusu 130">
          <a:extLst>
            <a:ext uri="{FF2B5EF4-FFF2-40B4-BE49-F238E27FC236}">
              <a16:creationId xmlns:a16="http://schemas.microsoft.com/office/drawing/2014/main" xmlns="" id="{B1A1D725-A4ED-4773-BA38-4223147BF6F7}"/>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70" name="Metin kutusu 131">
          <a:extLst>
            <a:ext uri="{FF2B5EF4-FFF2-40B4-BE49-F238E27FC236}">
              <a16:creationId xmlns:a16="http://schemas.microsoft.com/office/drawing/2014/main" xmlns="" id="{226ACFAC-8739-48F9-9A70-4D86F07ECE4A}"/>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71" name="Metin kutusu 133">
          <a:extLst>
            <a:ext uri="{FF2B5EF4-FFF2-40B4-BE49-F238E27FC236}">
              <a16:creationId xmlns:a16="http://schemas.microsoft.com/office/drawing/2014/main" xmlns="" id="{5303FD62-035F-4AA8-B7A3-7FCEF2F0E32F}"/>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72" name="Metin kutusu 134">
          <a:extLst>
            <a:ext uri="{FF2B5EF4-FFF2-40B4-BE49-F238E27FC236}">
              <a16:creationId xmlns:a16="http://schemas.microsoft.com/office/drawing/2014/main" xmlns="" id="{073351EF-7752-4AE2-AC13-4A749B4B2F4C}"/>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73" name="Metin kutusu 356">
          <a:extLst>
            <a:ext uri="{FF2B5EF4-FFF2-40B4-BE49-F238E27FC236}">
              <a16:creationId xmlns:a16="http://schemas.microsoft.com/office/drawing/2014/main" xmlns="" id="{A32E8253-A29D-48B5-9A84-A653DB2A0BB5}"/>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74" name="Metin kutusu 357">
          <a:extLst>
            <a:ext uri="{FF2B5EF4-FFF2-40B4-BE49-F238E27FC236}">
              <a16:creationId xmlns:a16="http://schemas.microsoft.com/office/drawing/2014/main" xmlns="" id="{D5115944-174D-400D-BEDF-19CD0483227A}"/>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375" name="Metin kutusu 3">
          <a:extLst>
            <a:ext uri="{FF2B5EF4-FFF2-40B4-BE49-F238E27FC236}">
              <a16:creationId xmlns:a16="http://schemas.microsoft.com/office/drawing/2014/main" xmlns="" id="{A0653F53-67CB-4FFC-AAD7-533B289A0F3B}"/>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376" name="Metin kutusu 4">
          <a:extLst>
            <a:ext uri="{FF2B5EF4-FFF2-40B4-BE49-F238E27FC236}">
              <a16:creationId xmlns:a16="http://schemas.microsoft.com/office/drawing/2014/main" xmlns="" id="{4665B833-F0A8-4F57-987A-B13F367F5D2D}"/>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377" name="Metin kutusu 15">
          <a:extLst>
            <a:ext uri="{FF2B5EF4-FFF2-40B4-BE49-F238E27FC236}">
              <a16:creationId xmlns:a16="http://schemas.microsoft.com/office/drawing/2014/main" xmlns="" id="{9F4030B0-0A95-4BD2-9605-BB07B93AD246}"/>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378" name="Metin kutusu 16">
          <a:extLst>
            <a:ext uri="{FF2B5EF4-FFF2-40B4-BE49-F238E27FC236}">
              <a16:creationId xmlns:a16="http://schemas.microsoft.com/office/drawing/2014/main" xmlns="" id="{746F789E-5137-4E30-827E-3EC41A025BE3}"/>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379" name="Metin kutusu 24">
          <a:extLst>
            <a:ext uri="{FF2B5EF4-FFF2-40B4-BE49-F238E27FC236}">
              <a16:creationId xmlns:a16="http://schemas.microsoft.com/office/drawing/2014/main" xmlns="" id="{6AB592B2-9BF0-4C94-974E-5D3AE29CD148}"/>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380" name="Metin kutusu 25">
          <a:extLst>
            <a:ext uri="{FF2B5EF4-FFF2-40B4-BE49-F238E27FC236}">
              <a16:creationId xmlns:a16="http://schemas.microsoft.com/office/drawing/2014/main" xmlns="" id="{03F77D9A-AC1E-40AF-8CAA-85826E834435}"/>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381" name="Metin kutusu 27">
          <a:extLst>
            <a:ext uri="{FF2B5EF4-FFF2-40B4-BE49-F238E27FC236}">
              <a16:creationId xmlns:a16="http://schemas.microsoft.com/office/drawing/2014/main" xmlns="" id="{94793D36-C6D3-4CCA-A683-8846C89EFF56}"/>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382" name="Metin kutusu 28">
          <a:extLst>
            <a:ext uri="{FF2B5EF4-FFF2-40B4-BE49-F238E27FC236}">
              <a16:creationId xmlns:a16="http://schemas.microsoft.com/office/drawing/2014/main" xmlns="" id="{AAC41A23-9EEF-4D89-AC1F-A682AFFC548B}"/>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383" name="Metin kutusu 34">
          <a:extLst>
            <a:ext uri="{FF2B5EF4-FFF2-40B4-BE49-F238E27FC236}">
              <a16:creationId xmlns:a16="http://schemas.microsoft.com/office/drawing/2014/main" xmlns="" id="{F1D733F7-358E-479C-9E4A-CD231A4C3353}"/>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384" name="Metin kutusu 35">
          <a:extLst>
            <a:ext uri="{FF2B5EF4-FFF2-40B4-BE49-F238E27FC236}">
              <a16:creationId xmlns:a16="http://schemas.microsoft.com/office/drawing/2014/main" xmlns="" id="{6A113EF9-117F-4321-B723-6F2108B4768D}"/>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385" name="Metin kutusu 41">
          <a:extLst>
            <a:ext uri="{FF2B5EF4-FFF2-40B4-BE49-F238E27FC236}">
              <a16:creationId xmlns:a16="http://schemas.microsoft.com/office/drawing/2014/main" xmlns="" id="{204AA078-DD14-4353-B627-7B615836FAB6}"/>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386" name="Metin kutusu 42">
          <a:extLst>
            <a:ext uri="{FF2B5EF4-FFF2-40B4-BE49-F238E27FC236}">
              <a16:creationId xmlns:a16="http://schemas.microsoft.com/office/drawing/2014/main" xmlns="" id="{490B351B-B853-4F28-97D0-A03D2B0A8E0F}"/>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387" name="Metin kutusu 48">
          <a:extLst>
            <a:ext uri="{FF2B5EF4-FFF2-40B4-BE49-F238E27FC236}">
              <a16:creationId xmlns:a16="http://schemas.microsoft.com/office/drawing/2014/main" xmlns="" id="{9CC42EBE-8AD5-4490-AD9F-E94CAF023B4A}"/>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388" name="Metin kutusu 49">
          <a:extLst>
            <a:ext uri="{FF2B5EF4-FFF2-40B4-BE49-F238E27FC236}">
              <a16:creationId xmlns:a16="http://schemas.microsoft.com/office/drawing/2014/main" xmlns="" id="{B0439A36-493A-4B04-A430-10A4B2E7A370}"/>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389" name="Metin kutusu 55">
          <a:extLst>
            <a:ext uri="{FF2B5EF4-FFF2-40B4-BE49-F238E27FC236}">
              <a16:creationId xmlns:a16="http://schemas.microsoft.com/office/drawing/2014/main" xmlns="" id="{4B347FCC-342B-483F-9133-15FF4F0B9003}"/>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390" name="Metin kutusu 56">
          <a:extLst>
            <a:ext uri="{FF2B5EF4-FFF2-40B4-BE49-F238E27FC236}">
              <a16:creationId xmlns:a16="http://schemas.microsoft.com/office/drawing/2014/main" xmlns="" id="{7C25E988-013E-4520-8AC3-0CFC7F9404C5}"/>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391" name="Metin kutusu 65">
          <a:extLst>
            <a:ext uri="{FF2B5EF4-FFF2-40B4-BE49-F238E27FC236}">
              <a16:creationId xmlns:a16="http://schemas.microsoft.com/office/drawing/2014/main" xmlns="" id="{150B53DB-8FA0-47F5-AA2C-7C10795B3CD9}"/>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392" name="Metin kutusu 66">
          <a:extLst>
            <a:ext uri="{FF2B5EF4-FFF2-40B4-BE49-F238E27FC236}">
              <a16:creationId xmlns:a16="http://schemas.microsoft.com/office/drawing/2014/main" xmlns="" id="{6C3E6DA7-D815-4DEC-BFE9-285DBDBCBD7F}"/>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393" name="Metin kutusu 78">
          <a:extLst>
            <a:ext uri="{FF2B5EF4-FFF2-40B4-BE49-F238E27FC236}">
              <a16:creationId xmlns:a16="http://schemas.microsoft.com/office/drawing/2014/main" xmlns="" id="{62E63CDB-80BE-4F1D-9348-966A2B4703E2}"/>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394" name="Metin kutusu 79">
          <a:extLst>
            <a:ext uri="{FF2B5EF4-FFF2-40B4-BE49-F238E27FC236}">
              <a16:creationId xmlns:a16="http://schemas.microsoft.com/office/drawing/2014/main" xmlns="" id="{4306A58A-318C-4B81-B5A9-4E6E01650450}"/>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395" name="Metin kutusu 91">
          <a:extLst>
            <a:ext uri="{FF2B5EF4-FFF2-40B4-BE49-F238E27FC236}">
              <a16:creationId xmlns:a16="http://schemas.microsoft.com/office/drawing/2014/main" xmlns="" id="{9757AE85-1659-4586-A61F-E7D37309FF57}"/>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396" name="Metin kutusu 92">
          <a:extLst>
            <a:ext uri="{FF2B5EF4-FFF2-40B4-BE49-F238E27FC236}">
              <a16:creationId xmlns:a16="http://schemas.microsoft.com/office/drawing/2014/main" xmlns="" id="{241AFEEA-E5F5-444F-AF25-97566895A8D2}"/>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397" name="Metin kutusu 104">
          <a:extLst>
            <a:ext uri="{FF2B5EF4-FFF2-40B4-BE49-F238E27FC236}">
              <a16:creationId xmlns:a16="http://schemas.microsoft.com/office/drawing/2014/main" xmlns="" id="{91FE402D-FD40-401B-9B71-9864448F475D}"/>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398" name="Metin kutusu 105">
          <a:extLst>
            <a:ext uri="{FF2B5EF4-FFF2-40B4-BE49-F238E27FC236}">
              <a16:creationId xmlns:a16="http://schemas.microsoft.com/office/drawing/2014/main" xmlns="" id="{17D82B5B-92A3-4301-8987-1046830FEB63}"/>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399" name="Metin kutusu 121">
          <a:extLst>
            <a:ext uri="{FF2B5EF4-FFF2-40B4-BE49-F238E27FC236}">
              <a16:creationId xmlns:a16="http://schemas.microsoft.com/office/drawing/2014/main" xmlns="" id="{308C1990-378C-477B-B26E-34294C763C86}"/>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400" name="Metin kutusu 122">
          <a:extLst>
            <a:ext uri="{FF2B5EF4-FFF2-40B4-BE49-F238E27FC236}">
              <a16:creationId xmlns:a16="http://schemas.microsoft.com/office/drawing/2014/main" xmlns="" id="{2CB200EA-6ED4-474D-83AF-C46983C0E1B9}"/>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401" name="Metin kutusu 130">
          <a:extLst>
            <a:ext uri="{FF2B5EF4-FFF2-40B4-BE49-F238E27FC236}">
              <a16:creationId xmlns:a16="http://schemas.microsoft.com/office/drawing/2014/main" xmlns="" id="{FA1B17D8-8C23-4312-A695-1D9805EFD991}"/>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402" name="Metin kutusu 131">
          <a:extLst>
            <a:ext uri="{FF2B5EF4-FFF2-40B4-BE49-F238E27FC236}">
              <a16:creationId xmlns:a16="http://schemas.microsoft.com/office/drawing/2014/main" xmlns="" id="{B64B4C5B-CDCE-46A0-A5D4-58619507B4D0}"/>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403" name="Metin kutusu 133">
          <a:extLst>
            <a:ext uri="{FF2B5EF4-FFF2-40B4-BE49-F238E27FC236}">
              <a16:creationId xmlns:a16="http://schemas.microsoft.com/office/drawing/2014/main" xmlns="" id="{A7D07E59-7067-4DBB-8824-3B7C18E43345}"/>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404" name="Metin kutusu 134">
          <a:extLst>
            <a:ext uri="{FF2B5EF4-FFF2-40B4-BE49-F238E27FC236}">
              <a16:creationId xmlns:a16="http://schemas.microsoft.com/office/drawing/2014/main" xmlns="" id="{6710F9B7-CAE0-4D57-B7CB-D9236BB1898C}"/>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405" name="Metin kutusu 356">
          <a:extLst>
            <a:ext uri="{FF2B5EF4-FFF2-40B4-BE49-F238E27FC236}">
              <a16:creationId xmlns:a16="http://schemas.microsoft.com/office/drawing/2014/main" xmlns="" id="{729B25CB-6553-451A-8AE6-CD0ECDEA9BCE}"/>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406" name="Metin kutusu 357">
          <a:extLst>
            <a:ext uri="{FF2B5EF4-FFF2-40B4-BE49-F238E27FC236}">
              <a16:creationId xmlns:a16="http://schemas.microsoft.com/office/drawing/2014/main" xmlns="" id="{34B8D4C9-4A7D-44A6-B503-24351D4772B1}"/>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07" name="Metin kutusu 3">
          <a:extLst>
            <a:ext uri="{FF2B5EF4-FFF2-40B4-BE49-F238E27FC236}">
              <a16:creationId xmlns:a16="http://schemas.microsoft.com/office/drawing/2014/main" xmlns="" id="{41AAA19B-01CF-460E-9510-5FD9E8C54348}"/>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08" name="Metin kutusu 4">
          <a:extLst>
            <a:ext uri="{FF2B5EF4-FFF2-40B4-BE49-F238E27FC236}">
              <a16:creationId xmlns:a16="http://schemas.microsoft.com/office/drawing/2014/main" xmlns="" id="{58624E02-136B-40BF-ACA2-01E09A781481}"/>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09" name="Metin kutusu 15">
          <a:extLst>
            <a:ext uri="{FF2B5EF4-FFF2-40B4-BE49-F238E27FC236}">
              <a16:creationId xmlns:a16="http://schemas.microsoft.com/office/drawing/2014/main" xmlns="" id="{27E204A4-38C3-428C-9DD7-224D2090EF7D}"/>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10" name="Metin kutusu 16">
          <a:extLst>
            <a:ext uri="{FF2B5EF4-FFF2-40B4-BE49-F238E27FC236}">
              <a16:creationId xmlns:a16="http://schemas.microsoft.com/office/drawing/2014/main" xmlns="" id="{EB2DA5FB-1E28-4436-8BFB-EE300F6BA746}"/>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11" name="Metin kutusu 24">
          <a:extLst>
            <a:ext uri="{FF2B5EF4-FFF2-40B4-BE49-F238E27FC236}">
              <a16:creationId xmlns:a16="http://schemas.microsoft.com/office/drawing/2014/main" xmlns="" id="{7C29C09C-38E6-4476-AE17-22F7C23CEB9D}"/>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12" name="Metin kutusu 25">
          <a:extLst>
            <a:ext uri="{FF2B5EF4-FFF2-40B4-BE49-F238E27FC236}">
              <a16:creationId xmlns:a16="http://schemas.microsoft.com/office/drawing/2014/main" xmlns="" id="{5D2859D2-06C3-407C-B954-6B539C1579DB}"/>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13" name="Metin kutusu 27">
          <a:extLst>
            <a:ext uri="{FF2B5EF4-FFF2-40B4-BE49-F238E27FC236}">
              <a16:creationId xmlns:a16="http://schemas.microsoft.com/office/drawing/2014/main" xmlns="" id="{BA98C8F1-B385-4000-8EA3-EC02D5BDAF45}"/>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14" name="Metin kutusu 28">
          <a:extLst>
            <a:ext uri="{FF2B5EF4-FFF2-40B4-BE49-F238E27FC236}">
              <a16:creationId xmlns:a16="http://schemas.microsoft.com/office/drawing/2014/main" xmlns="" id="{DDC72F7F-2072-4B8D-9BC8-73245B9C4E2D}"/>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15" name="Metin kutusu 34">
          <a:extLst>
            <a:ext uri="{FF2B5EF4-FFF2-40B4-BE49-F238E27FC236}">
              <a16:creationId xmlns:a16="http://schemas.microsoft.com/office/drawing/2014/main" xmlns="" id="{45D34877-DF55-4926-B5CA-33D4417E34FF}"/>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16" name="Metin kutusu 35">
          <a:extLst>
            <a:ext uri="{FF2B5EF4-FFF2-40B4-BE49-F238E27FC236}">
              <a16:creationId xmlns:a16="http://schemas.microsoft.com/office/drawing/2014/main" xmlns="" id="{2BA63B9C-7888-4061-BAFE-F0A8942DCFA8}"/>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17" name="Metin kutusu 41">
          <a:extLst>
            <a:ext uri="{FF2B5EF4-FFF2-40B4-BE49-F238E27FC236}">
              <a16:creationId xmlns:a16="http://schemas.microsoft.com/office/drawing/2014/main" xmlns="" id="{49AE1987-5D96-4463-8A21-DA38DBCB9F15}"/>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18" name="Metin kutusu 42">
          <a:extLst>
            <a:ext uri="{FF2B5EF4-FFF2-40B4-BE49-F238E27FC236}">
              <a16:creationId xmlns:a16="http://schemas.microsoft.com/office/drawing/2014/main" xmlns="" id="{15ECEBCF-9AC3-4805-908E-0894BE8AA2AD}"/>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19" name="Metin kutusu 48">
          <a:extLst>
            <a:ext uri="{FF2B5EF4-FFF2-40B4-BE49-F238E27FC236}">
              <a16:creationId xmlns:a16="http://schemas.microsoft.com/office/drawing/2014/main" xmlns="" id="{1308B2DA-BA35-49CE-A0D0-6C5527BCA3D1}"/>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20" name="Metin kutusu 49">
          <a:extLst>
            <a:ext uri="{FF2B5EF4-FFF2-40B4-BE49-F238E27FC236}">
              <a16:creationId xmlns:a16="http://schemas.microsoft.com/office/drawing/2014/main" xmlns="" id="{923D9805-961B-44DC-A9A4-07CF69FCC310}"/>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21" name="Metin kutusu 55">
          <a:extLst>
            <a:ext uri="{FF2B5EF4-FFF2-40B4-BE49-F238E27FC236}">
              <a16:creationId xmlns:a16="http://schemas.microsoft.com/office/drawing/2014/main" xmlns="" id="{C5470CAC-BB19-4820-8268-BDE88BA96225}"/>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22" name="Metin kutusu 56">
          <a:extLst>
            <a:ext uri="{FF2B5EF4-FFF2-40B4-BE49-F238E27FC236}">
              <a16:creationId xmlns:a16="http://schemas.microsoft.com/office/drawing/2014/main" xmlns="" id="{E901BFE7-7831-48DF-9FF7-512BE747E526}"/>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23" name="Metin kutusu 65">
          <a:extLst>
            <a:ext uri="{FF2B5EF4-FFF2-40B4-BE49-F238E27FC236}">
              <a16:creationId xmlns:a16="http://schemas.microsoft.com/office/drawing/2014/main" xmlns="" id="{B664FDD1-3211-43A5-B5D9-A7429947FB59}"/>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24" name="Metin kutusu 66">
          <a:extLst>
            <a:ext uri="{FF2B5EF4-FFF2-40B4-BE49-F238E27FC236}">
              <a16:creationId xmlns:a16="http://schemas.microsoft.com/office/drawing/2014/main" xmlns="" id="{008EBEDD-C733-41AF-B6A6-038464E9554F}"/>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25" name="Metin kutusu 78">
          <a:extLst>
            <a:ext uri="{FF2B5EF4-FFF2-40B4-BE49-F238E27FC236}">
              <a16:creationId xmlns:a16="http://schemas.microsoft.com/office/drawing/2014/main" xmlns="" id="{621C0E47-25BF-4C2C-85CD-5434329E375F}"/>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26" name="Metin kutusu 79">
          <a:extLst>
            <a:ext uri="{FF2B5EF4-FFF2-40B4-BE49-F238E27FC236}">
              <a16:creationId xmlns:a16="http://schemas.microsoft.com/office/drawing/2014/main" xmlns="" id="{31CBE4C1-47BB-4C96-8D28-0005BB8B3593}"/>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27" name="Metin kutusu 91">
          <a:extLst>
            <a:ext uri="{FF2B5EF4-FFF2-40B4-BE49-F238E27FC236}">
              <a16:creationId xmlns:a16="http://schemas.microsoft.com/office/drawing/2014/main" xmlns="" id="{57645AF8-67D7-434C-A1FB-4176D59D8B32}"/>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28" name="Metin kutusu 92">
          <a:extLst>
            <a:ext uri="{FF2B5EF4-FFF2-40B4-BE49-F238E27FC236}">
              <a16:creationId xmlns:a16="http://schemas.microsoft.com/office/drawing/2014/main" xmlns="" id="{61D0288E-D05D-4A4E-B139-BDA3B8D89EE6}"/>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29" name="Metin kutusu 104">
          <a:extLst>
            <a:ext uri="{FF2B5EF4-FFF2-40B4-BE49-F238E27FC236}">
              <a16:creationId xmlns:a16="http://schemas.microsoft.com/office/drawing/2014/main" xmlns="" id="{2A9C8E9F-45A4-4C5A-ACC0-38547FC58FA8}"/>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30" name="Metin kutusu 105">
          <a:extLst>
            <a:ext uri="{FF2B5EF4-FFF2-40B4-BE49-F238E27FC236}">
              <a16:creationId xmlns:a16="http://schemas.microsoft.com/office/drawing/2014/main" xmlns="" id="{6E4D672C-C90D-407D-858E-AC4DEFAF4193}"/>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31" name="Metin kutusu 121">
          <a:extLst>
            <a:ext uri="{FF2B5EF4-FFF2-40B4-BE49-F238E27FC236}">
              <a16:creationId xmlns:a16="http://schemas.microsoft.com/office/drawing/2014/main" xmlns="" id="{F6289E75-804E-403A-8065-6DE403C8A9CA}"/>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32" name="Metin kutusu 122">
          <a:extLst>
            <a:ext uri="{FF2B5EF4-FFF2-40B4-BE49-F238E27FC236}">
              <a16:creationId xmlns:a16="http://schemas.microsoft.com/office/drawing/2014/main" xmlns="" id="{5ABC785A-331E-4792-AEBB-F8A70DAAD214}"/>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33" name="Metin kutusu 130">
          <a:extLst>
            <a:ext uri="{FF2B5EF4-FFF2-40B4-BE49-F238E27FC236}">
              <a16:creationId xmlns:a16="http://schemas.microsoft.com/office/drawing/2014/main" xmlns="" id="{A04E15BA-2B5C-41E9-8297-E5E9C523BDFA}"/>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34" name="Metin kutusu 131">
          <a:extLst>
            <a:ext uri="{FF2B5EF4-FFF2-40B4-BE49-F238E27FC236}">
              <a16:creationId xmlns:a16="http://schemas.microsoft.com/office/drawing/2014/main" xmlns="" id="{DC8FC3AA-6CF5-4EF9-997A-296061993752}"/>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35" name="Metin kutusu 133">
          <a:extLst>
            <a:ext uri="{FF2B5EF4-FFF2-40B4-BE49-F238E27FC236}">
              <a16:creationId xmlns:a16="http://schemas.microsoft.com/office/drawing/2014/main" xmlns="" id="{F75AF3F4-CBE4-4574-895E-9404B8AACAB2}"/>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36" name="Metin kutusu 134">
          <a:extLst>
            <a:ext uri="{FF2B5EF4-FFF2-40B4-BE49-F238E27FC236}">
              <a16:creationId xmlns:a16="http://schemas.microsoft.com/office/drawing/2014/main" xmlns="" id="{2657FB22-DA77-4C90-A9CA-7B859BC6D78B}"/>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37" name="Metin kutusu 356">
          <a:extLst>
            <a:ext uri="{FF2B5EF4-FFF2-40B4-BE49-F238E27FC236}">
              <a16:creationId xmlns:a16="http://schemas.microsoft.com/office/drawing/2014/main" xmlns="" id="{44FBE962-7F44-4071-9CB5-BAAE28DBEFE4}"/>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38" name="Metin kutusu 357">
          <a:extLst>
            <a:ext uri="{FF2B5EF4-FFF2-40B4-BE49-F238E27FC236}">
              <a16:creationId xmlns:a16="http://schemas.microsoft.com/office/drawing/2014/main" xmlns="" id="{1457E900-950F-4B26-8630-96CB022418B8}"/>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39" name="Metin kutusu 3">
          <a:extLst>
            <a:ext uri="{FF2B5EF4-FFF2-40B4-BE49-F238E27FC236}">
              <a16:creationId xmlns:a16="http://schemas.microsoft.com/office/drawing/2014/main" xmlns="" id="{508E88AF-F06F-4B6A-9707-7ECB43B472E4}"/>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40" name="Metin kutusu 4">
          <a:extLst>
            <a:ext uri="{FF2B5EF4-FFF2-40B4-BE49-F238E27FC236}">
              <a16:creationId xmlns:a16="http://schemas.microsoft.com/office/drawing/2014/main" xmlns="" id="{DB21D3B4-05F4-4A6B-A10B-193254A5ABDA}"/>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41" name="Metin kutusu 15">
          <a:extLst>
            <a:ext uri="{FF2B5EF4-FFF2-40B4-BE49-F238E27FC236}">
              <a16:creationId xmlns:a16="http://schemas.microsoft.com/office/drawing/2014/main" xmlns="" id="{9A95C351-B13B-4058-8BEC-9CE6B38403D8}"/>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42" name="Metin kutusu 16">
          <a:extLst>
            <a:ext uri="{FF2B5EF4-FFF2-40B4-BE49-F238E27FC236}">
              <a16:creationId xmlns:a16="http://schemas.microsoft.com/office/drawing/2014/main" xmlns="" id="{6C7AB4F4-7EC7-462C-A6DA-DD841AF2C8C9}"/>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43" name="Metin kutusu 24">
          <a:extLst>
            <a:ext uri="{FF2B5EF4-FFF2-40B4-BE49-F238E27FC236}">
              <a16:creationId xmlns:a16="http://schemas.microsoft.com/office/drawing/2014/main" xmlns="" id="{A50B1AB4-2436-4D1C-835A-3C9205FCB21D}"/>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44" name="Metin kutusu 25">
          <a:extLst>
            <a:ext uri="{FF2B5EF4-FFF2-40B4-BE49-F238E27FC236}">
              <a16:creationId xmlns:a16="http://schemas.microsoft.com/office/drawing/2014/main" xmlns="" id="{991EF455-44BC-406A-8B74-238B3C6A8210}"/>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45" name="Metin kutusu 27">
          <a:extLst>
            <a:ext uri="{FF2B5EF4-FFF2-40B4-BE49-F238E27FC236}">
              <a16:creationId xmlns:a16="http://schemas.microsoft.com/office/drawing/2014/main" xmlns="" id="{460B5592-183C-4B5B-84B5-2B2C75FB5554}"/>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46" name="Metin kutusu 28">
          <a:extLst>
            <a:ext uri="{FF2B5EF4-FFF2-40B4-BE49-F238E27FC236}">
              <a16:creationId xmlns:a16="http://schemas.microsoft.com/office/drawing/2014/main" xmlns="" id="{22D6F33F-7DB4-4E62-8A72-4CD8374DF03E}"/>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47" name="Metin kutusu 34">
          <a:extLst>
            <a:ext uri="{FF2B5EF4-FFF2-40B4-BE49-F238E27FC236}">
              <a16:creationId xmlns:a16="http://schemas.microsoft.com/office/drawing/2014/main" xmlns="" id="{7667F691-995E-4ED7-B348-95654A09E052}"/>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48" name="Metin kutusu 35">
          <a:extLst>
            <a:ext uri="{FF2B5EF4-FFF2-40B4-BE49-F238E27FC236}">
              <a16:creationId xmlns:a16="http://schemas.microsoft.com/office/drawing/2014/main" xmlns="" id="{44B2E1A7-53D1-40C6-B45B-F5EF13E2CA3C}"/>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49" name="Metin kutusu 41">
          <a:extLst>
            <a:ext uri="{FF2B5EF4-FFF2-40B4-BE49-F238E27FC236}">
              <a16:creationId xmlns:a16="http://schemas.microsoft.com/office/drawing/2014/main" xmlns="" id="{61575420-0D3C-4689-8A61-213AA626E06C}"/>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50" name="Metin kutusu 42">
          <a:extLst>
            <a:ext uri="{FF2B5EF4-FFF2-40B4-BE49-F238E27FC236}">
              <a16:creationId xmlns:a16="http://schemas.microsoft.com/office/drawing/2014/main" xmlns="" id="{91B1EADC-D6AC-45FC-9A73-377BA11527E6}"/>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51" name="Metin kutusu 48">
          <a:extLst>
            <a:ext uri="{FF2B5EF4-FFF2-40B4-BE49-F238E27FC236}">
              <a16:creationId xmlns:a16="http://schemas.microsoft.com/office/drawing/2014/main" xmlns="" id="{C0E5F362-3125-4B28-9F6B-612802DF51CC}"/>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52" name="Metin kutusu 49">
          <a:extLst>
            <a:ext uri="{FF2B5EF4-FFF2-40B4-BE49-F238E27FC236}">
              <a16:creationId xmlns:a16="http://schemas.microsoft.com/office/drawing/2014/main" xmlns="" id="{F9890E26-0366-4C9C-82D5-1BC08D2D5314}"/>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53" name="Metin kutusu 55">
          <a:extLst>
            <a:ext uri="{FF2B5EF4-FFF2-40B4-BE49-F238E27FC236}">
              <a16:creationId xmlns:a16="http://schemas.microsoft.com/office/drawing/2014/main" xmlns="" id="{B17712AB-E39D-4958-AAC2-46A55C5CB5FC}"/>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54" name="Metin kutusu 56">
          <a:extLst>
            <a:ext uri="{FF2B5EF4-FFF2-40B4-BE49-F238E27FC236}">
              <a16:creationId xmlns:a16="http://schemas.microsoft.com/office/drawing/2014/main" xmlns="" id="{FA71FFF8-AF87-4327-9538-AC1D0B348477}"/>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55" name="Metin kutusu 65">
          <a:extLst>
            <a:ext uri="{FF2B5EF4-FFF2-40B4-BE49-F238E27FC236}">
              <a16:creationId xmlns:a16="http://schemas.microsoft.com/office/drawing/2014/main" xmlns="" id="{FBFD0A58-0526-4CA0-9B75-B304492E2E97}"/>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56" name="Metin kutusu 66">
          <a:extLst>
            <a:ext uri="{FF2B5EF4-FFF2-40B4-BE49-F238E27FC236}">
              <a16:creationId xmlns:a16="http://schemas.microsoft.com/office/drawing/2014/main" xmlns="" id="{8890366E-44E6-4D7C-90F1-066571CAAA4D}"/>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57" name="Metin kutusu 78">
          <a:extLst>
            <a:ext uri="{FF2B5EF4-FFF2-40B4-BE49-F238E27FC236}">
              <a16:creationId xmlns:a16="http://schemas.microsoft.com/office/drawing/2014/main" xmlns="" id="{5576AD35-E5E4-45B5-9639-FA68346D0373}"/>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58" name="Metin kutusu 79">
          <a:extLst>
            <a:ext uri="{FF2B5EF4-FFF2-40B4-BE49-F238E27FC236}">
              <a16:creationId xmlns:a16="http://schemas.microsoft.com/office/drawing/2014/main" xmlns="" id="{D1E647D6-5E1A-45D0-A9EC-00CF56120B7F}"/>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59" name="Metin kutusu 91">
          <a:extLst>
            <a:ext uri="{FF2B5EF4-FFF2-40B4-BE49-F238E27FC236}">
              <a16:creationId xmlns:a16="http://schemas.microsoft.com/office/drawing/2014/main" xmlns="" id="{F50D250B-1C2C-443E-88F2-E820B8D8A1B0}"/>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60" name="Metin kutusu 92">
          <a:extLst>
            <a:ext uri="{FF2B5EF4-FFF2-40B4-BE49-F238E27FC236}">
              <a16:creationId xmlns:a16="http://schemas.microsoft.com/office/drawing/2014/main" xmlns="" id="{A183FE7F-47B8-4017-A8E4-F0330F36E7AA}"/>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61" name="Metin kutusu 104">
          <a:extLst>
            <a:ext uri="{FF2B5EF4-FFF2-40B4-BE49-F238E27FC236}">
              <a16:creationId xmlns:a16="http://schemas.microsoft.com/office/drawing/2014/main" xmlns="" id="{E265561D-9DCF-4E8F-84A8-13BC18B01855}"/>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62" name="Metin kutusu 105">
          <a:extLst>
            <a:ext uri="{FF2B5EF4-FFF2-40B4-BE49-F238E27FC236}">
              <a16:creationId xmlns:a16="http://schemas.microsoft.com/office/drawing/2014/main" xmlns="" id="{499D335A-95B0-4C0B-8B6D-43564E974DFC}"/>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63" name="Metin kutusu 121">
          <a:extLst>
            <a:ext uri="{FF2B5EF4-FFF2-40B4-BE49-F238E27FC236}">
              <a16:creationId xmlns:a16="http://schemas.microsoft.com/office/drawing/2014/main" xmlns="" id="{108E11C2-D22E-476A-888A-A7B75E036906}"/>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64" name="Metin kutusu 122">
          <a:extLst>
            <a:ext uri="{FF2B5EF4-FFF2-40B4-BE49-F238E27FC236}">
              <a16:creationId xmlns:a16="http://schemas.microsoft.com/office/drawing/2014/main" xmlns="" id="{EC63825D-11E8-41DF-BD69-C99014E16BC3}"/>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65" name="Metin kutusu 130">
          <a:extLst>
            <a:ext uri="{FF2B5EF4-FFF2-40B4-BE49-F238E27FC236}">
              <a16:creationId xmlns:a16="http://schemas.microsoft.com/office/drawing/2014/main" xmlns="" id="{D2FD62A0-A6E0-4D57-A976-9BA936E83C1E}"/>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66" name="Metin kutusu 131">
          <a:extLst>
            <a:ext uri="{FF2B5EF4-FFF2-40B4-BE49-F238E27FC236}">
              <a16:creationId xmlns:a16="http://schemas.microsoft.com/office/drawing/2014/main" xmlns="" id="{5FF03579-BCA0-407B-B508-E777A83DBD84}"/>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67" name="Metin kutusu 133">
          <a:extLst>
            <a:ext uri="{FF2B5EF4-FFF2-40B4-BE49-F238E27FC236}">
              <a16:creationId xmlns:a16="http://schemas.microsoft.com/office/drawing/2014/main" xmlns="" id="{7691C432-E6D4-4041-A5B5-E252B6896591}"/>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68" name="Metin kutusu 134">
          <a:extLst>
            <a:ext uri="{FF2B5EF4-FFF2-40B4-BE49-F238E27FC236}">
              <a16:creationId xmlns:a16="http://schemas.microsoft.com/office/drawing/2014/main" xmlns="" id="{7811AF7B-0AB3-49AC-A00A-6EDBF296A26F}"/>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69" name="Metin kutusu 356">
          <a:extLst>
            <a:ext uri="{FF2B5EF4-FFF2-40B4-BE49-F238E27FC236}">
              <a16:creationId xmlns:a16="http://schemas.microsoft.com/office/drawing/2014/main" xmlns="" id="{C7262281-8538-4576-B7C5-381B22A69A45}"/>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70" name="Metin kutusu 357">
          <a:extLst>
            <a:ext uri="{FF2B5EF4-FFF2-40B4-BE49-F238E27FC236}">
              <a16:creationId xmlns:a16="http://schemas.microsoft.com/office/drawing/2014/main" xmlns="" id="{F6A17131-E942-471C-9706-BCE333A1C477}"/>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71" name="Metin kutusu 3">
          <a:extLst>
            <a:ext uri="{FF2B5EF4-FFF2-40B4-BE49-F238E27FC236}">
              <a16:creationId xmlns:a16="http://schemas.microsoft.com/office/drawing/2014/main" xmlns="" id="{7A2F5A7B-9A2E-45B6-9D08-8D5B24A3CC29}"/>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72" name="Metin kutusu 4">
          <a:extLst>
            <a:ext uri="{FF2B5EF4-FFF2-40B4-BE49-F238E27FC236}">
              <a16:creationId xmlns:a16="http://schemas.microsoft.com/office/drawing/2014/main" xmlns="" id="{B2F599D8-D344-4B02-B319-447ADC1367D6}"/>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73" name="Metin kutusu 15">
          <a:extLst>
            <a:ext uri="{FF2B5EF4-FFF2-40B4-BE49-F238E27FC236}">
              <a16:creationId xmlns:a16="http://schemas.microsoft.com/office/drawing/2014/main" xmlns="" id="{17C3217B-2FC8-4752-9721-4B2FE4358E00}"/>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74" name="Metin kutusu 16">
          <a:extLst>
            <a:ext uri="{FF2B5EF4-FFF2-40B4-BE49-F238E27FC236}">
              <a16:creationId xmlns:a16="http://schemas.microsoft.com/office/drawing/2014/main" xmlns="" id="{5B9DC808-B9E8-447C-B0FB-A26F5E436BC9}"/>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75" name="Metin kutusu 24">
          <a:extLst>
            <a:ext uri="{FF2B5EF4-FFF2-40B4-BE49-F238E27FC236}">
              <a16:creationId xmlns:a16="http://schemas.microsoft.com/office/drawing/2014/main" xmlns="" id="{F14492D5-848E-43B7-B551-F95DC283716C}"/>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76" name="Metin kutusu 25">
          <a:extLst>
            <a:ext uri="{FF2B5EF4-FFF2-40B4-BE49-F238E27FC236}">
              <a16:creationId xmlns:a16="http://schemas.microsoft.com/office/drawing/2014/main" xmlns="" id="{6A1EB799-2CDD-4BBB-9B87-CB2074CAB727}"/>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77" name="Metin kutusu 27">
          <a:extLst>
            <a:ext uri="{FF2B5EF4-FFF2-40B4-BE49-F238E27FC236}">
              <a16:creationId xmlns:a16="http://schemas.microsoft.com/office/drawing/2014/main" xmlns="" id="{EDCFB024-DFFA-4276-B5B2-10AA18186729}"/>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78" name="Metin kutusu 28">
          <a:extLst>
            <a:ext uri="{FF2B5EF4-FFF2-40B4-BE49-F238E27FC236}">
              <a16:creationId xmlns:a16="http://schemas.microsoft.com/office/drawing/2014/main" xmlns="" id="{DC3C07E1-327E-49A7-9E53-D7D3DE2E1B46}"/>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79" name="Metin kutusu 34">
          <a:extLst>
            <a:ext uri="{FF2B5EF4-FFF2-40B4-BE49-F238E27FC236}">
              <a16:creationId xmlns:a16="http://schemas.microsoft.com/office/drawing/2014/main" xmlns="" id="{5FB898E6-376D-4BC0-8830-472543C69EB3}"/>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80" name="Metin kutusu 35">
          <a:extLst>
            <a:ext uri="{FF2B5EF4-FFF2-40B4-BE49-F238E27FC236}">
              <a16:creationId xmlns:a16="http://schemas.microsoft.com/office/drawing/2014/main" xmlns="" id="{B20B51B6-C22C-42DD-9B6D-BD6739DF7147}"/>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81" name="Metin kutusu 41">
          <a:extLst>
            <a:ext uri="{FF2B5EF4-FFF2-40B4-BE49-F238E27FC236}">
              <a16:creationId xmlns:a16="http://schemas.microsoft.com/office/drawing/2014/main" xmlns="" id="{A4EF1B9C-4B61-4E8F-A72B-F56EDE16D7E6}"/>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82" name="Metin kutusu 42">
          <a:extLst>
            <a:ext uri="{FF2B5EF4-FFF2-40B4-BE49-F238E27FC236}">
              <a16:creationId xmlns:a16="http://schemas.microsoft.com/office/drawing/2014/main" xmlns="" id="{1220C1F4-AA89-4879-91D1-A8B0629DDB9D}"/>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83" name="Metin kutusu 48">
          <a:extLst>
            <a:ext uri="{FF2B5EF4-FFF2-40B4-BE49-F238E27FC236}">
              <a16:creationId xmlns:a16="http://schemas.microsoft.com/office/drawing/2014/main" xmlns="" id="{EEF54BC3-219A-4849-AEAD-3CB6653B16A6}"/>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84" name="Metin kutusu 49">
          <a:extLst>
            <a:ext uri="{FF2B5EF4-FFF2-40B4-BE49-F238E27FC236}">
              <a16:creationId xmlns:a16="http://schemas.microsoft.com/office/drawing/2014/main" xmlns="" id="{A18EBAEC-3F7D-480B-BFF9-E5C66FE0875F}"/>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85" name="Metin kutusu 55">
          <a:extLst>
            <a:ext uri="{FF2B5EF4-FFF2-40B4-BE49-F238E27FC236}">
              <a16:creationId xmlns:a16="http://schemas.microsoft.com/office/drawing/2014/main" xmlns="" id="{A7906376-8CA6-44D7-9EB0-2CC875C88116}"/>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86" name="Metin kutusu 56">
          <a:extLst>
            <a:ext uri="{FF2B5EF4-FFF2-40B4-BE49-F238E27FC236}">
              <a16:creationId xmlns:a16="http://schemas.microsoft.com/office/drawing/2014/main" xmlns="" id="{43F9CD6F-71F6-4B5A-9F2B-1A87960C5E20}"/>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87" name="Metin kutusu 65">
          <a:extLst>
            <a:ext uri="{FF2B5EF4-FFF2-40B4-BE49-F238E27FC236}">
              <a16:creationId xmlns:a16="http://schemas.microsoft.com/office/drawing/2014/main" xmlns="" id="{A02F4737-0F82-4596-87C6-A371572D7656}"/>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88" name="Metin kutusu 66">
          <a:extLst>
            <a:ext uri="{FF2B5EF4-FFF2-40B4-BE49-F238E27FC236}">
              <a16:creationId xmlns:a16="http://schemas.microsoft.com/office/drawing/2014/main" xmlns="" id="{55E04457-F10C-474F-B212-97C12724EB8D}"/>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89" name="Metin kutusu 78">
          <a:extLst>
            <a:ext uri="{FF2B5EF4-FFF2-40B4-BE49-F238E27FC236}">
              <a16:creationId xmlns:a16="http://schemas.microsoft.com/office/drawing/2014/main" xmlns="" id="{0C3D7C8C-4F86-4574-9558-B516A9139BD3}"/>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90" name="Metin kutusu 79">
          <a:extLst>
            <a:ext uri="{FF2B5EF4-FFF2-40B4-BE49-F238E27FC236}">
              <a16:creationId xmlns:a16="http://schemas.microsoft.com/office/drawing/2014/main" xmlns="" id="{ED83418B-F465-4B21-BE79-1502C9E2B897}"/>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91" name="Metin kutusu 91">
          <a:extLst>
            <a:ext uri="{FF2B5EF4-FFF2-40B4-BE49-F238E27FC236}">
              <a16:creationId xmlns:a16="http://schemas.microsoft.com/office/drawing/2014/main" xmlns="" id="{3DD4541D-BA0F-4DF5-9CAD-F97F8D0FEE2A}"/>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92" name="Metin kutusu 92">
          <a:extLst>
            <a:ext uri="{FF2B5EF4-FFF2-40B4-BE49-F238E27FC236}">
              <a16:creationId xmlns:a16="http://schemas.microsoft.com/office/drawing/2014/main" xmlns="" id="{8747F6A2-AD1E-4209-BA16-3A9A4289F578}"/>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93" name="Metin kutusu 104">
          <a:extLst>
            <a:ext uri="{FF2B5EF4-FFF2-40B4-BE49-F238E27FC236}">
              <a16:creationId xmlns:a16="http://schemas.microsoft.com/office/drawing/2014/main" xmlns="" id="{AFDFB04E-D79E-4AA0-BD6A-52F4348C7ED9}"/>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94" name="Metin kutusu 105">
          <a:extLst>
            <a:ext uri="{FF2B5EF4-FFF2-40B4-BE49-F238E27FC236}">
              <a16:creationId xmlns:a16="http://schemas.microsoft.com/office/drawing/2014/main" xmlns="" id="{E45DFA90-68C6-40A8-910F-5BE447CA5584}"/>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95" name="Metin kutusu 121">
          <a:extLst>
            <a:ext uri="{FF2B5EF4-FFF2-40B4-BE49-F238E27FC236}">
              <a16:creationId xmlns:a16="http://schemas.microsoft.com/office/drawing/2014/main" xmlns="" id="{4A91436B-FC36-45E4-AC43-A646F3A0FE02}"/>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96" name="Metin kutusu 122">
          <a:extLst>
            <a:ext uri="{FF2B5EF4-FFF2-40B4-BE49-F238E27FC236}">
              <a16:creationId xmlns:a16="http://schemas.microsoft.com/office/drawing/2014/main" xmlns="" id="{42A75618-0640-4F49-AB44-AF338A142093}"/>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97" name="Metin kutusu 130">
          <a:extLst>
            <a:ext uri="{FF2B5EF4-FFF2-40B4-BE49-F238E27FC236}">
              <a16:creationId xmlns:a16="http://schemas.microsoft.com/office/drawing/2014/main" xmlns="" id="{85D50666-60E8-4A8E-A96E-B661147790D2}"/>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98" name="Metin kutusu 131">
          <a:extLst>
            <a:ext uri="{FF2B5EF4-FFF2-40B4-BE49-F238E27FC236}">
              <a16:creationId xmlns:a16="http://schemas.microsoft.com/office/drawing/2014/main" xmlns="" id="{B4259C5D-FCBE-404E-ABEC-A70E5C04E0D4}"/>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99" name="Metin kutusu 133">
          <a:extLst>
            <a:ext uri="{FF2B5EF4-FFF2-40B4-BE49-F238E27FC236}">
              <a16:creationId xmlns:a16="http://schemas.microsoft.com/office/drawing/2014/main" xmlns="" id="{AB4C25F1-BFE6-433A-8703-087FE1F6CA2A}"/>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00" name="Metin kutusu 134">
          <a:extLst>
            <a:ext uri="{FF2B5EF4-FFF2-40B4-BE49-F238E27FC236}">
              <a16:creationId xmlns:a16="http://schemas.microsoft.com/office/drawing/2014/main" xmlns="" id="{3F9DD632-F244-41F3-9D00-7E8D6F98A671}"/>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01" name="Metin kutusu 356">
          <a:extLst>
            <a:ext uri="{FF2B5EF4-FFF2-40B4-BE49-F238E27FC236}">
              <a16:creationId xmlns:a16="http://schemas.microsoft.com/office/drawing/2014/main" xmlns="" id="{77CABF34-7B94-41EF-8A29-B671B5ABF984}"/>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02" name="Metin kutusu 357">
          <a:extLst>
            <a:ext uri="{FF2B5EF4-FFF2-40B4-BE49-F238E27FC236}">
              <a16:creationId xmlns:a16="http://schemas.microsoft.com/office/drawing/2014/main" xmlns="" id="{7CD6D788-8BF2-434E-8B6C-1329D0F5001A}"/>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03" name="Metin kutusu 3">
          <a:extLst>
            <a:ext uri="{FF2B5EF4-FFF2-40B4-BE49-F238E27FC236}">
              <a16:creationId xmlns:a16="http://schemas.microsoft.com/office/drawing/2014/main" xmlns="" id="{1F6EC069-BF8B-4EB3-AB88-83EF052CF156}"/>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04" name="Metin kutusu 4">
          <a:extLst>
            <a:ext uri="{FF2B5EF4-FFF2-40B4-BE49-F238E27FC236}">
              <a16:creationId xmlns:a16="http://schemas.microsoft.com/office/drawing/2014/main" xmlns="" id="{538E5864-E1CE-4A9F-A8E5-FDF9006F36F5}"/>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05" name="Metin kutusu 15">
          <a:extLst>
            <a:ext uri="{FF2B5EF4-FFF2-40B4-BE49-F238E27FC236}">
              <a16:creationId xmlns:a16="http://schemas.microsoft.com/office/drawing/2014/main" xmlns="" id="{59F540B9-000E-4FBC-8083-F80B8749FABB}"/>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06" name="Metin kutusu 16">
          <a:extLst>
            <a:ext uri="{FF2B5EF4-FFF2-40B4-BE49-F238E27FC236}">
              <a16:creationId xmlns:a16="http://schemas.microsoft.com/office/drawing/2014/main" xmlns="" id="{18069696-72C2-4448-903E-0AF451C10DA8}"/>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07" name="Metin kutusu 24">
          <a:extLst>
            <a:ext uri="{FF2B5EF4-FFF2-40B4-BE49-F238E27FC236}">
              <a16:creationId xmlns:a16="http://schemas.microsoft.com/office/drawing/2014/main" xmlns="" id="{00A12828-0262-4EBE-AC3E-9D823A83A400}"/>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08" name="Metin kutusu 25">
          <a:extLst>
            <a:ext uri="{FF2B5EF4-FFF2-40B4-BE49-F238E27FC236}">
              <a16:creationId xmlns:a16="http://schemas.microsoft.com/office/drawing/2014/main" xmlns="" id="{000472F9-42E8-4350-ADCC-FB690FF522BC}"/>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09" name="Metin kutusu 27">
          <a:extLst>
            <a:ext uri="{FF2B5EF4-FFF2-40B4-BE49-F238E27FC236}">
              <a16:creationId xmlns:a16="http://schemas.microsoft.com/office/drawing/2014/main" xmlns="" id="{2B07F6C9-6D68-4B0A-BFD4-642FC21F86FE}"/>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10" name="Metin kutusu 28">
          <a:extLst>
            <a:ext uri="{FF2B5EF4-FFF2-40B4-BE49-F238E27FC236}">
              <a16:creationId xmlns:a16="http://schemas.microsoft.com/office/drawing/2014/main" xmlns="" id="{D7D28F48-2D64-41E5-BB07-E4336FB9D3D1}"/>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11" name="Metin kutusu 34">
          <a:extLst>
            <a:ext uri="{FF2B5EF4-FFF2-40B4-BE49-F238E27FC236}">
              <a16:creationId xmlns:a16="http://schemas.microsoft.com/office/drawing/2014/main" xmlns="" id="{09B808D2-8D22-408C-9335-409D093F11E6}"/>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12" name="Metin kutusu 35">
          <a:extLst>
            <a:ext uri="{FF2B5EF4-FFF2-40B4-BE49-F238E27FC236}">
              <a16:creationId xmlns:a16="http://schemas.microsoft.com/office/drawing/2014/main" xmlns="" id="{E8E88339-6D30-4BDC-B4AF-2E3A89673D47}"/>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13" name="Metin kutusu 41">
          <a:extLst>
            <a:ext uri="{FF2B5EF4-FFF2-40B4-BE49-F238E27FC236}">
              <a16:creationId xmlns:a16="http://schemas.microsoft.com/office/drawing/2014/main" xmlns="" id="{F2ACC2BE-4558-490C-9AE2-B86EA6F1D1A2}"/>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14" name="Metin kutusu 42">
          <a:extLst>
            <a:ext uri="{FF2B5EF4-FFF2-40B4-BE49-F238E27FC236}">
              <a16:creationId xmlns:a16="http://schemas.microsoft.com/office/drawing/2014/main" xmlns="" id="{019BCED9-BC2C-4A34-B4B4-E1D90451AC60}"/>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15" name="Metin kutusu 48">
          <a:extLst>
            <a:ext uri="{FF2B5EF4-FFF2-40B4-BE49-F238E27FC236}">
              <a16:creationId xmlns:a16="http://schemas.microsoft.com/office/drawing/2014/main" xmlns="" id="{571704B8-8F92-46B5-A965-B1AF0DC433FA}"/>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16" name="Metin kutusu 49">
          <a:extLst>
            <a:ext uri="{FF2B5EF4-FFF2-40B4-BE49-F238E27FC236}">
              <a16:creationId xmlns:a16="http://schemas.microsoft.com/office/drawing/2014/main" xmlns="" id="{C28DF1A1-6187-4ED0-8107-05D88F62C665}"/>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17" name="Metin kutusu 55">
          <a:extLst>
            <a:ext uri="{FF2B5EF4-FFF2-40B4-BE49-F238E27FC236}">
              <a16:creationId xmlns:a16="http://schemas.microsoft.com/office/drawing/2014/main" xmlns="" id="{4F0BF8A0-EFAF-44AE-94C1-D764806B15C8}"/>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18" name="Metin kutusu 56">
          <a:extLst>
            <a:ext uri="{FF2B5EF4-FFF2-40B4-BE49-F238E27FC236}">
              <a16:creationId xmlns:a16="http://schemas.microsoft.com/office/drawing/2014/main" xmlns="" id="{8DACA454-073D-43BA-8029-D48FCE19D66E}"/>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19" name="Metin kutusu 65">
          <a:extLst>
            <a:ext uri="{FF2B5EF4-FFF2-40B4-BE49-F238E27FC236}">
              <a16:creationId xmlns:a16="http://schemas.microsoft.com/office/drawing/2014/main" xmlns="" id="{1003886C-7B1E-48C5-8A61-92C4CE561163}"/>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20" name="Metin kutusu 66">
          <a:extLst>
            <a:ext uri="{FF2B5EF4-FFF2-40B4-BE49-F238E27FC236}">
              <a16:creationId xmlns:a16="http://schemas.microsoft.com/office/drawing/2014/main" xmlns="" id="{3CEB676D-3210-4CE9-8786-3E017B7310AA}"/>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21" name="Metin kutusu 78">
          <a:extLst>
            <a:ext uri="{FF2B5EF4-FFF2-40B4-BE49-F238E27FC236}">
              <a16:creationId xmlns:a16="http://schemas.microsoft.com/office/drawing/2014/main" xmlns="" id="{4E011706-5BA5-4398-BCF4-837C4B0F9A1D}"/>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22" name="Metin kutusu 79">
          <a:extLst>
            <a:ext uri="{FF2B5EF4-FFF2-40B4-BE49-F238E27FC236}">
              <a16:creationId xmlns:a16="http://schemas.microsoft.com/office/drawing/2014/main" xmlns="" id="{0063B777-E35C-4706-865C-B5035FCE2145}"/>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23" name="Metin kutusu 91">
          <a:extLst>
            <a:ext uri="{FF2B5EF4-FFF2-40B4-BE49-F238E27FC236}">
              <a16:creationId xmlns:a16="http://schemas.microsoft.com/office/drawing/2014/main" xmlns="" id="{82872A63-6C5A-4DB7-A8E7-EEB2B57A1B96}"/>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24" name="Metin kutusu 92">
          <a:extLst>
            <a:ext uri="{FF2B5EF4-FFF2-40B4-BE49-F238E27FC236}">
              <a16:creationId xmlns:a16="http://schemas.microsoft.com/office/drawing/2014/main" xmlns="" id="{5C1380FE-61E8-46AC-8D45-E267F4A9B307}"/>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25" name="Metin kutusu 104">
          <a:extLst>
            <a:ext uri="{FF2B5EF4-FFF2-40B4-BE49-F238E27FC236}">
              <a16:creationId xmlns:a16="http://schemas.microsoft.com/office/drawing/2014/main" xmlns="" id="{D67021D1-B2AA-41C8-9278-1849AD09A129}"/>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26" name="Metin kutusu 105">
          <a:extLst>
            <a:ext uri="{FF2B5EF4-FFF2-40B4-BE49-F238E27FC236}">
              <a16:creationId xmlns:a16="http://schemas.microsoft.com/office/drawing/2014/main" xmlns="" id="{BBA38D4D-82BD-4509-A68B-2F69A85AF029}"/>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27" name="Metin kutusu 121">
          <a:extLst>
            <a:ext uri="{FF2B5EF4-FFF2-40B4-BE49-F238E27FC236}">
              <a16:creationId xmlns:a16="http://schemas.microsoft.com/office/drawing/2014/main" xmlns="" id="{0AE98F84-2505-477C-84FE-7B07C47121F6}"/>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28" name="Metin kutusu 122">
          <a:extLst>
            <a:ext uri="{FF2B5EF4-FFF2-40B4-BE49-F238E27FC236}">
              <a16:creationId xmlns:a16="http://schemas.microsoft.com/office/drawing/2014/main" xmlns="" id="{8A1DAE1E-8411-4C52-9C56-F644F9DCF951}"/>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29" name="Metin kutusu 130">
          <a:extLst>
            <a:ext uri="{FF2B5EF4-FFF2-40B4-BE49-F238E27FC236}">
              <a16:creationId xmlns:a16="http://schemas.microsoft.com/office/drawing/2014/main" xmlns="" id="{596D200F-6897-4FAE-B6BB-3535D3AF0D65}"/>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30" name="Metin kutusu 131">
          <a:extLst>
            <a:ext uri="{FF2B5EF4-FFF2-40B4-BE49-F238E27FC236}">
              <a16:creationId xmlns:a16="http://schemas.microsoft.com/office/drawing/2014/main" xmlns="" id="{6EFE1228-BB8E-4444-B3A1-B65A6D72919A}"/>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31" name="Metin kutusu 133">
          <a:extLst>
            <a:ext uri="{FF2B5EF4-FFF2-40B4-BE49-F238E27FC236}">
              <a16:creationId xmlns:a16="http://schemas.microsoft.com/office/drawing/2014/main" xmlns="" id="{2C56B75E-3BEF-4371-934A-3691E24B2C3D}"/>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32" name="Metin kutusu 134">
          <a:extLst>
            <a:ext uri="{FF2B5EF4-FFF2-40B4-BE49-F238E27FC236}">
              <a16:creationId xmlns:a16="http://schemas.microsoft.com/office/drawing/2014/main" xmlns="" id="{DE773A79-3A85-4410-93A7-5FD0F6CCABE0}"/>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33" name="Metin kutusu 356">
          <a:extLst>
            <a:ext uri="{FF2B5EF4-FFF2-40B4-BE49-F238E27FC236}">
              <a16:creationId xmlns:a16="http://schemas.microsoft.com/office/drawing/2014/main" xmlns="" id="{DDF0D87E-A771-4C7C-A849-17925A172E7C}"/>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34" name="Metin kutusu 357">
          <a:extLst>
            <a:ext uri="{FF2B5EF4-FFF2-40B4-BE49-F238E27FC236}">
              <a16:creationId xmlns:a16="http://schemas.microsoft.com/office/drawing/2014/main" xmlns="" id="{9547AB01-626E-4A00-8A9B-F8DF69AA8A46}"/>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35" name="Metin kutusu 3">
          <a:extLst>
            <a:ext uri="{FF2B5EF4-FFF2-40B4-BE49-F238E27FC236}">
              <a16:creationId xmlns:a16="http://schemas.microsoft.com/office/drawing/2014/main" xmlns="" id="{3A01AF54-48AE-428D-9BE7-0C01D0910C29}"/>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36" name="Metin kutusu 4">
          <a:extLst>
            <a:ext uri="{FF2B5EF4-FFF2-40B4-BE49-F238E27FC236}">
              <a16:creationId xmlns:a16="http://schemas.microsoft.com/office/drawing/2014/main" xmlns="" id="{BAF0E274-64FE-44D9-B954-45A7AC764A8C}"/>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37" name="Metin kutusu 15">
          <a:extLst>
            <a:ext uri="{FF2B5EF4-FFF2-40B4-BE49-F238E27FC236}">
              <a16:creationId xmlns:a16="http://schemas.microsoft.com/office/drawing/2014/main" xmlns="" id="{406B1EA7-B010-4C12-BF2D-5F147BFB893E}"/>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38" name="Metin kutusu 16">
          <a:extLst>
            <a:ext uri="{FF2B5EF4-FFF2-40B4-BE49-F238E27FC236}">
              <a16:creationId xmlns:a16="http://schemas.microsoft.com/office/drawing/2014/main" xmlns="" id="{ED851E0F-FE39-437B-9656-A9CAE44C0507}"/>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39" name="Metin kutusu 24">
          <a:extLst>
            <a:ext uri="{FF2B5EF4-FFF2-40B4-BE49-F238E27FC236}">
              <a16:creationId xmlns:a16="http://schemas.microsoft.com/office/drawing/2014/main" xmlns="" id="{1E04E860-EE6B-44D9-8959-4BDE5032676A}"/>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40" name="Metin kutusu 25">
          <a:extLst>
            <a:ext uri="{FF2B5EF4-FFF2-40B4-BE49-F238E27FC236}">
              <a16:creationId xmlns:a16="http://schemas.microsoft.com/office/drawing/2014/main" xmlns="" id="{CD2374F3-F7CD-4D7F-A88B-B5EA7B8327D3}"/>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41" name="Metin kutusu 27">
          <a:extLst>
            <a:ext uri="{FF2B5EF4-FFF2-40B4-BE49-F238E27FC236}">
              <a16:creationId xmlns:a16="http://schemas.microsoft.com/office/drawing/2014/main" xmlns="" id="{C55E02A1-B4EE-48A8-8193-FD7CAA8EEE3E}"/>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42" name="Metin kutusu 28">
          <a:extLst>
            <a:ext uri="{FF2B5EF4-FFF2-40B4-BE49-F238E27FC236}">
              <a16:creationId xmlns:a16="http://schemas.microsoft.com/office/drawing/2014/main" xmlns="" id="{50E1B82D-04EF-469D-9713-A794EEF63EED}"/>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43" name="Metin kutusu 34">
          <a:extLst>
            <a:ext uri="{FF2B5EF4-FFF2-40B4-BE49-F238E27FC236}">
              <a16:creationId xmlns:a16="http://schemas.microsoft.com/office/drawing/2014/main" xmlns="" id="{462833EE-6B5B-4F10-9ADE-9C1C34A5A5E3}"/>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44" name="Metin kutusu 35">
          <a:extLst>
            <a:ext uri="{FF2B5EF4-FFF2-40B4-BE49-F238E27FC236}">
              <a16:creationId xmlns:a16="http://schemas.microsoft.com/office/drawing/2014/main" xmlns="" id="{353F7414-577C-4A07-9500-1F9A9283F168}"/>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45" name="Metin kutusu 41">
          <a:extLst>
            <a:ext uri="{FF2B5EF4-FFF2-40B4-BE49-F238E27FC236}">
              <a16:creationId xmlns:a16="http://schemas.microsoft.com/office/drawing/2014/main" xmlns="" id="{3BE1361E-434D-4796-882E-C438D4657DB1}"/>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46" name="Metin kutusu 42">
          <a:extLst>
            <a:ext uri="{FF2B5EF4-FFF2-40B4-BE49-F238E27FC236}">
              <a16:creationId xmlns:a16="http://schemas.microsoft.com/office/drawing/2014/main" xmlns="" id="{49E8FD9E-D213-4DB7-960F-E8A0DEEFE8E0}"/>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47" name="Metin kutusu 48">
          <a:extLst>
            <a:ext uri="{FF2B5EF4-FFF2-40B4-BE49-F238E27FC236}">
              <a16:creationId xmlns:a16="http://schemas.microsoft.com/office/drawing/2014/main" xmlns="" id="{A807F2D8-A6D7-47F8-8A10-B6924CD93109}"/>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48" name="Metin kutusu 49">
          <a:extLst>
            <a:ext uri="{FF2B5EF4-FFF2-40B4-BE49-F238E27FC236}">
              <a16:creationId xmlns:a16="http://schemas.microsoft.com/office/drawing/2014/main" xmlns="" id="{B2FCE02F-E069-4B63-B6DE-52EF6CBB193F}"/>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49" name="Metin kutusu 55">
          <a:extLst>
            <a:ext uri="{FF2B5EF4-FFF2-40B4-BE49-F238E27FC236}">
              <a16:creationId xmlns:a16="http://schemas.microsoft.com/office/drawing/2014/main" xmlns="" id="{02218C2C-9D1F-47AC-8EBE-B35FCEB5B9CA}"/>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50" name="Metin kutusu 56">
          <a:extLst>
            <a:ext uri="{FF2B5EF4-FFF2-40B4-BE49-F238E27FC236}">
              <a16:creationId xmlns:a16="http://schemas.microsoft.com/office/drawing/2014/main" xmlns="" id="{1D94B06F-8101-434C-A337-88A708574745}"/>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51" name="Metin kutusu 65">
          <a:extLst>
            <a:ext uri="{FF2B5EF4-FFF2-40B4-BE49-F238E27FC236}">
              <a16:creationId xmlns:a16="http://schemas.microsoft.com/office/drawing/2014/main" xmlns="" id="{078C4706-6404-4656-BFFC-DF7230D9CD34}"/>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52" name="Metin kutusu 66">
          <a:extLst>
            <a:ext uri="{FF2B5EF4-FFF2-40B4-BE49-F238E27FC236}">
              <a16:creationId xmlns:a16="http://schemas.microsoft.com/office/drawing/2014/main" xmlns="" id="{999C5068-1FE8-48D3-A971-39D1D4F06B4E}"/>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53" name="Metin kutusu 78">
          <a:extLst>
            <a:ext uri="{FF2B5EF4-FFF2-40B4-BE49-F238E27FC236}">
              <a16:creationId xmlns:a16="http://schemas.microsoft.com/office/drawing/2014/main" xmlns="" id="{B756EB15-BAF6-44EF-8FDF-68A109C9ADCF}"/>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54" name="Metin kutusu 79">
          <a:extLst>
            <a:ext uri="{FF2B5EF4-FFF2-40B4-BE49-F238E27FC236}">
              <a16:creationId xmlns:a16="http://schemas.microsoft.com/office/drawing/2014/main" xmlns="" id="{2882F23D-E4E2-404C-87A9-160B158DBD1A}"/>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55" name="Metin kutusu 91">
          <a:extLst>
            <a:ext uri="{FF2B5EF4-FFF2-40B4-BE49-F238E27FC236}">
              <a16:creationId xmlns:a16="http://schemas.microsoft.com/office/drawing/2014/main" xmlns="" id="{3CEC64D0-B3CB-45E8-8590-D6B2327AEB45}"/>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56" name="Metin kutusu 92">
          <a:extLst>
            <a:ext uri="{FF2B5EF4-FFF2-40B4-BE49-F238E27FC236}">
              <a16:creationId xmlns:a16="http://schemas.microsoft.com/office/drawing/2014/main" xmlns="" id="{D3DB043D-8F84-4A95-8F5B-5E1AB8E91E0F}"/>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57" name="Metin kutusu 104">
          <a:extLst>
            <a:ext uri="{FF2B5EF4-FFF2-40B4-BE49-F238E27FC236}">
              <a16:creationId xmlns:a16="http://schemas.microsoft.com/office/drawing/2014/main" xmlns="" id="{7E452835-9151-496E-B1F4-283A78944634}"/>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58" name="Metin kutusu 105">
          <a:extLst>
            <a:ext uri="{FF2B5EF4-FFF2-40B4-BE49-F238E27FC236}">
              <a16:creationId xmlns:a16="http://schemas.microsoft.com/office/drawing/2014/main" xmlns="" id="{ECE3431E-0799-4BD3-B9FD-70144D0E14EA}"/>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59" name="Metin kutusu 121">
          <a:extLst>
            <a:ext uri="{FF2B5EF4-FFF2-40B4-BE49-F238E27FC236}">
              <a16:creationId xmlns:a16="http://schemas.microsoft.com/office/drawing/2014/main" xmlns="" id="{746F87A9-4923-4E3C-B293-03E285F02D93}"/>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60" name="Metin kutusu 122">
          <a:extLst>
            <a:ext uri="{FF2B5EF4-FFF2-40B4-BE49-F238E27FC236}">
              <a16:creationId xmlns:a16="http://schemas.microsoft.com/office/drawing/2014/main" xmlns="" id="{B1C2B09E-0234-4789-BCA9-1E7D9490C1DC}"/>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61" name="Metin kutusu 130">
          <a:extLst>
            <a:ext uri="{FF2B5EF4-FFF2-40B4-BE49-F238E27FC236}">
              <a16:creationId xmlns:a16="http://schemas.microsoft.com/office/drawing/2014/main" xmlns="" id="{613D723B-A3B9-444B-BDED-13FC1D9C27A3}"/>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62" name="Metin kutusu 131">
          <a:extLst>
            <a:ext uri="{FF2B5EF4-FFF2-40B4-BE49-F238E27FC236}">
              <a16:creationId xmlns:a16="http://schemas.microsoft.com/office/drawing/2014/main" xmlns="" id="{D55E0187-859F-4FEB-B2D8-9ED4D69E8A58}"/>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63" name="Metin kutusu 133">
          <a:extLst>
            <a:ext uri="{FF2B5EF4-FFF2-40B4-BE49-F238E27FC236}">
              <a16:creationId xmlns:a16="http://schemas.microsoft.com/office/drawing/2014/main" xmlns="" id="{9462BC72-43C9-403B-A385-22A8CC3C698C}"/>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64" name="Metin kutusu 134">
          <a:extLst>
            <a:ext uri="{FF2B5EF4-FFF2-40B4-BE49-F238E27FC236}">
              <a16:creationId xmlns:a16="http://schemas.microsoft.com/office/drawing/2014/main" xmlns="" id="{AFAA4B7A-FA25-4B24-A717-F8E29B6463FC}"/>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65" name="Metin kutusu 356">
          <a:extLst>
            <a:ext uri="{FF2B5EF4-FFF2-40B4-BE49-F238E27FC236}">
              <a16:creationId xmlns:a16="http://schemas.microsoft.com/office/drawing/2014/main" xmlns="" id="{46A376E4-65B9-4899-B3D2-9AA02B465882}"/>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66" name="Metin kutusu 357">
          <a:extLst>
            <a:ext uri="{FF2B5EF4-FFF2-40B4-BE49-F238E27FC236}">
              <a16:creationId xmlns:a16="http://schemas.microsoft.com/office/drawing/2014/main" xmlns="" id="{5F953CB9-C745-461A-89D5-0CA103E64F42}"/>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67" name="Metin kutusu 3">
          <a:extLst>
            <a:ext uri="{FF2B5EF4-FFF2-40B4-BE49-F238E27FC236}">
              <a16:creationId xmlns:a16="http://schemas.microsoft.com/office/drawing/2014/main" xmlns="" id="{73B98AD1-110E-4976-BD86-CBEBA54BD29D}"/>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68" name="Metin kutusu 4">
          <a:extLst>
            <a:ext uri="{FF2B5EF4-FFF2-40B4-BE49-F238E27FC236}">
              <a16:creationId xmlns:a16="http://schemas.microsoft.com/office/drawing/2014/main" xmlns="" id="{6F6935FC-56BC-4D55-8683-986944C1A219}"/>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69" name="Metin kutusu 15">
          <a:extLst>
            <a:ext uri="{FF2B5EF4-FFF2-40B4-BE49-F238E27FC236}">
              <a16:creationId xmlns:a16="http://schemas.microsoft.com/office/drawing/2014/main" xmlns="" id="{B6587AE2-E278-4725-9064-27D5F19A99B1}"/>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70" name="Metin kutusu 16">
          <a:extLst>
            <a:ext uri="{FF2B5EF4-FFF2-40B4-BE49-F238E27FC236}">
              <a16:creationId xmlns:a16="http://schemas.microsoft.com/office/drawing/2014/main" xmlns="" id="{C09DA4B9-5123-40F6-B537-C6FA95AE6CB8}"/>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71" name="Metin kutusu 24">
          <a:extLst>
            <a:ext uri="{FF2B5EF4-FFF2-40B4-BE49-F238E27FC236}">
              <a16:creationId xmlns:a16="http://schemas.microsoft.com/office/drawing/2014/main" xmlns="" id="{3C4296F6-4D54-4C43-A728-E50DB113931F}"/>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72" name="Metin kutusu 25">
          <a:extLst>
            <a:ext uri="{FF2B5EF4-FFF2-40B4-BE49-F238E27FC236}">
              <a16:creationId xmlns:a16="http://schemas.microsoft.com/office/drawing/2014/main" xmlns="" id="{2958D1C7-AC64-490A-A1EF-8AF1D72E4A77}"/>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73" name="Metin kutusu 27">
          <a:extLst>
            <a:ext uri="{FF2B5EF4-FFF2-40B4-BE49-F238E27FC236}">
              <a16:creationId xmlns:a16="http://schemas.microsoft.com/office/drawing/2014/main" xmlns="" id="{8B870C1B-EAEF-4642-9305-9C3973882A13}"/>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74" name="Metin kutusu 28">
          <a:extLst>
            <a:ext uri="{FF2B5EF4-FFF2-40B4-BE49-F238E27FC236}">
              <a16:creationId xmlns:a16="http://schemas.microsoft.com/office/drawing/2014/main" xmlns="" id="{D7F9E75D-8D5D-46B0-8208-65AF5028C15D}"/>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75" name="Metin kutusu 34">
          <a:extLst>
            <a:ext uri="{FF2B5EF4-FFF2-40B4-BE49-F238E27FC236}">
              <a16:creationId xmlns:a16="http://schemas.microsoft.com/office/drawing/2014/main" xmlns="" id="{9D9C6D1D-A961-4B59-A0B7-ED4624D555B7}"/>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76" name="Metin kutusu 35">
          <a:extLst>
            <a:ext uri="{FF2B5EF4-FFF2-40B4-BE49-F238E27FC236}">
              <a16:creationId xmlns:a16="http://schemas.microsoft.com/office/drawing/2014/main" xmlns="" id="{D4D649FF-9C8A-4E3D-9038-F2B93BC97198}"/>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77" name="Metin kutusu 41">
          <a:extLst>
            <a:ext uri="{FF2B5EF4-FFF2-40B4-BE49-F238E27FC236}">
              <a16:creationId xmlns:a16="http://schemas.microsoft.com/office/drawing/2014/main" xmlns="" id="{D8F7E207-21AA-4936-B341-6115E6F16D59}"/>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78" name="Metin kutusu 42">
          <a:extLst>
            <a:ext uri="{FF2B5EF4-FFF2-40B4-BE49-F238E27FC236}">
              <a16:creationId xmlns:a16="http://schemas.microsoft.com/office/drawing/2014/main" xmlns="" id="{96A4ACBF-0C98-4E71-8A93-B0E51627E724}"/>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79" name="Metin kutusu 48">
          <a:extLst>
            <a:ext uri="{FF2B5EF4-FFF2-40B4-BE49-F238E27FC236}">
              <a16:creationId xmlns:a16="http://schemas.microsoft.com/office/drawing/2014/main" xmlns="" id="{0BEA313C-28AF-4A00-A3C1-D729D92CD5AB}"/>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80" name="Metin kutusu 49">
          <a:extLst>
            <a:ext uri="{FF2B5EF4-FFF2-40B4-BE49-F238E27FC236}">
              <a16:creationId xmlns:a16="http://schemas.microsoft.com/office/drawing/2014/main" xmlns="" id="{B76FF517-746D-4650-A69B-97775E327401}"/>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81" name="Metin kutusu 55">
          <a:extLst>
            <a:ext uri="{FF2B5EF4-FFF2-40B4-BE49-F238E27FC236}">
              <a16:creationId xmlns:a16="http://schemas.microsoft.com/office/drawing/2014/main" xmlns="" id="{49ECF396-3EDE-4475-B89A-7A574A2AF936}"/>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82" name="Metin kutusu 56">
          <a:extLst>
            <a:ext uri="{FF2B5EF4-FFF2-40B4-BE49-F238E27FC236}">
              <a16:creationId xmlns:a16="http://schemas.microsoft.com/office/drawing/2014/main" xmlns="" id="{D14232BB-A406-497D-9971-E366174BE8FA}"/>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83" name="Metin kutusu 65">
          <a:extLst>
            <a:ext uri="{FF2B5EF4-FFF2-40B4-BE49-F238E27FC236}">
              <a16:creationId xmlns:a16="http://schemas.microsoft.com/office/drawing/2014/main" xmlns="" id="{77E45B21-6F98-4D93-BA95-5E9E2DFBBD3E}"/>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84" name="Metin kutusu 66">
          <a:extLst>
            <a:ext uri="{FF2B5EF4-FFF2-40B4-BE49-F238E27FC236}">
              <a16:creationId xmlns:a16="http://schemas.microsoft.com/office/drawing/2014/main" xmlns="" id="{789641EE-CCE1-4D53-A2A0-246FA4BABDBE}"/>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85" name="Metin kutusu 78">
          <a:extLst>
            <a:ext uri="{FF2B5EF4-FFF2-40B4-BE49-F238E27FC236}">
              <a16:creationId xmlns:a16="http://schemas.microsoft.com/office/drawing/2014/main" xmlns="" id="{1A570054-2ED6-464B-8B95-EAD50D3359FE}"/>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86" name="Metin kutusu 79">
          <a:extLst>
            <a:ext uri="{FF2B5EF4-FFF2-40B4-BE49-F238E27FC236}">
              <a16:creationId xmlns:a16="http://schemas.microsoft.com/office/drawing/2014/main" xmlns="" id="{EEE8C54A-CE29-4531-A08C-6998954A50A3}"/>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87" name="Metin kutusu 91">
          <a:extLst>
            <a:ext uri="{FF2B5EF4-FFF2-40B4-BE49-F238E27FC236}">
              <a16:creationId xmlns:a16="http://schemas.microsoft.com/office/drawing/2014/main" xmlns="" id="{3DCD480D-73A3-41AC-9A83-E7B3216D7285}"/>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88" name="Metin kutusu 92">
          <a:extLst>
            <a:ext uri="{FF2B5EF4-FFF2-40B4-BE49-F238E27FC236}">
              <a16:creationId xmlns:a16="http://schemas.microsoft.com/office/drawing/2014/main" xmlns="" id="{C579E631-DB17-4CF1-9DC1-BCA0386CD953}"/>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89" name="Metin kutusu 104">
          <a:extLst>
            <a:ext uri="{FF2B5EF4-FFF2-40B4-BE49-F238E27FC236}">
              <a16:creationId xmlns:a16="http://schemas.microsoft.com/office/drawing/2014/main" xmlns="" id="{17D38536-8DE9-4369-A5B5-101B6630176F}"/>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90" name="Metin kutusu 105">
          <a:extLst>
            <a:ext uri="{FF2B5EF4-FFF2-40B4-BE49-F238E27FC236}">
              <a16:creationId xmlns:a16="http://schemas.microsoft.com/office/drawing/2014/main" xmlns="" id="{F0EE345C-FD68-47A8-BBF8-C22BA6B1F1FF}"/>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91" name="Metin kutusu 121">
          <a:extLst>
            <a:ext uri="{FF2B5EF4-FFF2-40B4-BE49-F238E27FC236}">
              <a16:creationId xmlns:a16="http://schemas.microsoft.com/office/drawing/2014/main" xmlns="" id="{BD8EFA3C-788B-4CDD-876F-BDB17EF87D33}"/>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92" name="Metin kutusu 122">
          <a:extLst>
            <a:ext uri="{FF2B5EF4-FFF2-40B4-BE49-F238E27FC236}">
              <a16:creationId xmlns:a16="http://schemas.microsoft.com/office/drawing/2014/main" xmlns="" id="{FB2E2108-4E2C-4B7E-8E10-8608EFF4B6B8}"/>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93" name="Metin kutusu 130">
          <a:extLst>
            <a:ext uri="{FF2B5EF4-FFF2-40B4-BE49-F238E27FC236}">
              <a16:creationId xmlns:a16="http://schemas.microsoft.com/office/drawing/2014/main" xmlns="" id="{0C3BF8A7-2F8D-4D3B-BE66-A4A50DE72603}"/>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94" name="Metin kutusu 131">
          <a:extLst>
            <a:ext uri="{FF2B5EF4-FFF2-40B4-BE49-F238E27FC236}">
              <a16:creationId xmlns:a16="http://schemas.microsoft.com/office/drawing/2014/main" xmlns="" id="{3A4A50B0-B8E8-4B87-A250-971099FE37AB}"/>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95" name="Metin kutusu 133">
          <a:extLst>
            <a:ext uri="{FF2B5EF4-FFF2-40B4-BE49-F238E27FC236}">
              <a16:creationId xmlns:a16="http://schemas.microsoft.com/office/drawing/2014/main" xmlns="" id="{2937BB22-87CE-41F9-AF1A-0918925BDD2C}"/>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96" name="Metin kutusu 134">
          <a:extLst>
            <a:ext uri="{FF2B5EF4-FFF2-40B4-BE49-F238E27FC236}">
              <a16:creationId xmlns:a16="http://schemas.microsoft.com/office/drawing/2014/main" xmlns="" id="{43B92A95-C09C-4EDD-86E7-F01978FC9B71}"/>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97" name="Metin kutusu 356">
          <a:extLst>
            <a:ext uri="{FF2B5EF4-FFF2-40B4-BE49-F238E27FC236}">
              <a16:creationId xmlns:a16="http://schemas.microsoft.com/office/drawing/2014/main" xmlns="" id="{2AC2A9E7-7C54-4A5E-9F3E-9C3C64F30488}"/>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98" name="Metin kutusu 357">
          <a:extLst>
            <a:ext uri="{FF2B5EF4-FFF2-40B4-BE49-F238E27FC236}">
              <a16:creationId xmlns:a16="http://schemas.microsoft.com/office/drawing/2014/main" xmlns="" id="{141599E0-7733-488E-8F09-14288FAB549D}"/>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599" name="Metin kutusu 3">
          <a:extLst>
            <a:ext uri="{FF2B5EF4-FFF2-40B4-BE49-F238E27FC236}">
              <a16:creationId xmlns:a16="http://schemas.microsoft.com/office/drawing/2014/main" xmlns="" id="{BCBC9989-E534-4824-A8D2-035345BE33C8}"/>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00" name="Metin kutusu 4">
          <a:extLst>
            <a:ext uri="{FF2B5EF4-FFF2-40B4-BE49-F238E27FC236}">
              <a16:creationId xmlns:a16="http://schemas.microsoft.com/office/drawing/2014/main" xmlns="" id="{5D695F3D-F965-414B-9833-B1DA80A3EA8C}"/>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01" name="Metin kutusu 15">
          <a:extLst>
            <a:ext uri="{FF2B5EF4-FFF2-40B4-BE49-F238E27FC236}">
              <a16:creationId xmlns:a16="http://schemas.microsoft.com/office/drawing/2014/main" xmlns="" id="{021F88E5-1839-46F4-8093-125E084DB380}"/>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02" name="Metin kutusu 16">
          <a:extLst>
            <a:ext uri="{FF2B5EF4-FFF2-40B4-BE49-F238E27FC236}">
              <a16:creationId xmlns:a16="http://schemas.microsoft.com/office/drawing/2014/main" xmlns="" id="{38F30EA5-D95E-4A14-94DA-065D42B3EE8B}"/>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03" name="Metin kutusu 24">
          <a:extLst>
            <a:ext uri="{FF2B5EF4-FFF2-40B4-BE49-F238E27FC236}">
              <a16:creationId xmlns:a16="http://schemas.microsoft.com/office/drawing/2014/main" xmlns="" id="{3B4D14AF-CABF-456A-A178-91A663E138AB}"/>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04" name="Metin kutusu 25">
          <a:extLst>
            <a:ext uri="{FF2B5EF4-FFF2-40B4-BE49-F238E27FC236}">
              <a16:creationId xmlns:a16="http://schemas.microsoft.com/office/drawing/2014/main" xmlns="" id="{3398545A-EF2C-4E57-A9C1-400A43532903}"/>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05" name="Metin kutusu 27">
          <a:extLst>
            <a:ext uri="{FF2B5EF4-FFF2-40B4-BE49-F238E27FC236}">
              <a16:creationId xmlns:a16="http://schemas.microsoft.com/office/drawing/2014/main" xmlns="" id="{03489371-BEE5-41FF-9F6B-42873EC11A85}"/>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06" name="Metin kutusu 28">
          <a:extLst>
            <a:ext uri="{FF2B5EF4-FFF2-40B4-BE49-F238E27FC236}">
              <a16:creationId xmlns:a16="http://schemas.microsoft.com/office/drawing/2014/main" xmlns="" id="{63706C71-CDF0-4150-A679-31F8C604B51C}"/>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07" name="Metin kutusu 34">
          <a:extLst>
            <a:ext uri="{FF2B5EF4-FFF2-40B4-BE49-F238E27FC236}">
              <a16:creationId xmlns:a16="http://schemas.microsoft.com/office/drawing/2014/main" xmlns="" id="{21F5F340-79F7-4843-A8A5-AC132F9389EA}"/>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08" name="Metin kutusu 35">
          <a:extLst>
            <a:ext uri="{FF2B5EF4-FFF2-40B4-BE49-F238E27FC236}">
              <a16:creationId xmlns:a16="http://schemas.microsoft.com/office/drawing/2014/main" xmlns="" id="{4AD8F64A-BDC3-4DA3-A8FF-92F73F7B34BB}"/>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09" name="Metin kutusu 41">
          <a:extLst>
            <a:ext uri="{FF2B5EF4-FFF2-40B4-BE49-F238E27FC236}">
              <a16:creationId xmlns:a16="http://schemas.microsoft.com/office/drawing/2014/main" xmlns="" id="{0BB9E489-CAA5-4708-A508-B2A5EC9DF4A6}"/>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10" name="Metin kutusu 42">
          <a:extLst>
            <a:ext uri="{FF2B5EF4-FFF2-40B4-BE49-F238E27FC236}">
              <a16:creationId xmlns:a16="http://schemas.microsoft.com/office/drawing/2014/main" xmlns="" id="{7CB0D63A-4398-4741-9921-41F11389CC8F}"/>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11" name="Metin kutusu 48">
          <a:extLst>
            <a:ext uri="{FF2B5EF4-FFF2-40B4-BE49-F238E27FC236}">
              <a16:creationId xmlns:a16="http://schemas.microsoft.com/office/drawing/2014/main" xmlns="" id="{565EE5B8-6A50-4302-865E-1613F6E11696}"/>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12" name="Metin kutusu 49">
          <a:extLst>
            <a:ext uri="{FF2B5EF4-FFF2-40B4-BE49-F238E27FC236}">
              <a16:creationId xmlns:a16="http://schemas.microsoft.com/office/drawing/2014/main" xmlns="" id="{373F4C71-F039-4237-A074-CEF4B4527A98}"/>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13" name="Metin kutusu 55">
          <a:extLst>
            <a:ext uri="{FF2B5EF4-FFF2-40B4-BE49-F238E27FC236}">
              <a16:creationId xmlns:a16="http://schemas.microsoft.com/office/drawing/2014/main" xmlns="" id="{D3B25337-EAB3-4704-B458-7F90486F84C8}"/>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14" name="Metin kutusu 56">
          <a:extLst>
            <a:ext uri="{FF2B5EF4-FFF2-40B4-BE49-F238E27FC236}">
              <a16:creationId xmlns:a16="http://schemas.microsoft.com/office/drawing/2014/main" xmlns="" id="{B0C652CB-A61D-4BA4-B924-603672C79702}"/>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15" name="Metin kutusu 65">
          <a:extLst>
            <a:ext uri="{FF2B5EF4-FFF2-40B4-BE49-F238E27FC236}">
              <a16:creationId xmlns:a16="http://schemas.microsoft.com/office/drawing/2014/main" xmlns="" id="{4D4B4B14-61FB-4654-B5B0-ACC2512D934B}"/>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16" name="Metin kutusu 66">
          <a:extLst>
            <a:ext uri="{FF2B5EF4-FFF2-40B4-BE49-F238E27FC236}">
              <a16:creationId xmlns:a16="http://schemas.microsoft.com/office/drawing/2014/main" xmlns="" id="{F109DB63-24D2-4841-9C25-2F8871260F69}"/>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17" name="Metin kutusu 78">
          <a:extLst>
            <a:ext uri="{FF2B5EF4-FFF2-40B4-BE49-F238E27FC236}">
              <a16:creationId xmlns:a16="http://schemas.microsoft.com/office/drawing/2014/main" xmlns="" id="{8EF9A700-88C2-4B08-9F94-1F4A9B89A9D1}"/>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18" name="Metin kutusu 79">
          <a:extLst>
            <a:ext uri="{FF2B5EF4-FFF2-40B4-BE49-F238E27FC236}">
              <a16:creationId xmlns:a16="http://schemas.microsoft.com/office/drawing/2014/main" xmlns="" id="{9D01705B-2097-4509-B582-0192D5F693A8}"/>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19" name="Metin kutusu 91">
          <a:extLst>
            <a:ext uri="{FF2B5EF4-FFF2-40B4-BE49-F238E27FC236}">
              <a16:creationId xmlns:a16="http://schemas.microsoft.com/office/drawing/2014/main" xmlns="" id="{F46C5CF3-ED70-4EEA-BA99-242376AF286D}"/>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20" name="Metin kutusu 92">
          <a:extLst>
            <a:ext uri="{FF2B5EF4-FFF2-40B4-BE49-F238E27FC236}">
              <a16:creationId xmlns:a16="http://schemas.microsoft.com/office/drawing/2014/main" xmlns="" id="{2379AA4F-FF3F-427A-A30E-57B50621E7E8}"/>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21" name="Metin kutusu 104">
          <a:extLst>
            <a:ext uri="{FF2B5EF4-FFF2-40B4-BE49-F238E27FC236}">
              <a16:creationId xmlns:a16="http://schemas.microsoft.com/office/drawing/2014/main" xmlns="" id="{E42D9CFF-D7CD-44BC-B2EC-5A096908E62E}"/>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22" name="Metin kutusu 105">
          <a:extLst>
            <a:ext uri="{FF2B5EF4-FFF2-40B4-BE49-F238E27FC236}">
              <a16:creationId xmlns:a16="http://schemas.microsoft.com/office/drawing/2014/main" xmlns="" id="{47A2482F-8072-4B7B-97A2-8C2A8FFC2599}"/>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23" name="Metin kutusu 121">
          <a:extLst>
            <a:ext uri="{FF2B5EF4-FFF2-40B4-BE49-F238E27FC236}">
              <a16:creationId xmlns:a16="http://schemas.microsoft.com/office/drawing/2014/main" xmlns="" id="{7405F8DF-CB0E-4747-8506-5AF03F530DCD}"/>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24" name="Metin kutusu 122">
          <a:extLst>
            <a:ext uri="{FF2B5EF4-FFF2-40B4-BE49-F238E27FC236}">
              <a16:creationId xmlns:a16="http://schemas.microsoft.com/office/drawing/2014/main" xmlns="" id="{53741CA4-7190-4D70-A90E-BF48659AE89C}"/>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25" name="Metin kutusu 130">
          <a:extLst>
            <a:ext uri="{FF2B5EF4-FFF2-40B4-BE49-F238E27FC236}">
              <a16:creationId xmlns:a16="http://schemas.microsoft.com/office/drawing/2014/main" xmlns="" id="{F8824365-0A01-4393-B75A-EA6D69132773}"/>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26" name="Metin kutusu 131">
          <a:extLst>
            <a:ext uri="{FF2B5EF4-FFF2-40B4-BE49-F238E27FC236}">
              <a16:creationId xmlns:a16="http://schemas.microsoft.com/office/drawing/2014/main" xmlns="" id="{FA191274-A96F-4B30-85C9-F544FE2CF24D}"/>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27" name="Metin kutusu 133">
          <a:extLst>
            <a:ext uri="{FF2B5EF4-FFF2-40B4-BE49-F238E27FC236}">
              <a16:creationId xmlns:a16="http://schemas.microsoft.com/office/drawing/2014/main" xmlns="" id="{89C86D4A-1C14-4362-B36B-226F785ED05F}"/>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28" name="Metin kutusu 134">
          <a:extLst>
            <a:ext uri="{FF2B5EF4-FFF2-40B4-BE49-F238E27FC236}">
              <a16:creationId xmlns:a16="http://schemas.microsoft.com/office/drawing/2014/main" xmlns="" id="{26BAC137-EBA9-4145-A38B-2A58A0CD1AAD}"/>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29" name="Metin kutusu 356">
          <a:extLst>
            <a:ext uri="{FF2B5EF4-FFF2-40B4-BE49-F238E27FC236}">
              <a16:creationId xmlns:a16="http://schemas.microsoft.com/office/drawing/2014/main" xmlns="" id="{B91FBBE0-889B-45CE-93D6-161A1B6564F5}"/>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30" name="Metin kutusu 357">
          <a:extLst>
            <a:ext uri="{FF2B5EF4-FFF2-40B4-BE49-F238E27FC236}">
              <a16:creationId xmlns:a16="http://schemas.microsoft.com/office/drawing/2014/main" xmlns="" id="{4625DAD6-CA5B-4FE9-A430-BDAB963BD5F1}"/>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31" name="Metin kutusu 3">
          <a:extLst>
            <a:ext uri="{FF2B5EF4-FFF2-40B4-BE49-F238E27FC236}">
              <a16:creationId xmlns:a16="http://schemas.microsoft.com/office/drawing/2014/main" xmlns="" id="{A41925E2-B79C-4DF4-A886-E45A3CE39278}"/>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32" name="Metin kutusu 4">
          <a:extLst>
            <a:ext uri="{FF2B5EF4-FFF2-40B4-BE49-F238E27FC236}">
              <a16:creationId xmlns:a16="http://schemas.microsoft.com/office/drawing/2014/main" xmlns="" id="{01C2AD16-3AA3-4A10-8818-85CBD17F6BD3}"/>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33" name="Metin kutusu 15">
          <a:extLst>
            <a:ext uri="{FF2B5EF4-FFF2-40B4-BE49-F238E27FC236}">
              <a16:creationId xmlns:a16="http://schemas.microsoft.com/office/drawing/2014/main" xmlns="" id="{C5227AAE-7995-436E-AD9F-42A661902F43}"/>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34" name="Metin kutusu 16">
          <a:extLst>
            <a:ext uri="{FF2B5EF4-FFF2-40B4-BE49-F238E27FC236}">
              <a16:creationId xmlns:a16="http://schemas.microsoft.com/office/drawing/2014/main" xmlns="" id="{6CCD57A9-E9AD-43C6-97DF-BF32C088F831}"/>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35" name="Metin kutusu 24">
          <a:extLst>
            <a:ext uri="{FF2B5EF4-FFF2-40B4-BE49-F238E27FC236}">
              <a16:creationId xmlns:a16="http://schemas.microsoft.com/office/drawing/2014/main" xmlns="" id="{896745D6-602C-4F8A-A1E9-1222F2D47056}"/>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36" name="Metin kutusu 25">
          <a:extLst>
            <a:ext uri="{FF2B5EF4-FFF2-40B4-BE49-F238E27FC236}">
              <a16:creationId xmlns:a16="http://schemas.microsoft.com/office/drawing/2014/main" xmlns="" id="{F7EC14AA-08D1-49D3-A3E9-18B9FF3C348B}"/>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37" name="Metin kutusu 27">
          <a:extLst>
            <a:ext uri="{FF2B5EF4-FFF2-40B4-BE49-F238E27FC236}">
              <a16:creationId xmlns:a16="http://schemas.microsoft.com/office/drawing/2014/main" xmlns="" id="{A30BF382-BCE8-4079-891B-6A792617621A}"/>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38" name="Metin kutusu 28">
          <a:extLst>
            <a:ext uri="{FF2B5EF4-FFF2-40B4-BE49-F238E27FC236}">
              <a16:creationId xmlns:a16="http://schemas.microsoft.com/office/drawing/2014/main" xmlns="" id="{1F6EA9F8-E373-41F6-BD63-C74928EEAA01}"/>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39" name="Metin kutusu 34">
          <a:extLst>
            <a:ext uri="{FF2B5EF4-FFF2-40B4-BE49-F238E27FC236}">
              <a16:creationId xmlns:a16="http://schemas.microsoft.com/office/drawing/2014/main" xmlns="" id="{3F6EFDCE-12FE-41E2-AAA6-95E969BE8991}"/>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40" name="Metin kutusu 35">
          <a:extLst>
            <a:ext uri="{FF2B5EF4-FFF2-40B4-BE49-F238E27FC236}">
              <a16:creationId xmlns:a16="http://schemas.microsoft.com/office/drawing/2014/main" xmlns="" id="{C11D10A6-803F-41CA-86C0-6A36D900D1E7}"/>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41" name="Metin kutusu 41">
          <a:extLst>
            <a:ext uri="{FF2B5EF4-FFF2-40B4-BE49-F238E27FC236}">
              <a16:creationId xmlns:a16="http://schemas.microsoft.com/office/drawing/2014/main" xmlns="" id="{57540D37-507A-47C3-A8B1-76882A036F20}"/>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42" name="Metin kutusu 42">
          <a:extLst>
            <a:ext uri="{FF2B5EF4-FFF2-40B4-BE49-F238E27FC236}">
              <a16:creationId xmlns:a16="http://schemas.microsoft.com/office/drawing/2014/main" xmlns="" id="{787DE2E0-397E-47CB-91A0-FEDAE5B553C7}"/>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43" name="Metin kutusu 48">
          <a:extLst>
            <a:ext uri="{FF2B5EF4-FFF2-40B4-BE49-F238E27FC236}">
              <a16:creationId xmlns:a16="http://schemas.microsoft.com/office/drawing/2014/main" xmlns="" id="{E3F556EA-3160-46C3-AEAB-FFF895719BEE}"/>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44" name="Metin kutusu 49">
          <a:extLst>
            <a:ext uri="{FF2B5EF4-FFF2-40B4-BE49-F238E27FC236}">
              <a16:creationId xmlns:a16="http://schemas.microsoft.com/office/drawing/2014/main" xmlns="" id="{8621A74E-A4BD-41FD-BE4B-C6C8B6FE0E6D}"/>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45" name="Metin kutusu 55">
          <a:extLst>
            <a:ext uri="{FF2B5EF4-FFF2-40B4-BE49-F238E27FC236}">
              <a16:creationId xmlns:a16="http://schemas.microsoft.com/office/drawing/2014/main" xmlns="" id="{001824C7-D48B-4688-A3FA-66BA21AF5B4F}"/>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46" name="Metin kutusu 56">
          <a:extLst>
            <a:ext uri="{FF2B5EF4-FFF2-40B4-BE49-F238E27FC236}">
              <a16:creationId xmlns:a16="http://schemas.microsoft.com/office/drawing/2014/main" xmlns="" id="{A7560C7B-B36C-4933-8DD6-247B930705CA}"/>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47" name="Metin kutusu 65">
          <a:extLst>
            <a:ext uri="{FF2B5EF4-FFF2-40B4-BE49-F238E27FC236}">
              <a16:creationId xmlns:a16="http://schemas.microsoft.com/office/drawing/2014/main" xmlns="" id="{3E1D99D8-B149-440C-96FD-55120A99599E}"/>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48" name="Metin kutusu 66">
          <a:extLst>
            <a:ext uri="{FF2B5EF4-FFF2-40B4-BE49-F238E27FC236}">
              <a16:creationId xmlns:a16="http://schemas.microsoft.com/office/drawing/2014/main" xmlns="" id="{4B2153BC-D35D-4589-BFC7-98C0B56D619A}"/>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49" name="Metin kutusu 78">
          <a:extLst>
            <a:ext uri="{FF2B5EF4-FFF2-40B4-BE49-F238E27FC236}">
              <a16:creationId xmlns:a16="http://schemas.microsoft.com/office/drawing/2014/main" xmlns="" id="{90F3BA5B-52EC-43AD-97C3-A6FDA6E8E531}"/>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50" name="Metin kutusu 79">
          <a:extLst>
            <a:ext uri="{FF2B5EF4-FFF2-40B4-BE49-F238E27FC236}">
              <a16:creationId xmlns:a16="http://schemas.microsoft.com/office/drawing/2014/main" xmlns="" id="{F5755DB2-D00F-4250-BEA8-11868ADDC9E6}"/>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51" name="Metin kutusu 91">
          <a:extLst>
            <a:ext uri="{FF2B5EF4-FFF2-40B4-BE49-F238E27FC236}">
              <a16:creationId xmlns:a16="http://schemas.microsoft.com/office/drawing/2014/main" xmlns="" id="{67D759D1-35D5-4CC9-9620-5316C7D03DA3}"/>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52" name="Metin kutusu 92">
          <a:extLst>
            <a:ext uri="{FF2B5EF4-FFF2-40B4-BE49-F238E27FC236}">
              <a16:creationId xmlns:a16="http://schemas.microsoft.com/office/drawing/2014/main" xmlns="" id="{4B4705C4-D8CC-4D45-A3DF-A3E5B6416E0B}"/>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53" name="Metin kutusu 104">
          <a:extLst>
            <a:ext uri="{FF2B5EF4-FFF2-40B4-BE49-F238E27FC236}">
              <a16:creationId xmlns:a16="http://schemas.microsoft.com/office/drawing/2014/main" xmlns="" id="{91FB9302-9848-48A0-9D0C-2938A94B976D}"/>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54" name="Metin kutusu 105">
          <a:extLst>
            <a:ext uri="{FF2B5EF4-FFF2-40B4-BE49-F238E27FC236}">
              <a16:creationId xmlns:a16="http://schemas.microsoft.com/office/drawing/2014/main" xmlns="" id="{92C40DC4-91B4-4D92-9A50-568181F77653}"/>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55" name="Metin kutusu 121">
          <a:extLst>
            <a:ext uri="{FF2B5EF4-FFF2-40B4-BE49-F238E27FC236}">
              <a16:creationId xmlns:a16="http://schemas.microsoft.com/office/drawing/2014/main" xmlns="" id="{916BC3E0-9012-458C-BAFC-D67728F4DA38}"/>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56" name="Metin kutusu 122">
          <a:extLst>
            <a:ext uri="{FF2B5EF4-FFF2-40B4-BE49-F238E27FC236}">
              <a16:creationId xmlns:a16="http://schemas.microsoft.com/office/drawing/2014/main" xmlns="" id="{D6779E39-C8A1-4769-92B9-DA6E78A5DB66}"/>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57" name="Metin kutusu 130">
          <a:extLst>
            <a:ext uri="{FF2B5EF4-FFF2-40B4-BE49-F238E27FC236}">
              <a16:creationId xmlns:a16="http://schemas.microsoft.com/office/drawing/2014/main" xmlns="" id="{643FCF18-3510-40B9-86ED-6DAF1F2B0D35}"/>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58" name="Metin kutusu 131">
          <a:extLst>
            <a:ext uri="{FF2B5EF4-FFF2-40B4-BE49-F238E27FC236}">
              <a16:creationId xmlns:a16="http://schemas.microsoft.com/office/drawing/2014/main" xmlns="" id="{61FCFD2D-6188-4B59-866F-40B84E4130D0}"/>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59" name="Metin kutusu 133">
          <a:extLst>
            <a:ext uri="{FF2B5EF4-FFF2-40B4-BE49-F238E27FC236}">
              <a16:creationId xmlns:a16="http://schemas.microsoft.com/office/drawing/2014/main" xmlns="" id="{E61A07D9-071F-4435-B8A9-1CCE77C526E4}"/>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60" name="Metin kutusu 134">
          <a:extLst>
            <a:ext uri="{FF2B5EF4-FFF2-40B4-BE49-F238E27FC236}">
              <a16:creationId xmlns:a16="http://schemas.microsoft.com/office/drawing/2014/main" xmlns="" id="{2E400C20-DCF9-4D27-A404-0CD5A2D95229}"/>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61" name="Metin kutusu 356">
          <a:extLst>
            <a:ext uri="{FF2B5EF4-FFF2-40B4-BE49-F238E27FC236}">
              <a16:creationId xmlns:a16="http://schemas.microsoft.com/office/drawing/2014/main" xmlns="" id="{E7E63C7F-4863-49D2-A733-548872050628}"/>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62" name="Metin kutusu 357">
          <a:extLst>
            <a:ext uri="{FF2B5EF4-FFF2-40B4-BE49-F238E27FC236}">
              <a16:creationId xmlns:a16="http://schemas.microsoft.com/office/drawing/2014/main" xmlns="" id="{59298B47-72E9-455E-8457-EAB59FD243BC}"/>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63" name="Metin kutusu 3">
          <a:extLst>
            <a:ext uri="{FF2B5EF4-FFF2-40B4-BE49-F238E27FC236}">
              <a16:creationId xmlns:a16="http://schemas.microsoft.com/office/drawing/2014/main" xmlns="" id="{52682AE7-E082-49CC-94AB-311D241B1098}"/>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64" name="Metin kutusu 4">
          <a:extLst>
            <a:ext uri="{FF2B5EF4-FFF2-40B4-BE49-F238E27FC236}">
              <a16:creationId xmlns:a16="http://schemas.microsoft.com/office/drawing/2014/main" xmlns="" id="{99080971-EA1E-4922-995F-3AFFCF972F6C}"/>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65" name="Metin kutusu 15">
          <a:extLst>
            <a:ext uri="{FF2B5EF4-FFF2-40B4-BE49-F238E27FC236}">
              <a16:creationId xmlns:a16="http://schemas.microsoft.com/office/drawing/2014/main" xmlns="" id="{1C1835E9-34DC-4C4A-A17E-732D998CCC3C}"/>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66" name="Metin kutusu 16">
          <a:extLst>
            <a:ext uri="{FF2B5EF4-FFF2-40B4-BE49-F238E27FC236}">
              <a16:creationId xmlns:a16="http://schemas.microsoft.com/office/drawing/2014/main" xmlns="" id="{B5ADE7B2-5FFB-4C7B-BA3F-9AC182827E50}"/>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67" name="Metin kutusu 24">
          <a:extLst>
            <a:ext uri="{FF2B5EF4-FFF2-40B4-BE49-F238E27FC236}">
              <a16:creationId xmlns:a16="http://schemas.microsoft.com/office/drawing/2014/main" xmlns="" id="{D6B5A57A-802F-4D9B-B0E6-297DCDA146A8}"/>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68" name="Metin kutusu 25">
          <a:extLst>
            <a:ext uri="{FF2B5EF4-FFF2-40B4-BE49-F238E27FC236}">
              <a16:creationId xmlns:a16="http://schemas.microsoft.com/office/drawing/2014/main" xmlns="" id="{04A67693-1794-4324-859B-8745A775E4A5}"/>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69" name="Metin kutusu 27">
          <a:extLst>
            <a:ext uri="{FF2B5EF4-FFF2-40B4-BE49-F238E27FC236}">
              <a16:creationId xmlns:a16="http://schemas.microsoft.com/office/drawing/2014/main" xmlns="" id="{80276687-A3BB-46E4-A514-B936FC4F9025}"/>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70" name="Metin kutusu 28">
          <a:extLst>
            <a:ext uri="{FF2B5EF4-FFF2-40B4-BE49-F238E27FC236}">
              <a16:creationId xmlns:a16="http://schemas.microsoft.com/office/drawing/2014/main" xmlns="" id="{C3EC857B-88F6-4F57-8890-11306586EEB2}"/>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71" name="Metin kutusu 34">
          <a:extLst>
            <a:ext uri="{FF2B5EF4-FFF2-40B4-BE49-F238E27FC236}">
              <a16:creationId xmlns:a16="http://schemas.microsoft.com/office/drawing/2014/main" xmlns="" id="{2D2A9234-62FE-4F53-B11F-850075C4BB87}"/>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72" name="Metin kutusu 35">
          <a:extLst>
            <a:ext uri="{FF2B5EF4-FFF2-40B4-BE49-F238E27FC236}">
              <a16:creationId xmlns:a16="http://schemas.microsoft.com/office/drawing/2014/main" xmlns="" id="{B5AAA0DF-C12C-425E-BFA6-9D766858B719}"/>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73" name="Metin kutusu 41">
          <a:extLst>
            <a:ext uri="{FF2B5EF4-FFF2-40B4-BE49-F238E27FC236}">
              <a16:creationId xmlns:a16="http://schemas.microsoft.com/office/drawing/2014/main" xmlns="" id="{DE5A8488-D1BF-47D3-860A-081468751518}"/>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74" name="Metin kutusu 42">
          <a:extLst>
            <a:ext uri="{FF2B5EF4-FFF2-40B4-BE49-F238E27FC236}">
              <a16:creationId xmlns:a16="http://schemas.microsoft.com/office/drawing/2014/main" xmlns="" id="{5951D82B-BAFB-4852-9384-E3FB524FE952}"/>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75" name="Metin kutusu 48">
          <a:extLst>
            <a:ext uri="{FF2B5EF4-FFF2-40B4-BE49-F238E27FC236}">
              <a16:creationId xmlns:a16="http://schemas.microsoft.com/office/drawing/2014/main" xmlns="" id="{578A53C1-0B95-438D-BE81-789E0919FBF7}"/>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76" name="Metin kutusu 49">
          <a:extLst>
            <a:ext uri="{FF2B5EF4-FFF2-40B4-BE49-F238E27FC236}">
              <a16:creationId xmlns:a16="http://schemas.microsoft.com/office/drawing/2014/main" xmlns="" id="{F508A938-73D1-4E89-BF4C-A73D4CA2D550}"/>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77" name="Metin kutusu 55">
          <a:extLst>
            <a:ext uri="{FF2B5EF4-FFF2-40B4-BE49-F238E27FC236}">
              <a16:creationId xmlns:a16="http://schemas.microsoft.com/office/drawing/2014/main" xmlns="" id="{448DA479-29AE-44F0-A617-A601F0E4A1EF}"/>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78" name="Metin kutusu 56">
          <a:extLst>
            <a:ext uri="{FF2B5EF4-FFF2-40B4-BE49-F238E27FC236}">
              <a16:creationId xmlns:a16="http://schemas.microsoft.com/office/drawing/2014/main" xmlns="" id="{E777ECCD-002E-45E1-BB03-2C5F8263B318}"/>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79" name="Metin kutusu 65">
          <a:extLst>
            <a:ext uri="{FF2B5EF4-FFF2-40B4-BE49-F238E27FC236}">
              <a16:creationId xmlns:a16="http://schemas.microsoft.com/office/drawing/2014/main" xmlns="" id="{6802D026-C271-4247-BF6E-4524B5432C72}"/>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80" name="Metin kutusu 66">
          <a:extLst>
            <a:ext uri="{FF2B5EF4-FFF2-40B4-BE49-F238E27FC236}">
              <a16:creationId xmlns:a16="http://schemas.microsoft.com/office/drawing/2014/main" xmlns="" id="{4ABCA40C-BAD8-48DD-8E55-D1A78A4D73F8}"/>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81" name="Metin kutusu 78">
          <a:extLst>
            <a:ext uri="{FF2B5EF4-FFF2-40B4-BE49-F238E27FC236}">
              <a16:creationId xmlns:a16="http://schemas.microsoft.com/office/drawing/2014/main" xmlns="" id="{9AA140B7-E5AF-465F-92E5-DA4FD245BEBD}"/>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82" name="Metin kutusu 79">
          <a:extLst>
            <a:ext uri="{FF2B5EF4-FFF2-40B4-BE49-F238E27FC236}">
              <a16:creationId xmlns:a16="http://schemas.microsoft.com/office/drawing/2014/main" xmlns="" id="{82490BDD-472C-4200-B6EC-377BBEDCFD16}"/>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83" name="Metin kutusu 91">
          <a:extLst>
            <a:ext uri="{FF2B5EF4-FFF2-40B4-BE49-F238E27FC236}">
              <a16:creationId xmlns:a16="http://schemas.microsoft.com/office/drawing/2014/main" xmlns="" id="{EAF7C541-1B7D-4C33-90AF-8B31AF1AD08B}"/>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84" name="Metin kutusu 92">
          <a:extLst>
            <a:ext uri="{FF2B5EF4-FFF2-40B4-BE49-F238E27FC236}">
              <a16:creationId xmlns:a16="http://schemas.microsoft.com/office/drawing/2014/main" xmlns="" id="{75559269-489E-4943-9727-3BBEF892622A}"/>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85" name="Metin kutusu 104">
          <a:extLst>
            <a:ext uri="{FF2B5EF4-FFF2-40B4-BE49-F238E27FC236}">
              <a16:creationId xmlns:a16="http://schemas.microsoft.com/office/drawing/2014/main" xmlns="" id="{1ECA0065-CF67-4FEC-AE9B-4D002CC51AA8}"/>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86" name="Metin kutusu 105">
          <a:extLst>
            <a:ext uri="{FF2B5EF4-FFF2-40B4-BE49-F238E27FC236}">
              <a16:creationId xmlns:a16="http://schemas.microsoft.com/office/drawing/2014/main" xmlns="" id="{BA81D153-2FFB-49D6-A281-2A9A9ECDEBE6}"/>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87" name="Metin kutusu 121">
          <a:extLst>
            <a:ext uri="{FF2B5EF4-FFF2-40B4-BE49-F238E27FC236}">
              <a16:creationId xmlns:a16="http://schemas.microsoft.com/office/drawing/2014/main" xmlns="" id="{3AE3F6A1-0916-4B13-B52D-F2334148332E}"/>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88" name="Metin kutusu 122">
          <a:extLst>
            <a:ext uri="{FF2B5EF4-FFF2-40B4-BE49-F238E27FC236}">
              <a16:creationId xmlns:a16="http://schemas.microsoft.com/office/drawing/2014/main" xmlns="" id="{EEB20EA0-63C0-47B8-86A8-ED37E0CBC76E}"/>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89" name="Metin kutusu 130">
          <a:extLst>
            <a:ext uri="{FF2B5EF4-FFF2-40B4-BE49-F238E27FC236}">
              <a16:creationId xmlns:a16="http://schemas.microsoft.com/office/drawing/2014/main" xmlns="" id="{23B0F03A-E65D-428B-8044-FCE96F847DEC}"/>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90" name="Metin kutusu 131">
          <a:extLst>
            <a:ext uri="{FF2B5EF4-FFF2-40B4-BE49-F238E27FC236}">
              <a16:creationId xmlns:a16="http://schemas.microsoft.com/office/drawing/2014/main" xmlns="" id="{40642F73-B9B5-4FF3-A4D8-4563075D88F6}"/>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91" name="Metin kutusu 133">
          <a:extLst>
            <a:ext uri="{FF2B5EF4-FFF2-40B4-BE49-F238E27FC236}">
              <a16:creationId xmlns:a16="http://schemas.microsoft.com/office/drawing/2014/main" xmlns="" id="{3BEB51ED-99B7-4E4D-A0A1-1940B822FF52}"/>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92" name="Metin kutusu 134">
          <a:extLst>
            <a:ext uri="{FF2B5EF4-FFF2-40B4-BE49-F238E27FC236}">
              <a16:creationId xmlns:a16="http://schemas.microsoft.com/office/drawing/2014/main" xmlns="" id="{20EAD1D3-D785-43AF-B6F5-E21739A75282}"/>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93" name="Metin kutusu 356">
          <a:extLst>
            <a:ext uri="{FF2B5EF4-FFF2-40B4-BE49-F238E27FC236}">
              <a16:creationId xmlns:a16="http://schemas.microsoft.com/office/drawing/2014/main" xmlns="" id="{1CA2E80C-F74F-49FF-AD0C-071B914785FE}"/>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94" name="Metin kutusu 357">
          <a:extLst>
            <a:ext uri="{FF2B5EF4-FFF2-40B4-BE49-F238E27FC236}">
              <a16:creationId xmlns:a16="http://schemas.microsoft.com/office/drawing/2014/main" xmlns="" id="{DA0D7B41-C338-4BB2-A085-844A2507CC1E}"/>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695" name="Metin kutusu 3">
          <a:extLst>
            <a:ext uri="{FF2B5EF4-FFF2-40B4-BE49-F238E27FC236}">
              <a16:creationId xmlns:a16="http://schemas.microsoft.com/office/drawing/2014/main" xmlns="" id="{552EA029-0B58-4AEC-B3A4-E6447D88C181}"/>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696" name="Metin kutusu 4">
          <a:extLst>
            <a:ext uri="{FF2B5EF4-FFF2-40B4-BE49-F238E27FC236}">
              <a16:creationId xmlns:a16="http://schemas.microsoft.com/office/drawing/2014/main" xmlns="" id="{2738852A-EC39-4D2A-93B8-379A9246C29D}"/>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697" name="Metin kutusu 15">
          <a:extLst>
            <a:ext uri="{FF2B5EF4-FFF2-40B4-BE49-F238E27FC236}">
              <a16:creationId xmlns:a16="http://schemas.microsoft.com/office/drawing/2014/main" xmlns="" id="{0EA701AD-061B-4AFE-AA13-43EB13AD0401}"/>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698" name="Metin kutusu 16">
          <a:extLst>
            <a:ext uri="{FF2B5EF4-FFF2-40B4-BE49-F238E27FC236}">
              <a16:creationId xmlns:a16="http://schemas.microsoft.com/office/drawing/2014/main" xmlns="" id="{C7EFE23F-3638-4A76-BF45-D11D129A2F75}"/>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699" name="Metin kutusu 24">
          <a:extLst>
            <a:ext uri="{FF2B5EF4-FFF2-40B4-BE49-F238E27FC236}">
              <a16:creationId xmlns:a16="http://schemas.microsoft.com/office/drawing/2014/main" xmlns="" id="{F7660D65-4520-4613-9E80-CDAA0560B60C}"/>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00" name="Metin kutusu 25">
          <a:extLst>
            <a:ext uri="{FF2B5EF4-FFF2-40B4-BE49-F238E27FC236}">
              <a16:creationId xmlns:a16="http://schemas.microsoft.com/office/drawing/2014/main" xmlns="" id="{E05A56BC-D969-4B87-89D5-9D898C3C5FD1}"/>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01" name="Metin kutusu 27">
          <a:extLst>
            <a:ext uri="{FF2B5EF4-FFF2-40B4-BE49-F238E27FC236}">
              <a16:creationId xmlns:a16="http://schemas.microsoft.com/office/drawing/2014/main" xmlns="" id="{0174D81E-8F17-462E-B776-835421B04740}"/>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02" name="Metin kutusu 28">
          <a:extLst>
            <a:ext uri="{FF2B5EF4-FFF2-40B4-BE49-F238E27FC236}">
              <a16:creationId xmlns:a16="http://schemas.microsoft.com/office/drawing/2014/main" xmlns="" id="{8AC586FE-2F0E-493F-AD1A-A88590F6D861}"/>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03" name="Metin kutusu 34">
          <a:extLst>
            <a:ext uri="{FF2B5EF4-FFF2-40B4-BE49-F238E27FC236}">
              <a16:creationId xmlns:a16="http://schemas.microsoft.com/office/drawing/2014/main" xmlns="" id="{254FCA5C-448F-4C57-8499-7CCADCE7BD1B}"/>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04" name="Metin kutusu 35">
          <a:extLst>
            <a:ext uri="{FF2B5EF4-FFF2-40B4-BE49-F238E27FC236}">
              <a16:creationId xmlns:a16="http://schemas.microsoft.com/office/drawing/2014/main" xmlns="" id="{284A2F7B-94C4-47BC-8BDD-E518C3FA7673}"/>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05" name="Metin kutusu 41">
          <a:extLst>
            <a:ext uri="{FF2B5EF4-FFF2-40B4-BE49-F238E27FC236}">
              <a16:creationId xmlns:a16="http://schemas.microsoft.com/office/drawing/2014/main" xmlns="" id="{59135273-F13B-47CF-8C81-C23C2EB9BFA7}"/>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06" name="Metin kutusu 42">
          <a:extLst>
            <a:ext uri="{FF2B5EF4-FFF2-40B4-BE49-F238E27FC236}">
              <a16:creationId xmlns:a16="http://schemas.microsoft.com/office/drawing/2014/main" xmlns="" id="{DE43894C-D255-41C3-A1CE-86DC257E6056}"/>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07" name="Metin kutusu 48">
          <a:extLst>
            <a:ext uri="{FF2B5EF4-FFF2-40B4-BE49-F238E27FC236}">
              <a16:creationId xmlns:a16="http://schemas.microsoft.com/office/drawing/2014/main" xmlns="" id="{C669CF95-7105-4652-A931-5E4B6D35F64C}"/>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08" name="Metin kutusu 49">
          <a:extLst>
            <a:ext uri="{FF2B5EF4-FFF2-40B4-BE49-F238E27FC236}">
              <a16:creationId xmlns:a16="http://schemas.microsoft.com/office/drawing/2014/main" xmlns="" id="{1165CC05-35F6-4A41-B314-3364BD97BF96}"/>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09" name="Metin kutusu 55">
          <a:extLst>
            <a:ext uri="{FF2B5EF4-FFF2-40B4-BE49-F238E27FC236}">
              <a16:creationId xmlns:a16="http://schemas.microsoft.com/office/drawing/2014/main" xmlns="" id="{2C096261-6BB8-4E17-951D-E143ACEC9C73}"/>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10" name="Metin kutusu 56">
          <a:extLst>
            <a:ext uri="{FF2B5EF4-FFF2-40B4-BE49-F238E27FC236}">
              <a16:creationId xmlns:a16="http://schemas.microsoft.com/office/drawing/2014/main" xmlns="" id="{47C983FF-1FBA-4629-879C-5B1813A83F87}"/>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11" name="Metin kutusu 65">
          <a:extLst>
            <a:ext uri="{FF2B5EF4-FFF2-40B4-BE49-F238E27FC236}">
              <a16:creationId xmlns:a16="http://schemas.microsoft.com/office/drawing/2014/main" xmlns="" id="{CCD990B2-AC3D-4F55-83D2-57160B2C89B4}"/>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12" name="Metin kutusu 66">
          <a:extLst>
            <a:ext uri="{FF2B5EF4-FFF2-40B4-BE49-F238E27FC236}">
              <a16:creationId xmlns:a16="http://schemas.microsoft.com/office/drawing/2014/main" xmlns="" id="{C479AE25-ADAF-4B3B-9E12-BD2E0DAF32F5}"/>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13" name="Metin kutusu 78">
          <a:extLst>
            <a:ext uri="{FF2B5EF4-FFF2-40B4-BE49-F238E27FC236}">
              <a16:creationId xmlns:a16="http://schemas.microsoft.com/office/drawing/2014/main" xmlns="" id="{06F6CA61-BDD5-48B0-8D95-FC6AF617E03D}"/>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14" name="Metin kutusu 79">
          <a:extLst>
            <a:ext uri="{FF2B5EF4-FFF2-40B4-BE49-F238E27FC236}">
              <a16:creationId xmlns:a16="http://schemas.microsoft.com/office/drawing/2014/main" xmlns="" id="{05023A4B-17A2-4141-A5FD-D85F0AB68DFF}"/>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15" name="Metin kutusu 91">
          <a:extLst>
            <a:ext uri="{FF2B5EF4-FFF2-40B4-BE49-F238E27FC236}">
              <a16:creationId xmlns:a16="http://schemas.microsoft.com/office/drawing/2014/main" xmlns="" id="{32967E45-E73F-4562-9E40-A967BAA91F0B}"/>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16" name="Metin kutusu 92">
          <a:extLst>
            <a:ext uri="{FF2B5EF4-FFF2-40B4-BE49-F238E27FC236}">
              <a16:creationId xmlns:a16="http://schemas.microsoft.com/office/drawing/2014/main" xmlns="" id="{2C945334-44FD-4B1B-ACD6-0D84A3E87F31}"/>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17" name="Metin kutusu 104">
          <a:extLst>
            <a:ext uri="{FF2B5EF4-FFF2-40B4-BE49-F238E27FC236}">
              <a16:creationId xmlns:a16="http://schemas.microsoft.com/office/drawing/2014/main" xmlns="" id="{C92D1D2F-D9C7-44A4-894D-9651CA015325}"/>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18" name="Metin kutusu 105">
          <a:extLst>
            <a:ext uri="{FF2B5EF4-FFF2-40B4-BE49-F238E27FC236}">
              <a16:creationId xmlns:a16="http://schemas.microsoft.com/office/drawing/2014/main" xmlns="" id="{0E7C7DED-9D3B-4D73-996D-BDCCD4482A9D}"/>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19" name="Metin kutusu 121">
          <a:extLst>
            <a:ext uri="{FF2B5EF4-FFF2-40B4-BE49-F238E27FC236}">
              <a16:creationId xmlns:a16="http://schemas.microsoft.com/office/drawing/2014/main" xmlns="" id="{AD338CB8-68AA-49A5-8E4A-DC4FA084CAA4}"/>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20" name="Metin kutusu 122">
          <a:extLst>
            <a:ext uri="{FF2B5EF4-FFF2-40B4-BE49-F238E27FC236}">
              <a16:creationId xmlns:a16="http://schemas.microsoft.com/office/drawing/2014/main" xmlns="" id="{A401312E-9F8A-4EDE-A424-5EE32F866D62}"/>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21" name="Metin kutusu 130">
          <a:extLst>
            <a:ext uri="{FF2B5EF4-FFF2-40B4-BE49-F238E27FC236}">
              <a16:creationId xmlns:a16="http://schemas.microsoft.com/office/drawing/2014/main" xmlns="" id="{9B0F244B-D3B5-485C-9766-71584FCA0D67}"/>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22" name="Metin kutusu 131">
          <a:extLst>
            <a:ext uri="{FF2B5EF4-FFF2-40B4-BE49-F238E27FC236}">
              <a16:creationId xmlns:a16="http://schemas.microsoft.com/office/drawing/2014/main" xmlns="" id="{179F4159-A046-4692-9D7F-CA4D111BA8DC}"/>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23" name="Metin kutusu 133">
          <a:extLst>
            <a:ext uri="{FF2B5EF4-FFF2-40B4-BE49-F238E27FC236}">
              <a16:creationId xmlns:a16="http://schemas.microsoft.com/office/drawing/2014/main" xmlns="" id="{B34D6C29-7DE1-4A36-B970-7E074826CF3A}"/>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24" name="Metin kutusu 134">
          <a:extLst>
            <a:ext uri="{FF2B5EF4-FFF2-40B4-BE49-F238E27FC236}">
              <a16:creationId xmlns:a16="http://schemas.microsoft.com/office/drawing/2014/main" xmlns="" id="{09DB5083-6451-47FB-887E-8B0DF9691375}"/>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25" name="Metin kutusu 356">
          <a:extLst>
            <a:ext uri="{FF2B5EF4-FFF2-40B4-BE49-F238E27FC236}">
              <a16:creationId xmlns:a16="http://schemas.microsoft.com/office/drawing/2014/main" xmlns="" id="{3DB95E4D-0720-415E-9960-D250654117D1}"/>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26" name="Metin kutusu 357">
          <a:extLst>
            <a:ext uri="{FF2B5EF4-FFF2-40B4-BE49-F238E27FC236}">
              <a16:creationId xmlns:a16="http://schemas.microsoft.com/office/drawing/2014/main" xmlns="" id="{A9B6F23F-9128-4E2D-BAF4-363973FE7B9E}"/>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27" name="Metin kutusu 3">
          <a:extLst>
            <a:ext uri="{FF2B5EF4-FFF2-40B4-BE49-F238E27FC236}">
              <a16:creationId xmlns:a16="http://schemas.microsoft.com/office/drawing/2014/main" xmlns="" id="{7DBB9F4A-C275-4100-842C-8E2C011D2463}"/>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28" name="Metin kutusu 4">
          <a:extLst>
            <a:ext uri="{FF2B5EF4-FFF2-40B4-BE49-F238E27FC236}">
              <a16:creationId xmlns:a16="http://schemas.microsoft.com/office/drawing/2014/main" xmlns="" id="{65599A4B-5AE8-42A3-9D7F-5AB8901F0C69}"/>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29" name="Metin kutusu 15">
          <a:extLst>
            <a:ext uri="{FF2B5EF4-FFF2-40B4-BE49-F238E27FC236}">
              <a16:creationId xmlns:a16="http://schemas.microsoft.com/office/drawing/2014/main" xmlns="" id="{9DCC68E4-F64E-42D3-99CF-F005E5FBCD08}"/>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30" name="Metin kutusu 16">
          <a:extLst>
            <a:ext uri="{FF2B5EF4-FFF2-40B4-BE49-F238E27FC236}">
              <a16:creationId xmlns:a16="http://schemas.microsoft.com/office/drawing/2014/main" xmlns="" id="{DEF2B155-1709-4416-B7B3-4D54B1FC9A81}"/>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31" name="Metin kutusu 24">
          <a:extLst>
            <a:ext uri="{FF2B5EF4-FFF2-40B4-BE49-F238E27FC236}">
              <a16:creationId xmlns:a16="http://schemas.microsoft.com/office/drawing/2014/main" xmlns="" id="{9B4B4DE3-E0FE-4C5D-BD07-A900C413B04E}"/>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32" name="Metin kutusu 25">
          <a:extLst>
            <a:ext uri="{FF2B5EF4-FFF2-40B4-BE49-F238E27FC236}">
              <a16:creationId xmlns:a16="http://schemas.microsoft.com/office/drawing/2014/main" xmlns="" id="{C42C1992-8CFB-424D-81F1-82F9DEB74EFA}"/>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33" name="Metin kutusu 27">
          <a:extLst>
            <a:ext uri="{FF2B5EF4-FFF2-40B4-BE49-F238E27FC236}">
              <a16:creationId xmlns:a16="http://schemas.microsoft.com/office/drawing/2014/main" xmlns="" id="{A1C196BD-6FAC-4D45-BEF7-7DF19A604018}"/>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34" name="Metin kutusu 28">
          <a:extLst>
            <a:ext uri="{FF2B5EF4-FFF2-40B4-BE49-F238E27FC236}">
              <a16:creationId xmlns:a16="http://schemas.microsoft.com/office/drawing/2014/main" xmlns="" id="{16ED504E-1BF1-4A09-8AAA-01A5C84C675E}"/>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35" name="Metin kutusu 34">
          <a:extLst>
            <a:ext uri="{FF2B5EF4-FFF2-40B4-BE49-F238E27FC236}">
              <a16:creationId xmlns:a16="http://schemas.microsoft.com/office/drawing/2014/main" xmlns="" id="{388C9AAD-1A90-42AC-BA92-B7093CA1EF9E}"/>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36" name="Metin kutusu 35">
          <a:extLst>
            <a:ext uri="{FF2B5EF4-FFF2-40B4-BE49-F238E27FC236}">
              <a16:creationId xmlns:a16="http://schemas.microsoft.com/office/drawing/2014/main" xmlns="" id="{6F89D8CC-A478-40BD-8505-31B96D38CCDF}"/>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37" name="Metin kutusu 41">
          <a:extLst>
            <a:ext uri="{FF2B5EF4-FFF2-40B4-BE49-F238E27FC236}">
              <a16:creationId xmlns:a16="http://schemas.microsoft.com/office/drawing/2014/main" xmlns="" id="{96BE3FC0-B1F9-481D-BB65-F483DDE924C8}"/>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38" name="Metin kutusu 42">
          <a:extLst>
            <a:ext uri="{FF2B5EF4-FFF2-40B4-BE49-F238E27FC236}">
              <a16:creationId xmlns:a16="http://schemas.microsoft.com/office/drawing/2014/main" xmlns="" id="{FCF78163-0669-4B7A-BE7E-EEC5E960F3C4}"/>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39" name="Metin kutusu 48">
          <a:extLst>
            <a:ext uri="{FF2B5EF4-FFF2-40B4-BE49-F238E27FC236}">
              <a16:creationId xmlns:a16="http://schemas.microsoft.com/office/drawing/2014/main" xmlns="" id="{2D1E0524-DCE3-450B-829E-C02A95B94E38}"/>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40" name="Metin kutusu 49">
          <a:extLst>
            <a:ext uri="{FF2B5EF4-FFF2-40B4-BE49-F238E27FC236}">
              <a16:creationId xmlns:a16="http://schemas.microsoft.com/office/drawing/2014/main" xmlns="" id="{264E666D-EECE-414D-9E7E-25850EA6696A}"/>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41" name="Metin kutusu 55">
          <a:extLst>
            <a:ext uri="{FF2B5EF4-FFF2-40B4-BE49-F238E27FC236}">
              <a16:creationId xmlns:a16="http://schemas.microsoft.com/office/drawing/2014/main" xmlns="" id="{4D2C0BE8-0716-47D7-A23E-E7D843521B9E}"/>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42" name="Metin kutusu 56">
          <a:extLst>
            <a:ext uri="{FF2B5EF4-FFF2-40B4-BE49-F238E27FC236}">
              <a16:creationId xmlns:a16="http://schemas.microsoft.com/office/drawing/2014/main" xmlns="" id="{781818EA-E0FA-499F-833B-DAAD7F01CC78}"/>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43" name="Metin kutusu 65">
          <a:extLst>
            <a:ext uri="{FF2B5EF4-FFF2-40B4-BE49-F238E27FC236}">
              <a16:creationId xmlns:a16="http://schemas.microsoft.com/office/drawing/2014/main" xmlns="" id="{BE9A5C99-8E18-4D58-BE7D-3134C38537D7}"/>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44" name="Metin kutusu 66">
          <a:extLst>
            <a:ext uri="{FF2B5EF4-FFF2-40B4-BE49-F238E27FC236}">
              <a16:creationId xmlns:a16="http://schemas.microsoft.com/office/drawing/2014/main" xmlns="" id="{485AC260-CAA9-452F-9853-76FB44BB86AC}"/>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45" name="Metin kutusu 78">
          <a:extLst>
            <a:ext uri="{FF2B5EF4-FFF2-40B4-BE49-F238E27FC236}">
              <a16:creationId xmlns:a16="http://schemas.microsoft.com/office/drawing/2014/main" xmlns="" id="{E8CFD03F-2C5C-4212-9E8B-DFA8655D92B1}"/>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46" name="Metin kutusu 79">
          <a:extLst>
            <a:ext uri="{FF2B5EF4-FFF2-40B4-BE49-F238E27FC236}">
              <a16:creationId xmlns:a16="http://schemas.microsoft.com/office/drawing/2014/main" xmlns="" id="{83CFB839-8883-4043-904F-A9FFBBE0861D}"/>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47" name="Metin kutusu 91">
          <a:extLst>
            <a:ext uri="{FF2B5EF4-FFF2-40B4-BE49-F238E27FC236}">
              <a16:creationId xmlns:a16="http://schemas.microsoft.com/office/drawing/2014/main" xmlns="" id="{46E643D2-6538-4DC4-B66C-E1EE6E639968}"/>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48" name="Metin kutusu 92">
          <a:extLst>
            <a:ext uri="{FF2B5EF4-FFF2-40B4-BE49-F238E27FC236}">
              <a16:creationId xmlns:a16="http://schemas.microsoft.com/office/drawing/2014/main" xmlns="" id="{B3C47CF9-2A8A-4A7F-8732-B9BE8E18F4D3}"/>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49" name="Metin kutusu 104">
          <a:extLst>
            <a:ext uri="{FF2B5EF4-FFF2-40B4-BE49-F238E27FC236}">
              <a16:creationId xmlns:a16="http://schemas.microsoft.com/office/drawing/2014/main" xmlns="" id="{B9E90E0C-C0B3-47BA-A4B9-FA6AAC6C8C98}"/>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50" name="Metin kutusu 105">
          <a:extLst>
            <a:ext uri="{FF2B5EF4-FFF2-40B4-BE49-F238E27FC236}">
              <a16:creationId xmlns:a16="http://schemas.microsoft.com/office/drawing/2014/main" xmlns="" id="{B8B9A192-9AFD-4A60-BB72-3F6A5DE3F875}"/>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51" name="Metin kutusu 121">
          <a:extLst>
            <a:ext uri="{FF2B5EF4-FFF2-40B4-BE49-F238E27FC236}">
              <a16:creationId xmlns:a16="http://schemas.microsoft.com/office/drawing/2014/main" xmlns="" id="{3CFDD1BF-5575-40CF-AC18-AC21BEEB690E}"/>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52" name="Metin kutusu 122">
          <a:extLst>
            <a:ext uri="{FF2B5EF4-FFF2-40B4-BE49-F238E27FC236}">
              <a16:creationId xmlns:a16="http://schemas.microsoft.com/office/drawing/2014/main" xmlns="" id="{AF2496D3-0080-4D4C-ADCA-4AEADB537E44}"/>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53" name="Metin kutusu 130">
          <a:extLst>
            <a:ext uri="{FF2B5EF4-FFF2-40B4-BE49-F238E27FC236}">
              <a16:creationId xmlns:a16="http://schemas.microsoft.com/office/drawing/2014/main" xmlns="" id="{857F6430-FF04-4B00-A7C0-C51ADE6C4BFA}"/>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54" name="Metin kutusu 131">
          <a:extLst>
            <a:ext uri="{FF2B5EF4-FFF2-40B4-BE49-F238E27FC236}">
              <a16:creationId xmlns:a16="http://schemas.microsoft.com/office/drawing/2014/main" xmlns="" id="{2D8A7B3C-A5BA-415F-BBED-99B2035C7AB1}"/>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55" name="Metin kutusu 133">
          <a:extLst>
            <a:ext uri="{FF2B5EF4-FFF2-40B4-BE49-F238E27FC236}">
              <a16:creationId xmlns:a16="http://schemas.microsoft.com/office/drawing/2014/main" xmlns="" id="{900E2325-7D91-4F29-B70E-62556CB2A7C4}"/>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56" name="Metin kutusu 134">
          <a:extLst>
            <a:ext uri="{FF2B5EF4-FFF2-40B4-BE49-F238E27FC236}">
              <a16:creationId xmlns:a16="http://schemas.microsoft.com/office/drawing/2014/main" xmlns="" id="{D870CE02-1880-423F-8260-C36FE8FF5A04}"/>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57" name="Metin kutusu 356">
          <a:extLst>
            <a:ext uri="{FF2B5EF4-FFF2-40B4-BE49-F238E27FC236}">
              <a16:creationId xmlns:a16="http://schemas.microsoft.com/office/drawing/2014/main" xmlns="" id="{1E7F2567-C9C9-4E3C-9273-43F10137521B}"/>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58" name="Metin kutusu 357">
          <a:extLst>
            <a:ext uri="{FF2B5EF4-FFF2-40B4-BE49-F238E27FC236}">
              <a16:creationId xmlns:a16="http://schemas.microsoft.com/office/drawing/2014/main" xmlns="" id="{7C4312B2-0FD9-431D-B1BF-91DA6A56A78C}"/>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59" name="Metin kutusu 3">
          <a:extLst>
            <a:ext uri="{FF2B5EF4-FFF2-40B4-BE49-F238E27FC236}">
              <a16:creationId xmlns:a16="http://schemas.microsoft.com/office/drawing/2014/main" xmlns="" id="{AC10CB8F-EB89-4EB3-B26D-F1A9EED2A89D}"/>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60" name="Metin kutusu 4">
          <a:extLst>
            <a:ext uri="{FF2B5EF4-FFF2-40B4-BE49-F238E27FC236}">
              <a16:creationId xmlns:a16="http://schemas.microsoft.com/office/drawing/2014/main" xmlns="" id="{8188D366-5505-4E41-86A1-5E02462FAC54}"/>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61" name="Metin kutusu 15">
          <a:extLst>
            <a:ext uri="{FF2B5EF4-FFF2-40B4-BE49-F238E27FC236}">
              <a16:creationId xmlns:a16="http://schemas.microsoft.com/office/drawing/2014/main" xmlns="" id="{47ACE24D-8351-44DD-BD31-0C032EAA524A}"/>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62" name="Metin kutusu 16">
          <a:extLst>
            <a:ext uri="{FF2B5EF4-FFF2-40B4-BE49-F238E27FC236}">
              <a16:creationId xmlns:a16="http://schemas.microsoft.com/office/drawing/2014/main" xmlns="" id="{BD5C0DAE-150C-4F05-9B68-BD94E29DA342}"/>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63" name="Metin kutusu 24">
          <a:extLst>
            <a:ext uri="{FF2B5EF4-FFF2-40B4-BE49-F238E27FC236}">
              <a16:creationId xmlns:a16="http://schemas.microsoft.com/office/drawing/2014/main" xmlns="" id="{CDBF5EDE-8129-4895-960A-FC3E05789473}"/>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64" name="Metin kutusu 25">
          <a:extLst>
            <a:ext uri="{FF2B5EF4-FFF2-40B4-BE49-F238E27FC236}">
              <a16:creationId xmlns:a16="http://schemas.microsoft.com/office/drawing/2014/main" xmlns="" id="{CA348CBE-B0FF-4DFA-80B8-30A00A57CBDA}"/>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65" name="Metin kutusu 27">
          <a:extLst>
            <a:ext uri="{FF2B5EF4-FFF2-40B4-BE49-F238E27FC236}">
              <a16:creationId xmlns:a16="http://schemas.microsoft.com/office/drawing/2014/main" xmlns="" id="{0DC3E377-7E8B-45A6-9806-AC8292C636AA}"/>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66" name="Metin kutusu 28">
          <a:extLst>
            <a:ext uri="{FF2B5EF4-FFF2-40B4-BE49-F238E27FC236}">
              <a16:creationId xmlns:a16="http://schemas.microsoft.com/office/drawing/2014/main" xmlns="" id="{2C379AC5-844E-4FC0-9F82-FB2096461E27}"/>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67" name="Metin kutusu 34">
          <a:extLst>
            <a:ext uri="{FF2B5EF4-FFF2-40B4-BE49-F238E27FC236}">
              <a16:creationId xmlns:a16="http://schemas.microsoft.com/office/drawing/2014/main" xmlns="" id="{BB301D48-D935-4F06-8BA7-1CC36AAD177B}"/>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68" name="Metin kutusu 35">
          <a:extLst>
            <a:ext uri="{FF2B5EF4-FFF2-40B4-BE49-F238E27FC236}">
              <a16:creationId xmlns:a16="http://schemas.microsoft.com/office/drawing/2014/main" xmlns="" id="{9C92576E-6723-4CE7-9435-41BFD0A0682D}"/>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69" name="Metin kutusu 41">
          <a:extLst>
            <a:ext uri="{FF2B5EF4-FFF2-40B4-BE49-F238E27FC236}">
              <a16:creationId xmlns:a16="http://schemas.microsoft.com/office/drawing/2014/main" xmlns="" id="{A78F629F-536B-43B7-BEE0-CDBB3F3880CA}"/>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70" name="Metin kutusu 42">
          <a:extLst>
            <a:ext uri="{FF2B5EF4-FFF2-40B4-BE49-F238E27FC236}">
              <a16:creationId xmlns:a16="http://schemas.microsoft.com/office/drawing/2014/main" xmlns="" id="{D8B11FCB-30C5-4469-A390-4AEC68134484}"/>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71" name="Metin kutusu 48">
          <a:extLst>
            <a:ext uri="{FF2B5EF4-FFF2-40B4-BE49-F238E27FC236}">
              <a16:creationId xmlns:a16="http://schemas.microsoft.com/office/drawing/2014/main" xmlns="" id="{E2F5CCFD-6EF0-4A29-BC9E-BB43AE987B90}"/>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72" name="Metin kutusu 49">
          <a:extLst>
            <a:ext uri="{FF2B5EF4-FFF2-40B4-BE49-F238E27FC236}">
              <a16:creationId xmlns:a16="http://schemas.microsoft.com/office/drawing/2014/main" xmlns="" id="{74C5F4A0-CA3B-4FA9-95D7-FB231EC4D0C2}"/>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73" name="Metin kutusu 55">
          <a:extLst>
            <a:ext uri="{FF2B5EF4-FFF2-40B4-BE49-F238E27FC236}">
              <a16:creationId xmlns:a16="http://schemas.microsoft.com/office/drawing/2014/main" xmlns="" id="{81AC9B75-00D9-4865-96DB-6E3BAA2DEC1F}"/>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74" name="Metin kutusu 56">
          <a:extLst>
            <a:ext uri="{FF2B5EF4-FFF2-40B4-BE49-F238E27FC236}">
              <a16:creationId xmlns:a16="http://schemas.microsoft.com/office/drawing/2014/main" xmlns="" id="{11CD68A1-83CB-4477-B36C-F4029879ED34}"/>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75" name="Metin kutusu 65">
          <a:extLst>
            <a:ext uri="{FF2B5EF4-FFF2-40B4-BE49-F238E27FC236}">
              <a16:creationId xmlns:a16="http://schemas.microsoft.com/office/drawing/2014/main" xmlns="" id="{4BEEEB88-86D1-444C-9068-4E4FA1EF3DA2}"/>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76" name="Metin kutusu 66">
          <a:extLst>
            <a:ext uri="{FF2B5EF4-FFF2-40B4-BE49-F238E27FC236}">
              <a16:creationId xmlns:a16="http://schemas.microsoft.com/office/drawing/2014/main" xmlns="" id="{70052484-12AC-46AD-8257-5D1429AB3737}"/>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77" name="Metin kutusu 78">
          <a:extLst>
            <a:ext uri="{FF2B5EF4-FFF2-40B4-BE49-F238E27FC236}">
              <a16:creationId xmlns:a16="http://schemas.microsoft.com/office/drawing/2014/main" xmlns="" id="{9F9591C0-DF49-49C5-ADC7-9049EF63EC7A}"/>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78" name="Metin kutusu 79">
          <a:extLst>
            <a:ext uri="{FF2B5EF4-FFF2-40B4-BE49-F238E27FC236}">
              <a16:creationId xmlns:a16="http://schemas.microsoft.com/office/drawing/2014/main" xmlns="" id="{8F7913DC-A1CA-496A-92C2-4AFD1063FBC6}"/>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79" name="Metin kutusu 91">
          <a:extLst>
            <a:ext uri="{FF2B5EF4-FFF2-40B4-BE49-F238E27FC236}">
              <a16:creationId xmlns:a16="http://schemas.microsoft.com/office/drawing/2014/main" xmlns="" id="{8C6298D7-B6F2-45DF-AF8C-AD05599C85FB}"/>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80" name="Metin kutusu 92">
          <a:extLst>
            <a:ext uri="{FF2B5EF4-FFF2-40B4-BE49-F238E27FC236}">
              <a16:creationId xmlns:a16="http://schemas.microsoft.com/office/drawing/2014/main" xmlns="" id="{F840C7A4-365B-421D-922C-F332E54642BC}"/>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81" name="Metin kutusu 104">
          <a:extLst>
            <a:ext uri="{FF2B5EF4-FFF2-40B4-BE49-F238E27FC236}">
              <a16:creationId xmlns:a16="http://schemas.microsoft.com/office/drawing/2014/main" xmlns="" id="{3E393D5F-8A7F-450D-9522-2F73E14E68F2}"/>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82" name="Metin kutusu 105">
          <a:extLst>
            <a:ext uri="{FF2B5EF4-FFF2-40B4-BE49-F238E27FC236}">
              <a16:creationId xmlns:a16="http://schemas.microsoft.com/office/drawing/2014/main" xmlns="" id="{8B0633D6-1A86-4C2C-8CDA-0F2C3401B154}"/>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83" name="Metin kutusu 121">
          <a:extLst>
            <a:ext uri="{FF2B5EF4-FFF2-40B4-BE49-F238E27FC236}">
              <a16:creationId xmlns:a16="http://schemas.microsoft.com/office/drawing/2014/main" xmlns="" id="{FAFB90D7-F3A2-4721-A1DD-6EE710B493C6}"/>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84" name="Metin kutusu 122">
          <a:extLst>
            <a:ext uri="{FF2B5EF4-FFF2-40B4-BE49-F238E27FC236}">
              <a16:creationId xmlns:a16="http://schemas.microsoft.com/office/drawing/2014/main" xmlns="" id="{11D30AC5-03A2-47F5-B0F3-CF6EE828CE31}"/>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85" name="Metin kutusu 130">
          <a:extLst>
            <a:ext uri="{FF2B5EF4-FFF2-40B4-BE49-F238E27FC236}">
              <a16:creationId xmlns:a16="http://schemas.microsoft.com/office/drawing/2014/main" xmlns="" id="{CC335BC2-68CD-4383-9838-46A5C2C10837}"/>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86" name="Metin kutusu 131">
          <a:extLst>
            <a:ext uri="{FF2B5EF4-FFF2-40B4-BE49-F238E27FC236}">
              <a16:creationId xmlns:a16="http://schemas.microsoft.com/office/drawing/2014/main" xmlns="" id="{2CE893E8-8EFE-4E5F-8830-23A2586A371E}"/>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87" name="Metin kutusu 133">
          <a:extLst>
            <a:ext uri="{FF2B5EF4-FFF2-40B4-BE49-F238E27FC236}">
              <a16:creationId xmlns:a16="http://schemas.microsoft.com/office/drawing/2014/main" xmlns="" id="{92BDE047-FE61-4AC6-90FE-18244459FEDD}"/>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88" name="Metin kutusu 134">
          <a:extLst>
            <a:ext uri="{FF2B5EF4-FFF2-40B4-BE49-F238E27FC236}">
              <a16:creationId xmlns:a16="http://schemas.microsoft.com/office/drawing/2014/main" xmlns="" id="{167025E7-16E4-47F3-8F72-4FB166FD052C}"/>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89" name="Metin kutusu 356">
          <a:extLst>
            <a:ext uri="{FF2B5EF4-FFF2-40B4-BE49-F238E27FC236}">
              <a16:creationId xmlns:a16="http://schemas.microsoft.com/office/drawing/2014/main" xmlns="" id="{47C657A7-5E80-4294-88B3-AB3FDF62E8C3}"/>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90" name="Metin kutusu 357">
          <a:extLst>
            <a:ext uri="{FF2B5EF4-FFF2-40B4-BE49-F238E27FC236}">
              <a16:creationId xmlns:a16="http://schemas.microsoft.com/office/drawing/2014/main" xmlns="" id="{ED0D8B85-FAB4-4446-AB9F-5D0334944053}"/>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791" name="Metin kutusu 1">
          <a:extLst>
            <a:ext uri="{FF2B5EF4-FFF2-40B4-BE49-F238E27FC236}">
              <a16:creationId xmlns:a16="http://schemas.microsoft.com/office/drawing/2014/main" xmlns="" id="{57606EFE-B21E-460A-BC3F-7EF08E7D2B35}"/>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792" name="Metin kutusu 2">
          <a:extLst>
            <a:ext uri="{FF2B5EF4-FFF2-40B4-BE49-F238E27FC236}">
              <a16:creationId xmlns:a16="http://schemas.microsoft.com/office/drawing/2014/main" xmlns="" id="{5E41503C-B537-4727-B235-8F3D4B063E25}"/>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793" name="Metin kutusu 3">
          <a:extLst>
            <a:ext uri="{FF2B5EF4-FFF2-40B4-BE49-F238E27FC236}">
              <a16:creationId xmlns:a16="http://schemas.microsoft.com/office/drawing/2014/main" xmlns="" id="{D42E2F9B-A381-44EC-B07E-6138B673961C}"/>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794" name="Metin kutusu 4">
          <a:extLst>
            <a:ext uri="{FF2B5EF4-FFF2-40B4-BE49-F238E27FC236}">
              <a16:creationId xmlns:a16="http://schemas.microsoft.com/office/drawing/2014/main" xmlns="" id="{0C99374A-27DF-478D-A5E1-AA55E329FD89}"/>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795" name="Metin kutusu 5">
          <a:extLst>
            <a:ext uri="{FF2B5EF4-FFF2-40B4-BE49-F238E27FC236}">
              <a16:creationId xmlns:a16="http://schemas.microsoft.com/office/drawing/2014/main" xmlns="" id="{F2A7951A-2089-4C82-B909-B3BA132E050B}"/>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796" name="Metin kutusu 6">
          <a:extLst>
            <a:ext uri="{FF2B5EF4-FFF2-40B4-BE49-F238E27FC236}">
              <a16:creationId xmlns:a16="http://schemas.microsoft.com/office/drawing/2014/main" xmlns="" id="{D82D8540-B77F-4C3D-8107-65B23F99B73C}"/>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797" name="Metin kutusu 9">
          <a:extLst>
            <a:ext uri="{FF2B5EF4-FFF2-40B4-BE49-F238E27FC236}">
              <a16:creationId xmlns:a16="http://schemas.microsoft.com/office/drawing/2014/main" xmlns="" id="{C54AD3F2-700B-4D85-899B-C5E95D8DB004}"/>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798" name="Metin kutusu 10">
          <a:extLst>
            <a:ext uri="{FF2B5EF4-FFF2-40B4-BE49-F238E27FC236}">
              <a16:creationId xmlns:a16="http://schemas.microsoft.com/office/drawing/2014/main" xmlns="" id="{1EA6AECE-619B-4149-9BB6-C2CE7D83A9AB}"/>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799" name="Metin kutusu 11">
          <a:extLst>
            <a:ext uri="{FF2B5EF4-FFF2-40B4-BE49-F238E27FC236}">
              <a16:creationId xmlns:a16="http://schemas.microsoft.com/office/drawing/2014/main" xmlns="" id="{8F75E23B-A879-4917-B730-CDC976FB2D5D}"/>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00" name="Metin kutusu 12">
          <a:extLst>
            <a:ext uri="{FF2B5EF4-FFF2-40B4-BE49-F238E27FC236}">
              <a16:creationId xmlns:a16="http://schemas.microsoft.com/office/drawing/2014/main" xmlns="" id="{E5C269D2-1B8F-43C2-BD63-8510D27787F2}"/>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01" name="Metin kutusu 13">
          <a:extLst>
            <a:ext uri="{FF2B5EF4-FFF2-40B4-BE49-F238E27FC236}">
              <a16:creationId xmlns:a16="http://schemas.microsoft.com/office/drawing/2014/main" xmlns="" id="{28795DBF-C09C-4A13-BB4C-040B3B8A4818}"/>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02" name="Metin kutusu 14">
          <a:extLst>
            <a:ext uri="{FF2B5EF4-FFF2-40B4-BE49-F238E27FC236}">
              <a16:creationId xmlns:a16="http://schemas.microsoft.com/office/drawing/2014/main" xmlns="" id="{D267935A-75C6-4B21-8269-EAD77A2327B3}"/>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803" name="Metin kutusu 15">
          <a:extLst>
            <a:ext uri="{FF2B5EF4-FFF2-40B4-BE49-F238E27FC236}">
              <a16:creationId xmlns:a16="http://schemas.microsoft.com/office/drawing/2014/main" xmlns="" id="{FE4BE4AD-4708-4F54-814A-6242EDF845D1}"/>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804" name="Metin kutusu 16">
          <a:extLst>
            <a:ext uri="{FF2B5EF4-FFF2-40B4-BE49-F238E27FC236}">
              <a16:creationId xmlns:a16="http://schemas.microsoft.com/office/drawing/2014/main" xmlns="" id="{65CFA50F-EE7A-4CE3-B9C5-AA5BB1EC3572}"/>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05" name="Metin kutusu 17">
          <a:extLst>
            <a:ext uri="{FF2B5EF4-FFF2-40B4-BE49-F238E27FC236}">
              <a16:creationId xmlns:a16="http://schemas.microsoft.com/office/drawing/2014/main" xmlns="" id="{43BFE93C-17CB-4B99-831F-3C47048BE086}"/>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06" name="Metin kutusu 18">
          <a:extLst>
            <a:ext uri="{FF2B5EF4-FFF2-40B4-BE49-F238E27FC236}">
              <a16:creationId xmlns:a16="http://schemas.microsoft.com/office/drawing/2014/main" xmlns="" id="{EE293F0D-1837-4EAB-ABFA-BCDD481D3DCE}"/>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07" name="Metin kutusu 19">
          <a:extLst>
            <a:ext uri="{FF2B5EF4-FFF2-40B4-BE49-F238E27FC236}">
              <a16:creationId xmlns:a16="http://schemas.microsoft.com/office/drawing/2014/main" xmlns="" id="{A1F634CF-0969-4785-8485-4D5A3FBE0412}"/>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08" name="Metin kutusu 20">
          <a:extLst>
            <a:ext uri="{FF2B5EF4-FFF2-40B4-BE49-F238E27FC236}">
              <a16:creationId xmlns:a16="http://schemas.microsoft.com/office/drawing/2014/main" xmlns="" id="{5015FD25-0DC0-4433-A539-73DF774EE530}"/>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09" name="Metin kutusu 21">
          <a:extLst>
            <a:ext uri="{FF2B5EF4-FFF2-40B4-BE49-F238E27FC236}">
              <a16:creationId xmlns:a16="http://schemas.microsoft.com/office/drawing/2014/main" xmlns="" id="{D48C8368-5837-4AF3-B738-5071AA96F7BA}"/>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10" name="Metin kutusu 22">
          <a:extLst>
            <a:ext uri="{FF2B5EF4-FFF2-40B4-BE49-F238E27FC236}">
              <a16:creationId xmlns:a16="http://schemas.microsoft.com/office/drawing/2014/main" xmlns="" id="{239D8F4D-A4A3-4933-90F1-0E945B271E15}"/>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11" name="Metin kutusu 23">
          <a:extLst>
            <a:ext uri="{FF2B5EF4-FFF2-40B4-BE49-F238E27FC236}">
              <a16:creationId xmlns:a16="http://schemas.microsoft.com/office/drawing/2014/main" xmlns="" id="{E4303A65-6F89-4509-98FF-8BFCA1021748}"/>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812" name="Metin kutusu 24">
          <a:extLst>
            <a:ext uri="{FF2B5EF4-FFF2-40B4-BE49-F238E27FC236}">
              <a16:creationId xmlns:a16="http://schemas.microsoft.com/office/drawing/2014/main" xmlns="" id="{A64EC0D4-5D0F-4F0F-A3C7-86E6ED93558A}"/>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813" name="Metin kutusu 25">
          <a:extLst>
            <a:ext uri="{FF2B5EF4-FFF2-40B4-BE49-F238E27FC236}">
              <a16:creationId xmlns:a16="http://schemas.microsoft.com/office/drawing/2014/main" xmlns="" id="{F4AB4B5C-5367-469C-BE2E-1AD7604BA0BB}"/>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14" name="Metin kutusu 26">
          <a:extLst>
            <a:ext uri="{FF2B5EF4-FFF2-40B4-BE49-F238E27FC236}">
              <a16:creationId xmlns:a16="http://schemas.microsoft.com/office/drawing/2014/main" xmlns="" id="{DBAD25DD-B0A3-4224-91CF-F0593443EEE6}"/>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815" name="Metin kutusu 27">
          <a:extLst>
            <a:ext uri="{FF2B5EF4-FFF2-40B4-BE49-F238E27FC236}">
              <a16:creationId xmlns:a16="http://schemas.microsoft.com/office/drawing/2014/main" xmlns="" id="{CD0C49E8-BDE1-4B62-B776-FC7C1A620C13}"/>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816" name="Metin kutusu 28">
          <a:extLst>
            <a:ext uri="{FF2B5EF4-FFF2-40B4-BE49-F238E27FC236}">
              <a16:creationId xmlns:a16="http://schemas.microsoft.com/office/drawing/2014/main" xmlns="" id="{15B2DD75-EB6A-4A6C-BB34-F937672D310C}"/>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17" name="Metin kutusu 29">
          <a:extLst>
            <a:ext uri="{FF2B5EF4-FFF2-40B4-BE49-F238E27FC236}">
              <a16:creationId xmlns:a16="http://schemas.microsoft.com/office/drawing/2014/main" xmlns="" id="{88A14FC0-DF84-4112-B509-E2FADD8A4FB9}"/>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18" name="Metin kutusu 30">
          <a:extLst>
            <a:ext uri="{FF2B5EF4-FFF2-40B4-BE49-F238E27FC236}">
              <a16:creationId xmlns:a16="http://schemas.microsoft.com/office/drawing/2014/main" xmlns="" id="{F9115309-1BED-4979-B398-D07689AEF330}"/>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19" name="Metin kutusu 31">
          <a:extLst>
            <a:ext uri="{FF2B5EF4-FFF2-40B4-BE49-F238E27FC236}">
              <a16:creationId xmlns:a16="http://schemas.microsoft.com/office/drawing/2014/main" xmlns="" id="{7E3F16D5-37E2-4087-BC02-C5FAA746016E}"/>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20" name="Metin kutusu 32">
          <a:extLst>
            <a:ext uri="{FF2B5EF4-FFF2-40B4-BE49-F238E27FC236}">
              <a16:creationId xmlns:a16="http://schemas.microsoft.com/office/drawing/2014/main" xmlns="" id="{EAD960B7-396D-414B-9A8D-B4055285DED0}"/>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21" name="Metin kutusu 33">
          <a:extLst>
            <a:ext uri="{FF2B5EF4-FFF2-40B4-BE49-F238E27FC236}">
              <a16:creationId xmlns:a16="http://schemas.microsoft.com/office/drawing/2014/main" xmlns="" id="{C72829C9-8C46-4DA4-B69B-945B52BABD06}"/>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822" name="Metin kutusu 34">
          <a:extLst>
            <a:ext uri="{FF2B5EF4-FFF2-40B4-BE49-F238E27FC236}">
              <a16:creationId xmlns:a16="http://schemas.microsoft.com/office/drawing/2014/main" xmlns="" id="{C7A4B2B4-D91E-4FE0-AAFA-D8C01DF62DD2}"/>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823" name="Metin kutusu 35">
          <a:extLst>
            <a:ext uri="{FF2B5EF4-FFF2-40B4-BE49-F238E27FC236}">
              <a16:creationId xmlns:a16="http://schemas.microsoft.com/office/drawing/2014/main" xmlns="" id="{07342862-2C09-4DD2-8F84-0D94286C12DD}"/>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24" name="Metin kutusu 36">
          <a:extLst>
            <a:ext uri="{FF2B5EF4-FFF2-40B4-BE49-F238E27FC236}">
              <a16:creationId xmlns:a16="http://schemas.microsoft.com/office/drawing/2014/main" xmlns="" id="{4E32274A-6545-4769-8D5D-B2C57A43EDFC}"/>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25" name="Metin kutusu 37">
          <a:extLst>
            <a:ext uri="{FF2B5EF4-FFF2-40B4-BE49-F238E27FC236}">
              <a16:creationId xmlns:a16="http://schemas.microsoft.com/office/drawing/2014/main" xmlns="" id="{D7582806-2E19-4C80-8AF8-6C35FAF9392D}"/>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26" name="Metin kutusu 38">
          <a:extLst>
            <a:ext uri="{FF2B5EF4-FFF2-40B4-BE49-F238E27FC236}">
              <a16:creationId xmlns:a16="http://schemas.microsoft.com/office/drawing/2014/main" xmlns="" id="{F1415FEA-D66F-449A-BB26-5EEEA1F93555}"/>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27" name="Metin kutusu 39">
          <a:extLst>
            <a:ext uri="{FF2B5EF4-FFF2-40B4-BE49-F238E27FC236}">
              <a16:creationId xmlns:a16="http://schemas.microsoft.com/office/drawing/2014/main" xmlns="" id="{8A5A4CCE-B8C7-4E94-9325-0A6A9897A0E5}"/>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28" name="Metin kutusu 40">
          <a:extLst>
            <a:ext uri="{FF2B5EF4-FFF2-40B4-BE49-F238E27FC236}">
              <a16:creationId xmlns:a16="http://schemas.microsoft.com/office/drawing/2014/main" xmlns="" id="{51CE85A2-5CBC-467A-BA0C-1B1F34BBC1EE}"/>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829" name="Metin kutusu 41">
          <a:extLst>
            <a:ext uri="{FF2B5EF4-FFF2-40B4-BE49-F238E27FC236}">
              <a16:creationId xmlns:a16="http://schemas.microsoft.com/office/drawing/2014/main" xmlns="" id="{D1FF48A4-715A-4939-A0F8-43CD1D2A9C0C}"/>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830" name="Metin kutusu 42">
          <a:extLst>
            <a:ext uri="{FF2B5EF4-FFF2-40B4-BE49-F238E27FC236}">
              <a16:creationId xmlns:a16="http://schemas.microsoft.com/office/drawing/2014/main" xmlns="" id="{CF2D1E7E-7251-4285-9163-AEB1E2B70267}"/>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31" name="Metin kutusu 43">
          <a:extLst>
            <a:ext uri="{FF2B5EF4-FFF2-40B4-BE49-F238E27FC236}">
              <a16:creationId xmlns:a16="http://schemas.microsoft.com/office/drawing/2014/main" xmlns="" id="{319BBA9C-A9AF-4D32-B2E3-9A0D171FB3F6}"/>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32" name="Metin kutusu 44">
          <a:extLst>
            <a:ext uri="{FF2B5EF4-FFF2-40B4-BE49-F238E27FC236}">
              <a16:creationId xmlns:a16="http://schemas.microsoft.com/office/drawing/2014/main" xmlns="" id="{8AF217AA-8990-4769-981C-987A9BCAD533}"/>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33" name="Metin kutusu 45">
          <a:extLst>
            <a:ext uri="{FF2B5EF4-FFF2-40B4-BE49-F238E27FC236}">
              <a16:creationId xmlns:a16="http://schemas.microsoft.com/office/drawing/2014/main" xmlns="" id="{1A76D2EC-DA28-4195-BDCC-1AF67845251C}"/>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34" name="Metin kutusu 46">
          <a:extLst>
            <a:ext uri="{FF2B5EF4-FFF2-40B4-BE49-F238E27FC236}">
              <a16:creationId xmlns:a16="http://schemas.microsoft.com/office/drawing/2014/main" xmlns="" id="{4B82BF98-F1BA-4010-BF23-CCB49987929F}"/>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35" name="Metin kutusu 47">
          <a:extLst>
            <a:ext uri="{FF2B5EF4-FFF2-40B4-BE49-F238E27FC236}">
              <a16:creationId xmlns:a16="http://schemas.microsoft.com/office/drawing/2014/main" xmlns="" id="{E43FE856-FA39-492C-8502-1662C48E9ABE}"/>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836" name="Metin kutusu 48">
          <a:extLst>
            <a:ext uri="{FF2B5EF4-FFF2-40B4-BE49-F238E27FC236}">
              <a16:creationId xmlns:a16="http://schemas.microsoft.com/office/drawing/2014/main" xmlns="" id="{177AE7DE-EEA3-4F60-B3EC-42F98098BCF6}"/>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837" name="Metin kutusu 49">
          <a:extLst>
            <a:ext uri="{FF2B5EF4-FFF2-40B4-BE49-F238E27FC236}">
              <a16:creationId xmlns:a16="http://schemas.microsoft.com/office/drawing/2014/main" xmlns="" id="{3BF43687-9E3C-464F-B839-89E41F597745}"/>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38" name="Metin kutusu 50">
          <a:extLst>
            <a:ext uri="{FF2B5EF4-FFF2-40B4-BE49-F238E27FC236}">
              <a16:creationId xmlns:a16="http://schemas.microsoft.com/office/drawing/2014/main" xmlns="" id="{864A6DE8-C2BD-4821-A294-F6A464E8F662}"/>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39" name="Metin kutusu 51">
          <a:extLst>
            <a:ext uri="{FF2B5EF4-FFF2-40B4-BE49-F238E27FC236}">
              <a16:creationId xmlns:a16="http://schemas.microsoft.com/office/drawing/2014/main" xmlns="" id="{8FE0CF1F-CDC4-4050-A8C1-7932D83FA80C}"/>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40" name="Metin kutusu 52">
          <a:extLst>
            <a:ext uri="{FF2B5EF4-FFF2-40B4-BE49-F238E27FC236}">
              <a16:creationId xmlns:a16="http://schemas.microsoft.com/office/drawing/2014/main" xmlns="" id="{6C4A0900-BBEF-4FE5-A701-29B3B9A4A36B}"/>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41" name="Metin kutusu 53">
          <a:extLst>
            <a:ext uri="{FF2B5EF4-FFF2-40B4-BE49-F238E27FC236}">
              <a16:creationId xmlns:a16="http://schemas.microsoft.com/office/drawing/2014/main" xmlns="" id="{1C7FCE06-1317-4846-9AB8-50565F9587D3}"/>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42" name="Metin kutusu 54">
          <a:extLst>
            <a:ext uri="{FF2B5EF4-FFF2-40B4-BE49-F238E27FC236}">
              <a16:creationId xmlns:a16="http://schemas.microsoft.com/office/drawing/2014/main" xmlns="" id="{DD084DD1-1CC1-4F8D-8A5F-0CEFA0D80B52}"/>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843" name="Metin kutusu 55">
          <a:extLst>
            <a:ext uri="{FF2B5EF4-FFF2-40B4-BE49-F238E27FC236}">
              <a16:creationId xmlns:a16="http://schemas.microsoft.com/office/drawing/2014/main" xmlns="" id="{0B078A2B-EBEB-44F3-8718-E815AA3EEDAF}"/>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844" name="Metin kutusu 56">
          <a:extLst>
            <a:ext uri="{FF2B5EF4-FFF2-40B4-BE49-F238E27FC236}">
              <a16:creationId xmlns:a16="http://schemas.microsoft.com/office/drawing/2014/main" xmlns="" id="{0C9CC022-57D7-4FCB-826C-EA154588D21A}"/>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45" name="Metin kutusu 57">
          <a:extLst>
            <a:ext uri="{FF2B5EF4-FFF2-40B4-BE49-F238E27FC236}">
              <a16:creationId xmlns:a16="http://schemas.microsoft.com/office/drawing/2014/main" xmlns="" id="{A6CE59CD-8276-471D-BC01-2EB6F73D65A6}"/>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46" name="Metin kutusu 58">
          <a:extLst>
            <a:ext uri="{FF2B5EF4-FFF2-40B4-BE49-F238E27FC236}">
              <a16:creationId xmlns:a16="http://schemas.microsoft.com/office/drawing/2014/main" xmlns="" id="{4902DE86-52D8-4C46-8939-A5950B2FE2EA}"/>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47" name="Metin kutusu 59">
          <a:extLst>
            <a:ext uri="{FF2B5EF4-FFF2-40B4-BE49-F238E27FC236}">
              <a16:creationId xmlns:a16="http://schemas.microsoft.com/office/drawing/2014/main" xmlns="" id="{5DBFECC8-1176-4738-8D6D-68B527DFFBD6}"/>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48" name="Metin kutusu 60">
          <a:extLst>
            <a:ext uri="{FF2B5EF4-FFF2-40B4-BE49-F238E27FC236}">
              <a16:creationId xmlns:a16="http://schemas.microsoft.com/office/drawing/2014/main" xmlns="" id="{9A623C9C-9AED-4DA7-9421-22B20AD24446}"/>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49" name="Metin kutusu 61">
          <a:extLst>
            <a:ext uri="{FF2B5EF4-FFF2-40B4-BE49-F238E27FC236}">
              <a16:creationId xmlns:a16="http://schemas.microsoft.com/office/drawing/2014/main" xmlns="" id="{427FDAE0-FAD5-47EF-8745-5A14293B6DD5}"/>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50" name="Metin kutusu 62">
          <a:extLst>
            <a:ext uri="{FF2B5EF4-FFF2-40B4-BE49-F238E27FC236}">
              <a16:creationId xmlns:a16="http://schemas.microsoft.com/office/drawing/2014/main" xmlns="" id="{31611ED8-3E37-4CA5-957D-382B88D6608A}"/>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51" name="Metin kutusu 63">
          <a:extLst>
            <a:ext uri="{FF2B5EF4-FFF2-40B4-BE49-F238E27FC236}">
              <a16:creationId xmlns:a16="http://schemas.microsoft.com/office/drawing/2014/main" xmlns="" id="{5A69600F-B224-40BD-BF4E-0054DD655F30}"/>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52" name="Metin kutusu 64">
          <a:extLst>
            <a:ext uri="{FF2B5EF4-FFF2-40B4-BE49-F238E27FC236}">
              <a16:creationId xmlns:a16="http://schemas.microsoft.com/office/drawing/2014/main" xmlns="" id="{9E4AD649-0EAA-4D34-9874-F158A87375FA}"/>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853" name="Metin kutusu 65">
          <a:extLst>
            <a:ext uri="{FF2B5EF4-FFF2-40B4-BE49-F238E27FC236}">
              <a16:creationId xmlns:a16="http://schemas.microsoft.com/office/drawing/2014/main" xmlns="" id="{2119F228-1C4F-410E-86A1-157C2122560F}"/>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854" name="Metin kutusu 66">
          <a:extLst>
            <a:ext uri="{FF2B5EF4-FFF2-40B4-BE49-F238E27FC236}">
              <a16:creationId xmlns:a16="http://schemas.microsoft.com/office/drawing/2014/main" xmlns="" id="{A2B6083E-CDD1-4D08-B2D5-4B75DE8590A0}"/>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55" name="Metin kutusu 67">
          <a:extLst>
            <a:ext uri="{FF2B5EF4-FFF2-40B4-BE49-F238E27FC236}">
              <a16:creationId xmlns:a16="http://schemas.microsoft.com/office/drawing/2014/main" xmlns="" id="{C9E97DA6-9C13-4025-8A8E-CB63DE6070C1}"/>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56" name="Metin kutusu 68">
          <a:extLst>
            <a:ext uri="{FF2B5EF4-FFF2-40B4-BE49-F238E27FC236}">
              <a16:creationId xmlns:a16="http://schemas.microsoft.com/office/drawing/2014/main" xmlns="" id="{E99AECC4-9B65-4862-8E9D-B82A2A093DE9}"/>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57" name="Metin kutusu 69">
          <a:extLst>
            <a:ext uri="{FF2B5EF4-FFF2-40B4-BE49-F238E27FC236}">
              <a16:creationId xmlns:a16="http://schemas.microsoft.com/office/drawing/2014/main" xmlns="" id="{A9DAD2B9-31E2-4894-BB3D-A9856036C8A2}"/>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58" name="Metin kutusu 70">
          <a:extLst>
            <a:ext uri="{FF2B5EF4-FFF2-40B4-BE49-F238E27FC236}">
              <a16:creationId xmlns:a16="http://schemas.microsoft.com/office/drawing/2014/main" xmlns="" id="{D94790F6-6349-4FB7-8507-75032124E553}"/>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59" name="Metin kutusu 71">
          <a:extLst>
            <a:ext uri="{FF2B5EF4-FFF2-40B4-BE49-F238E27FC236}">
              <a16:creationId xmlns:a16="http://schemas.microsoft.com/office/drawing/2014/main" xmlns="" id="{A89F8803-BB2C-4A68-92C6-8BBEB7A6F9F1}"/>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60" name="Metin kutusu 72">
          <a:extLst>
            <a:ext uri="{FF2B5EF4-FFF2-40B4-BE49-F238E27FC236}">
              <a16:creationId xmlns:a16="http://schemas.microsoft.com/office/drawing/2014/main" xmlns="" id="{4E0A2C62-0C5B-48FE-983D-73E05BFF9D7F}"/>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61" name="Metin kutusu 73">
          <a:extLst>
            <a:ext uri="{FF2B5EF4-FFF2-40B4-BE49-F238E27FC236}">
              <a16:creationId xmlns:a16="http://schemas.microsoft.com/office/drawing/2014/main" xmlns="" id="{E807D590-7B8A-4B32-A0D2-9BC5F670401A}"/>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62" name="Metin kutusu 74">
          <a:extLst>
            <a:ext uri="{FF2B5EF4-FFF2-40B4-BE49-F238E27FC236}">
              <a16:creationId xmlns:a16="http://schemas.microsoft.com/office/drawing/2014/main" xmlns="" id="{6F9234F6-BD1A-4FEC-AACB-617EDDEF3DE8}"/>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63" name="Metin kutusu 75">
          <a:extLst>
            <a:ext uri="{FF2B5EF4-FFF2-40B4-BE49-F238E27FC236}">
              <a16:creationId xmlns:a16="http://schemas.microsoft.com/office/drawing/2014/main" xmlns="" id="{3F61AF2E-E1D8-4920-B828-30C8796AA317}"/>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64" name="Metin kutusu 76">
          <a:extLst>
            <a:ext uri="{FF2B5EF4-FFF2-40B4-BE49-F238E27FC236}">
              <a16:creationId xmlns:a16="http://schemas.microsoft.com/office/drawing/2014/main" xmlns="" id="{8D175A85-B94F-49FA-90E3-8F9DD6F351E9}"/>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65" name="Metin kutusu 77">
          <a:extLst>
            <a:ext uri="{FF2B5EF4-FFF2-40B4-BE49-F238E27FC236}">
              <a16:creationId xmlns:a16="http://schemas.microsoft.com/office/drawing/2014/main" xmlns="" id="{96C03A2F-996A-4B1C-9EA8-8D1DCB3A8B34}"/>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866" name="Metin kutusu 78">
          <a:extLst>
            <a:ext uri="{FF2B5EF4-FFF2-40B4-BE49-F238E27FC236}">
              <a16:creationId xmlns:a16="http://schemas.microsoft.com/office/drawing/2014/main" xmlns="" id="{64EDC011-52EA-467C-9B72-BA449C0F2F0C}"/>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867" name="Metin kutusu 79">
          <a:extLst>
            <a:ext uri="{FF2B5EF4-FFF2-40B4-BE49-F238E27FC236}">
              <a16:creationId xmlns:a16="http://schemas.microsoft.com/office/drawing/2014/main" xmlns="" id="{03750F58-EED1-496E-B880-424E4F21DD04}"/>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68" name="Metin kutusu 80">
          <a:extLst>
            <a:ext uri="{FF2B5EF4-FFF2-40B4-BE49-F238E27FC236}">
              <a16:creationId xmlns:a16="http://schemas.microsoft.com/office/drawing/2014/main" xmlns="" id="{E6698E71-1C6F-4D57-83FE-A711E2543FFD}"/>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69" name="Metin kutusu 81">
          <a:extLst>
            <a:ext uri="{FF2B5EF4-FFF2-40B4-BE49-F238E27FC236}">
              <a16:creationId xmlns:a16="http://schemas.microsoft.com/office/drawing/2014/main" xmlns="" id="{035055AE-9C0C-4A42-8E69-DA5E2846C039}"/>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70" name="Metin kutusu 82">
          <a:extLst>
            <a:ext uri="{FF2B5EF4-FFF2-40B4-BE49-F238E27FC236}">
              <a16:creationId xmlns:a16="http://schemas.microsoft.com/office/drawing/2014/main" xmlns="" id="{EEF9F580-2242-4CCE-A07F-53E9EE282E39}"/>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71" name="Metin kutusu 83">
          <a:extLst>
            <a:ext uri="{FF2B5EF4-FFF2-40B4-BE49-F238E27FC236}">
              <a16:creationId xmlns:a16="http://schemas.microsoft.com/office/drawing/2014/main" xmlns="" id="{7F80CB66-1852-4086-8A5C-66C50E572F2A}"/>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72" name="Metin kutusu 84">
          <a:extLst>
            <a:ext uri="{FF2B5EF4-FFF2-40B4-BE49-F238E27FC236}">
              <a16:creationId xmlns:a16="http://schemas.microsoft.com/office/drawing/2014/main" xmlns="" id="{345FC1FF-9B8E-4280-BE02-F08B2C01D193}"/>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73" name="Metin kutusu 85">
          <a:extLst>
            <a:ext uri="{FF2B5EF4-FFF2-40B4-BE49-F238E27FC236}">
              <a16:creationId xmlns:a16="http://schemas.microsoft.com/office/drawing/2014/main" xmlns="" id="{0CE87DF7-AF8D-460A-ACF5-1DBD4DF8B8BD}"/>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74" name="Metin kutusu 86">
          <a:extLst>
            <a:ext uri="{FF2B5EF4-FFF2-40B4-BE49-F238E27FC236}">
              <a16:creationId xmlns:a16="http://schemas.microsoft.com/office/drawing/2014/main" xmlns="" id="{3979BB85-F883-4A7B-9F43-7EE0BFD4785C}"/>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75" name="Metin kutusu 87">
          <a:extLst>
            <a:ext uri="{FF2B5EF4-FFF2-40B4-BE49-F238E27FC236}">
              <a16:creationId xmlns:a16="http://schemas.microsoft.com/office/drawing/2014/main" xmlns="" id="{69B156B2-D4CB-4451-9022-E60DF435F7BE}"/>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76" name="Metin kutusu 88">
          <a:extLst>
            <a:ext uri="{FF2B5EF4-FFF2-40B4-BE49-F238E27FC236}">
              <a16:creationId xmlns:a16="http://schemas.microsoft.com/office/drawing/2014/main" xmlns="" id="{BD7E3DDC-404A-4257-BC21-A898D3A354DD}"/>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77" name="Metin kutusu 89">
          <a:extLst>
            <a:ext uri="{FF2B5EF4-FFF2-40B4-BE49-F238E27FC236}">
              <a16:creationId xmlns:a16="http://schemas.microsoft.com/office/drawing/2014/main" xmlns="" id="{763C252D-90DB-4E61-B76B-1E3BCBD790E0}"/>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78" name="Metin kutusu 90">
          <a:extLst>
            <a:ext uri="{FF2B5EF4-FFF2-40B4-BE49-F238E27FC236}">
              <a16:creationId xmlns:a16="http://schemas.microsoft.com/office/drawing/2014/main" xmlns="" id="{CA260105-EF77-41F9-82DB-B2C4A173C1A5}"/>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879" name="Metin kutusu 91">
          <a:extLst>
            <a:ext uri="{FF2B5EF4-FFF2-40B4-BE49-F238E27FC236}">
              <a16:creationId xmlns:a16="http://schemas.microsoft.com/office/drawing/2014/main" xmlns="" id="{77BBC633-5687-485E-B7E7-BBA2735C9E6E}"/>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880" name="Metin kutusu 92">
          <a:extLst>
            <a:ext uri="{FF2B5EF4-FFF2-40B4-BE49-F238E27FC236}">
              <a16:creationId xmlns:a16="http://schemas.microsoft.com/office/drawing/2014/main" xmlns="" id="{FB484170-63C6-4022-BCC2-210B23FED551}"/>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81" name="Metin kutusu 93">
          <a:extLst>
            <a:ext uri="{FF2B5EF4-FFF2-40B4-BE49-F238E27FC236}">
              <a16:creationId xmlns:a16="http://schemas.microsoft.com/office/drawing/2014/main" xmlns="" id="{AD72155D-CDF1-49B1-9EF4-1583A6172106}"/>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82" name="Metin kutusu 94">
          <a:extLst>
            <a:ext uri="{FF2B5EF4-FFF2-40B4-BE49-F238E27FC236}">
              <a16:creationId xmlns:a16="http://schemas.microsoft.com/office/drawing/2014/main" xmlns="" id="{71D6E926-E2AE-4D88-86DF-0A4E5C956F13}"/>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83" name="Metin kutusu 95">
          <a:extLst>
            <a:ext uri="{FF2B5EF4-FFF2-40B4-BE49-F238E27FC236}">
              <a16:creationId xmlns:a16="http://schemas.microsoft.com/office/drawing/2014/main" xmlns="" id="{0F4B04D3-BB0A-4F26-A68F-D72620AA31CC}"/>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84" name="Metin kutusu 96">
          <a:extLst>
            <a:ext uri="{FF2B5EF4-FFF2-40B4-BE49-F238E27FC236}">
              <a16:creationId xmlns:a16="http://schemas.microsoft.com/office/drawing/2014/main" xmlns="" id="{61722AD7-9723-4584-B867-E7CC40972AB7}"/>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85" name="Metin kutusu 97">
          <a:extLst>
            <a:ext uri="{FF2B5EF4-FFF2-40B4-BE49-F238E27FC236}">
              <a16:creationId xmlns:a16="http://schemas.microsoft.com/office/drawing/2014/main" xmlns="" id="{357AC132-9C3D-40B2-817A-433FB986FED8}"/>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86" name="Metin kutusu 98">
          <a:extLst>
            <a:ext uri="{FF2B5EF4-FFF2-40B4-BE49-F238E27FC236}">
              <a16:creationId xmlns:a16="http://schemas.microsoft.com/office/drawing/2014/main" xmlns="" id="{ACC16E1A-7B27-4D4D-AB5C-80F6B6393C99}"/>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87" name="Metin kutusu 99">
          <a:extLst>
            <a:ext uri="{FF2B5EF4-FFF2-40B4-BE49-F238E27FC236}">
              <a16:creationId xmlns:a16="http://schemas.microsoft.com/office/drawing/2014/main" xmlns="" id="{D6424C88-983B-4AD1-BC33-60466FF5A9B1}"/>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88" name="Metin kutusu 100">
          <a:extLst>
            <a:ext uri="{FF2B5EF4-FFF2-40B4-BE49-F238E27FC236}">
              <a16:creationId xmlns:a16="http://schemas.microsoft.com/office/drawing/2014/main" xmlns="" id="{3EED267B-6C84-46AC-93EB-3FAE4A8A92FE}"/>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89" name="Metin kutusu 101">
          <a:extLst>
            <a:ext uri="{FF2B5EF4-FFF2-40B4-BE49-F238E27FC236}">
              <a16:creationId xmlns:a16="http://schemas.microsoft.com/office/drawing/2014/main" xmlns="" id="{57C1EAF9-50F0-480A-9328-91AE1A4D0B3C}"/>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90" name="Metin kutusu 102">
          <a:extLst>
            <a:ext uri="{FF2B5EF4-FFF2-40B4-BE49-F238E27FC236}">
              <a16:creationId xmlns:a16="http://schemas.microsoft.com/office/drawing/2014/main" xmlns="" id="{E0838984-E100-46C2-8BE3-AE088B358264}"/>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91" name="Metin kutusu 103">
          <a:extLst>
            <a:ext uri="{FF2B5EF4-FFF2-40B4-BE49-F238E27FC236}">
              <a16:creationId xmlns:a16="http://schemas.microsoft.com/office/drawing/2014/main" xmlns="" id="{9A139828-7BC6-4E21-B4A0-6245D13020B6}"/>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892" name="Metin kutusu 104">
          <a:extLst>
            <a:ext uri="{FF2B5EF4-FFF2-40B4-BE49-F238E27FC236}">
              <a16:creationId xmlns:a16="http://schemas.microsoft.com/office/drawing/2014/main" xmlns="" id="{06C78700-AF2B-4AA1-BB8F-BE3D1C0B3E81}"/>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893" name="Metin kutusu 105">
          <a:extLst>
            <a:ext uri="{FF2B5EF4-FFF2-40B4-BE49-F238E27FC236}">
              <a16:creationId xmlns:a16="http://schemas.microsoft.com/office/drawing/2014/main" xmlns="" id="{80A22916-8E3D-484F-84D8-44BDA6E86E32}"/>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94" name="Metin kutusu 106">
          <a:extLst>
            <a:ext uri="{FF2B5EF4-FFF2-40B4-BE49-F238E27FC236}">
              <a16:creationId xmlns:a16="http://schemas.microsoft.com/office/drawing/2014/main" xmlns="" id="{049EC542-A4ED-4A71-838B-3C55542D375B}"/>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95" name="Metin kutusu 107">
          <a:extLst>
            <a:ext uri="{FF2B5EF4-FFF2-40B4-BE49-F238E27FC236}">
              <a16:creationId xmlns:a16="http://schemas.microsoft.com/office/drawing/2014/main" xmlns="" id="{5A7FD952-97ED-403E-A6CC-3F0447C41736}"/>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96" name="Metin kutusu 108">
          <a:extLst>
            <a:ext uri="{FF2B5EF4-FFF2-40B4-BE49-F238E27FC236}">
              <a16:creationId xmlns:a16="http://schemas.microsoft.com/office/drawing/2014/main" xmlns="" id="{05201E2A-892C-4065-B379-AA52C8002484}"/>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97" name="Metin kutusu 109">
          <a:extLst>
            <a:ext uri="{FF2B5EF4-FFF2-40B4-BE49-F238E27FC236}">
              <a16:creationId xmlns:a16="http://schemas.microsoft.com/office/drawing/2014/main" xmlns="" id="{40CA4EBB-B651-4653-AC41-E7DD078F6198}"/>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98" name="Metin kutusu 110">
          <a:extLst>
            <a:ext uri="{FF2B5EF4-FFF2-40B4-BE49-F238E27FC236}">
              <a16:creationId xmlns:a16="http://schemas.microsoft.com/office/drawing/2014/main" xmlns="" id="{9E090A30-D18B-4824-BF7B-E46D4044E109}"/>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99" name="Metin kutusu 111">
          <a:extLst>
            <a:ext uri="{FF2B5EF4-FFF2-40B4-BE49-F238E27FC236}">
              <a16:creationId xmlns:a16="http://schemas.microsoft.com/office/drawing/2014/main" xmlns="" id="{8906AABF-4140-40EC-B6B8-0C11A4476A4E}"/>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00" name="Metin kutusu 112">
          <a:extLst>
            <a:ext uri="{FF2B5EF4-FFF2-40B4-BE49-F238E27FC236}">
              <a16:creationId xmlns:a16="http://schemas.microsoft.com/office/drawing/2014/main" xmlns="" id="{381CD9DD-999D-4E44-8D89-C56F08DD4367}"/>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01" name="Metin kutusu 113">
          <a:extLst>
            <a:ext uri="{FF2B5EF4-FFF2-40B4-BE49-F238E27FC236}">
              <a16:creationId xmlns:a16="http://schemas.microsoft.com/office/drawing/2014/main" xmlns="" id="{F8C67169-B80C-4F8D-8504-49C1A6078449}"/>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02" name="Metin kutusu 114">
          <a:extLst>
            <a:ext uri="{FF2B5EF4-FFF2-40B4-BE49-F238E27FC236}">
              <a16:creationId xmlns:a16="http://schemas.microsoft.com/office/drawing/2014/main" xmlns="" id="{A1B0AD59-B49C-4583-A5A6-2D03BB642EE4}"/>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03" name="Metin kutusu 118">
          <a:extLst>
            <a:ext uri="{FF2B5EF4-FFF2-40B4-BE49-F238E27FC236}">
              <a16:creationId xmlns:a16="http://schemas.microsoft.com/office/drawing/2014/main" xmlns="" id="{F024EBBE-85CB-4787-8C20-621D417F4711}"/>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04" name="Metin kutusu 119">
          <a:extLst>
            <a:ext uri="{FF2B5EF4-FFF2-40B4-BE49-F238E27FC236}">
              <a16:creationId xmlns:a16="http://schemas.microsoft.com/office/drawing/2014/main" xmlns="" id="{30499FC1-DD2A-4D44-B8E8-20E037BA166A}"/>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05" name="Metin kutusu 120">
          <a:extLst>
            <a:ext uri="{FF2B5EF4-FFF2-40B4-BE49-F238E27FC236}">
              <a16:creationId xmlns:a16="http://schemas.microsoft.com/office/drawing/2014/main" xmlns="" id="{6683D4A0-822C-43CA-88DA-D3F2BA5F6AD5}"/>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906" name="Metin kutusu 121">
          <a:extLst>
            <a:ext uri="{FF2B5EF4-FFF2-40B4-BE49-F238E27FC236}">
              <a16:creationId xmlns:a16="http://schemas.microsoft.com/office/drawing/2014/main" xmlns="" id="{302C1844-4293-4F58-B405-91E2DC5E5F7E}"/>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907" name="Metin kutusu 122">
          <a:extLst>
            <a:ext uri="{FF2B5EF4-FFF2-40B4-BE49-F238E27FC236}">
              <a16:creationId xmlns:a16="http://schemas.microsoft.com/office/drawing/2014/main" xmlns="" id="{00C93CF4-758A-490D-BFFC-F7065466A1B4}"/>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08" name="Metin kutusu 123">
          <a:extLst>
            <a:ext uri="{FF2B5EF4-FFF2-40B4-BE49-F238E27FC236}">
              <a16:creationId xmlns:a16="http://schemas.microsoft.com/office/drawing/2014/main" xmlns="" id="{C0A02279-C1BB-4E26-B007-A647E1AAD042}"/>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09" name="Metin kutusu 124">
          <a:extLst>
            <a:ext uri="{FF2B5EF4-FFF2-40B4-BE49-F238E27FC236}">
              <a16:creationId xmlns:a16="http://schemas.microsoft.com/office/drawing/2014/main" xmlns="" id="{B42E8A48-6D3F-459E-AA2C-8E83B82125B1}"/>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10" name="Metin kutusu 125">
          <a:extLst>
            <a:ext uri="{FF2B5EF4-FFF2-40B4-BE49-F238E27FC236}">
              <a16:creationId xmlns:a16="http://schemas.microsoft.com/office/drawing/2014/main" xmlns="" id="{B5016198-6FCF-49CE-B1FB-8E5B39B4A61C}"/>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11" name="Metin kutusu 126">
          <a:extLst>
            <a:ext uri="{FF2B5EF4-FFF2-40B4-BE49-F238E27FC236}">
              <a16:creationId xmlns:a16="http://schemas.microsoft.com/office/drawing/2014/main" xmlns="" id="{DECD4FB0-0125-4D3C-A7F6-8D1137465C98}"/>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12" name="Metin kutusu 127">
          <a:extLst>
            <a:ext uri="{FF2B5EF4-FFF2-40B4-BE49-F238E27FC236}">
              <a16:creationId xmlns:a16="http://schemas.microsoft.com/office/drawing/2014/main" xmlns="" id="{A7855E64-BAF8-418C-A3A9-28796C0A1B13}"/>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13" name="Metin kutusu 128">
          <a:extLst>
            <a:ext uri="{FF2B5EF4-FFF2-40B4-BE49-F238E27FC236}">
              <a16:creationId xmlns:a16="http://schemas.microsoft.com/office/drawing/2014/main" xmlns="" id="{17ECF8DF-0C95-44BD-AC6D-070B590EA1D0}"/>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14" name="Metin kutusu 129">
          <a:extLst>
            <a:ext uri="{FF2B5EF4-FFF2-40B4-BE49-F238E27FC236}">
              <a16:creationId xmlns:a16="http://schemas.microsoft.com/office/drawing/2014/main" xmlns="" id="{78BA742B-C63B-4664-809A-41DE00859563}"/>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915" name="Metin kutusu 130">
          <a:extLst>
            <a:ext uri="{FF2B5EF4-FFF2-40B4-BE49-F238E27FC236}">
              <a16:creationId xmlns:a16="http://schemas.microsoft.com/office/drawing/2014/main" xmlns="" id="{47D59542-D68E-43B6-901F-4BE567B48E6D}"/>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916" name="Metin kutusu 131">
          <a:extLst>
            <a:ext uri="{FF2B5EF4-FFF2-40B4-BE49-F238E27FC236}">
              <a16:creationId xmlns:a16="http://schemas.microsoft.com/office/drawing/2014/main" xmlns="" id="{6B39F34B-2336-4417-A73B-061F645BAFA2}"/>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17" name="Metin kutusu 132">
          <a:extLst>
            <a:ext uri="{FF2B5EF4-FFF2-40B4-BE49-F238E27FC236}">
              <a16:creationId xmlns:a16="http://schemas.microsoft.com/office/drawing/2014/main" xmlns="" id="{B5209B04-EDBA-4FD1-B691-E2710C7E630D}"/>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918" name="Metin kutusu 133">
          <a:extLst>
            <a:ext uri="{FF2B5EF4-FFF2-40B4-BE49-F238E27FC236}">
              <a16:creationId xmlns:a16="http://schemas.microsoft.com/office/drawing/2014/main" xmlns="" id="{75EC6836-A8D7-4FF5-9238-6F0E5C43BBD0}"/>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919" name="Metin kutusu 134">
          <a:extLst>
            <a:ext uri="{FF2B5EF4-FFF2-40B4-BE49-F238E27FC236}">
              <a16:creationId xmlns:a16="http://schemas.microsoft.com/office/drawing/2014/main" xmlns="" id="{738C2A30-77FF-4B17-8561-C69B36677EEC}"/>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20" name="Metin kutusu 135">
          <a:extLst>
            <a:ext uri="{FF2B5EF4-FFF2-40B4-BE49-F238E27FC236}">
              <a16:creationId xmlns:a16="http://schemas.microsoft.com/office/drawing/2014/main" xmlns="" id="{25C27482-775A-4899-BD8D-72CC521E45BE}"/>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21" name="Metin kutusu 354">
          <a:extLst>
            <a:ext uri="{FF2B5EF4-FFF2-40B4-BE49-F238E27FC236}">
              <a16:creationId xmlns:a16="http://schemas.microsoft.com/office/drawing/2014/main" xmlns="" id="{68309B23-0B10-4E2D-9902-444B84B1C704}"/>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22" name="Metin kutusu 355">
          <a:extLst>
            <a:ext uri="{FF2B5EF4-FFF2-40B4-BE49-F238E27FC236}">
              <a16:creationId xmlns:a16="http://schemas.microsoft.com/office/drawing/2014/main" xmlns="" id="{22B4AB29-D61E-4467-9612-C05B872CCD02}"/>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923" name="Metin kutusu 356">
          <a:extLst>
            <a:ext uri="{FF2B5EF4-FFF2-40B4-BE49-F238E27FC236}">
              <a16:creationId xmlns:a16="http://schemas.microsoft.com/office/drawing/2014/main" xmlns="" id="{E826802D-2638-49CA-AA13-599DA3DA7DDF}"/>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924" name="Metin kutusu 357">
          <a:extLst>
            <a:ext uri="{FF2B5EF4-FFF2-40B4-BE49-F238E27FC236}">
              <a16:creationId xmlns:a16="http://schemas.microsoft.com/office/drawing/2014/main" xmlns="" id="{C9E98234-FC1E-4FC5-A830-C6E9B38F2CD1}"/>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25" name="Metin kutusu 358">
          <a:extLst>
            <a:ext uri="{FF2B5EF4-FFF2-40B4-BE49-F238E27FC236}">
              <a16:creationId xmlns:a16="http://schemas.microsoft.com/office/drawing/2014/main" xmlns="" id="{46466946-57E4-42B6-9780-2FF6805183EA}"/>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26" name="Metin kutusu 359">
          <a:extLst>
            <a:ext uri="{FF2B5EF4-FFF2-40B4-BE49-F238E27FC236}">
              <a16:creationId xmlns:a16="http://schemas.microsoft.com/office/drawing/2014/main" xmlns="" id="{1C4D8435-82E0-4C46-9AD2-5405F314FE8B}"/>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27" name="Metin kutusu 360">
          <a:extLst>
            <a:ext uri="{FF2B5EF4-FFF2-40B4-BE49-F238E27FC236}">
              <a16:creationId xmlns:a16="http://schemas.microsoft.com/office/drawing/2014/main" xmlns="" id="{6A263CFD-22DC-4E77-A53F-CF92059F3C04}"/>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28" name="Metin kutusu 361">
          <a:extLst>
            <a:ext uri="{FF2B5EF4-FFF2-40B4-BE49-F238E27FC236}">
              <a16:creationId xmlns:a16="http://schemas.microsoft.com/office/drawing/2014/main" xmlns="" id="{5EAC0E02-689D-4488-A2A1-6D7FAEEDCFF2}"/>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29" name="Metin kutusu 362">
          <a:extLst>
            <a:ext uri="{FF2B5EF4-FFF2-40B4-BE49-F238E27FC236}">
              <a16:creationId xmlns:a16="http://schemas.microsoft.com/office/drawing/2014/main" xmlns="" id="{A8278CF4-CFFD-4746-8F47-951E08C02E23}"/>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30" name="Metin kutusu 363">
          <a:extLst>
            <a:ext uri="{FF2B5EF4-FFF2-40B4-BE49-F238E27FC236}">
              <a16:creationId xmlns:a16="http://schemas.microsoft.com/office/drawing/2014/main" xmlns="" id="{0960EBA8-142A-40B5-B382-EF769BED6A22}"/>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31" name="Metin kutusu 364">
          <a:extLst>
            <a:ext uri="{FF2B5EF4-FFF2-40B4-BE49-F238E27FC236}">
              <a16:creationId xmlns:a16="http://schemas.microsoft.com/office/drawing/2014/main" xmlns="" id="{3E5B8851-5959-4E3C-9594-0E4CB7B5654D}"/>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32" name="Metin kutusu 365">
          <a:extLst>
            <a:ext uri="{FF2B5EF4-FFF2-40B4-BE49-F238E27FC236}">
              <a16:creationId xmlns:a16="http://schemas.microsoft.com/office/drawing/2014/main" xmlns="" id="{4C64E629-9224-43FC-A57D-7C05F765AA05}"/>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33" name="Metin kutusu 366">
          <a:extLst>
            <a:ext uri="{FF2B5EF4-FFF2-40B4-BE49-F238E27FC236}">
              <a16:creationId xmlns:a16="http://schemas.microsoft.com/office/drawing/2014/main" xmlns="" id="{6A0B5E3F-36BF-4B01-A142-79669C39FA61}"/>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34" name="Metin kutusu 367">
          <a:extLst>
            <a:ext uri="{FF2B5EF4-FFF2-40B4-BE49-F238E27FC236}">
              <a16:creationId xmlns:a16="http://schemas.microsoft.com/office/drawing/2014/main" xmlns="" id="{F90379AD-CDFC-4BFF-9A97-FDBAB97BD87E}"/>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35" name="Metin kutusu 368">
          <a:extLst>
            <a:ext uri="{FF2B5EF4-FFF2-40B4-BE49-F238E27FC236}">
              <a16:creationId xmlns:a16="http://schemas.microsoft.com/office/drawing/2014/main" xmlns="" id="{A4AB25CD-0D77-4998-B7EE-4C5C7C29895E}"/>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36" name="Metin kutusu 369">
          <a:extLst>
            <a:ext uri="{FF2B5EF4-FFF2-40B4-BE49-F238E27FC236}">
              <a16:creationId xmlns:a16="http://schemas.microsoft.com/office/drawing/2014/main" xmlns="" id="{2DBA6E86-67E0-427B-B142-EDFE2C6BB023}"/>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37" name="Metin kutusu 370">
          <a:extLst>
            <a:ext uri="{FF2B5EF4-FFF2-40B4-BE49-F238E27FC236}">
              <a16:creationId xmlns:a16="http://schemas.microsoft.com/office/drawing/2014/main" xmlns="" id="{C98BB3BD-079D-4190-B428-DC3968226359}"/>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38" name="Metin kutusu 371">
          <a:extLst>
            <a:ext uri="{FF2B5EF4-FFF2-40B4-BE49-F238E27FC236}">
              <a16:creationId xmlns:a16="http://schemas.microsoft.com/office/drawing/2014/main" xmlns="" id="{6FD4CBA1-B910-46E4-8E62-BB4EB3ACF31A}"/>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39" name="Metin kutusu 372">
          <a:extLst>
            <a:ext uri="{FF2B5EF4-FFF2-40B4-BE49-F238E27FC236}">
              <a16:creationId xmlns:a16="http://schemas.microsoft.com/office/drawing/2014/main" xmlns="" id="{A5118E89-F3E7-4131-A9DA-1A322CB3030B}"/>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40" name="Metin kutusu 1">
          <a:extLst>
            <a:ext uri="{FF2B5EF4-FFF2-40B4-BE49-F238E27FC236}">
              <a16:creationId xmlns:a16="http://schemas.microsoft.com/office/drawing/2014/main" xmlns="" id="{E6DA3C45-3CC8-491A-9FA3-98BEF05908D2}"/>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41" name="Metin kutusu 2">
          <a:extLst>
            <a:ext uri="{FF2B5EF4-FFF2-40B4-BE49-F238E27FC236}">
              <a16:creationId xmlns:a16="http://schemas.microsoft.com/office/drawing/2014/main" xmlns="" id="{2B23D59C-307A-4EA3-876B-65C36927849F}"/>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1942" name="Metin kutusu 3">
          <a:extLst>
            <a:ext uri="{FF2B5EF4-FFF2-40B4-BE49-F238E27FC236}">
              <a16:creationId xmlns:a16="http://schemas.microsoft.com/office/drawing/2014/main" xmlns="" id="{22155354-FDF0-469A-8035-2F770EE3442C}"/>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1943" name="Metin kutusu 4">
          <a:extLst>
            <a:ext uri="{FF2B5EF4-FFF2-40B4-BE49-F238E27FC236}">
              <a16:creationId xmlns:a16="http://schemas.microsoft.com/office/drawing/2014/main" xmlns="" id="{999A530B-E664-4468-B3C4-CED33999DCB1}"/>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44" name="Metin kutusu 5">
          <a:extLst>
            <a:ext uri="{FF2B5EF4-FFF2-40B4-BE49-F238E27FC236}">
              <a16:creationId xmlns:a16="http://schemas.microsoft.com/office/drawing/2014/main" xmlns="" id="{26EE79B1-16B1-4450-8141-0D719CAAEE61}"/>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45" name="Metin kutusu 6">
          <a:extLst>
            <a:ext uri="{FF2B5EF4-FFF2-40B4-BE49-F238E27FC236}">
              <a16:creationId xmlns:a16="http://schemas.microsoft.com/office/drawing/2014/main" xmlns="" id="{ED9A0D97-AB2C-4B8A-A02D-9E2C6BB89E31}"/>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46" name="Metin kutusu 9">
          <a:extLst>
            <a:ext uri="{FF2B5EF4-FFF2-40B4-BE49-F238E27FC236}">
              <a16:creationId xmlns:a16="http://schemas.microsoft.com/office/drawing/2014/main" xmlns="" id="{243B7005-F3B8-4374-A3BA-EC77A6913C61}"/>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47" name="Metin kutusu 10">
          <a:extLst>
            <a:ext uri="{FF2B5EF4-FFF2-40B4-BE49-F238E27FC236}">
              <a16:creationId xmlns:a16="http://schemas.microsoft.com/office/drawing/2014/main" xmlns="" id="{6938D6CC-DDFC-4985-A692-D41A4C41380B}"/>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48" name="Metin kutusu 11">
          <a:extLst>
            <a:ext uri="{FF2B5EF4-FFF2-40B4-BE49-F238E27FC236}">
              <a16:creationId xmlns:a16="http://schemas.microsoft.com/office/drawing/2014/main" xmlns="" id="{507C29D7-7F44-426E-96A9-3D18388EEF9A}"/>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49" name="Metin kutusu 12">
          <a:extLst>
            <a:ext uri="{FF2B5EF4-FFF2-40B4-BE49-F238E27FC236}">
              <a16:creationId xmlns:a16="http://schemas.microsoft.com/office/drawing/2014/main" xmlns="" id="{ACEF52FE-B36F-4419-8DC7-AE69E3A7FBC2}"/>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50" name="Metin kutusu 13">
          <a:extLst>
            <a:ext uri="{FF2B5EF4-FFF2-40B4-BE49-F238E27FC236}">
              <a16:creationId xmlns:a16="http://schemas.microsoft.com/office/drawing/2014/main" xmlns="" id="{5A45A6DC-1970-431F-AA15-7C1AF2588DBC}"/>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51" name="Metin kutusu 14">
          <a:extLst>
            <a:ext uri="{FF2B5EF4-FFF2-40B4-BE49-F238E27FC236}">
              <a16:creationId xmlns:a16="http://schemas.microsoft.com/office/drawing/2014/main" xmlns="" id="{E0765AF2-58A9-4E5A-A445-5783FC566F59}"/>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1952" name="Metin kutusu 15">
          <a:extLst>
            <a:ext uri="{FF2B5EF4-FFF2-40B4-BE49-F238E27FC236}">
              <a16:creationId xmlns:a16="http://schemas.microsoft.com/office/drawing/2014/main" xmlns="" id="{32D48035-94FA-4C9D-AF88-FEB7BDAB0BD7}"/>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1953" name="Metin kutusu 16">
          <a:extLst>
            <a:ext uri="{FF2B5EF4-FFF2-40B4-BE49-F238E27FC236}">
              <a16:creationId xmlns:a16="http://schemas.microsoft.com/office/drawing/2014/main" xmlns="" id="{CBC3F478-C8BE-415C-B40D-77409BB38C08}"/>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54" name="Metin kutusu 17">
          <a:extLst>
            <a:ext uri="{FF2B5EF4-FFF2-40B4-BE49-F238E27FC236}">
              <a16:creationId xmlns:a16="http://schemas.microsoft.com/office/drawing/2014/main" xmlns="" id="{02BB4FF3-ACD9-4B45-BA95-F5ADD1262B39}"/>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55" name="Metin kutusu 18">
          <a:extLst>
            <a:ext uri="{FF2B5EF4-FFF2-40B4-BE49-F238E27FC236}">
              <a16:creationId xmlns:a16="http://schemas.microsoft.com/office/drawing/2014/main" xmlns="" id="{D8B793CF-CFBB-442C-9E2F-16FF8FE720C3}"/>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56" name="Metin kutusu 19">
          <a:extLst>
            <a:ext uri="{FF2B5EF4-FFF2-40B4-BE49-F238E27FC236}">
              <a16:creationId xmlns:a16="http://schemas.microsoft.com/office/drawing/2014/main" xmlns="" id="{CCC16A65-5087-4644-9005-D3F6891B3C7B}"/>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57" name="Metin kutusu 20">
          <a:extLst>
            <a:ext uri="{FF2B5EF4-FFF2-40B4-BE49-F238E27FC236}">
              <a16:creationId xmlns:a16="http://schemas.microsoft.com/office/drawing/2014/main" xmlns="" id="{D0408FCE-83ED-4D20-A35C-976854FE5149}"/>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58" name="Metin kutusu 21">
          <a:extLst>
            <a:ext uri="{FF2B5EF4-FFF2-40B4-BE49-F238E27FC236}">
              <a16:creationId xmlns:a16="http://schemas.microsoft.com/office/drawing/2014/main" xmlns="" id="{AC522E8C-A935-4640-ACA9-5CADBF584059}"/>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59" name="Metin kutusu 22">
          <a:extLst>
            <a:ext uri="{FF2B5EF4-FFF2-40B4-BE49-F238E27FC236}">
              <a16:creationId xmlns:a16="http://schemas.microsoft.com/office/drawing/2014/main" xmlns="" id="{A3CCEDBF-CB7C-4477-BBBD-3F655F96F835}"/>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60" name="Metin kutusu 23">
          <a:extLst>
            <a:ext uri="{FF2B5EF4-FFF2-40B4-BE49-F238E27FC236}">
              <a16:creationId xmlns:a16="http://schemas.microsoft.com/office/drawing/2014/main" xmlns="" id="{1B627E3E-55FF-4812-81C4-57F561FDFBCF}"/>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1961" name="Metin kutusu 24">
          <a:extLst>
            <a:ext uri="{FF2B5EF4-FFF2-40B4-BE49-F238E27FC236}">
              <a16:creationId xmlns:a16="http://schemas.microsoft.com/office/drawing/2014/main" xmlns="" id="{483BC1DB-F1A6-4FDB-9FBA-C00538F94257}"/>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1962" name="Metin kutusu 25">
          <a:extLst>
            <a:ext uri="{FF2B5EF4-FFF2-40B4-BE49-F238E27FC236}">
              <a16:creationId xmlns:a16="http://schemas.microsoft.com/office/drawing/2014/main" xmlns="" id="{BC222CD3-7F68-4F37-884D-582AE98F4CB1}"/>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63" name="Metin kutusu 26">
          <a:extLst>
            <a:ext uri="{FF2B5EF4-FFF2-40B4-BE49-F238E27FC236}">
              <a16:creationId xmlns:a16="http://schemas.microsoft.com/office/drawing/2014/main" xmlns="" id="{27B58CA9-62CB-4803-9952-6E3C30DC9283}"/>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1964" name="Metin kutusu 27">
          <a:extLst>
            <a:ext uri="{FF2B5EF4-FFF2-40B4-BE49-F238E27FC236}">
              <a16:creationId xmlns:a16="http://schemas.microsoft.com/office/drawing/2014/main" xmlns="" id="{2C9823E4-2D0A-4F9C-8341-A2CD3E56A536}"/>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1965" name="Metin kutusu 28">
          <a:extLst>
            <a:ext uri="{FF2B5EF4-FFF2-40B4-BE49-F238E27FC236}">
              <a16:creationId xmlns:a16="http://schemas.microsoft.com/office/drawing/2014/main" xmlns="" id="{E26808B7-422E-4184-B964-5BEFD69C780C}"/>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66" name="Metin kutusu 29">
          <a:extLst>
            <a:ext uri="{FF2B5EF4-FFF2-40B4-BE49-F238E27FC236}">
              <a16:creationId xmlns:a16="http://schemas.microsoft.com/office/drawing/2014/main" xmlns="" id="{1FE65D8E-F57D-41D7-8566-017C6E4DFEE3}"/>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67" name="Metin kutusu 30">
          <a:extLst>
            <a:ext uri="{FF2B5EF4-FFF2-40B4-BE49-F238E27FC236}">
              <a16:creationId xmlns:a16="http://schemas.microsoft.com/office/drawing/2014/main" xmlns="" id="{53A9DC80-FF86-4EA1-9BD3-6E4C2F7938F2}"/>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68" name="Metin kutusu 31">
          <a:extLst>
            <a:ext uri="{FF2B5EF4-FFF2-40B4-BE49-F238E27FC236}">
              <a16:creationId xmlns:a16="http://schemas.microsoft.com/office/drawing/2014/main" xmlns="" id="{7ACB375C-40EE-4E68-A2A2-823C1EC40217}"/>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69" name="Metin kutusu 32">
          <a:extLst>
            <a:ext uri="{FF2B5EF4-FFF2-40B4-BE49-F238E27FC236}">
              <a16:creationId xmlns:a16="http://schemas.microsoft.com/office/drawing/2014/main" xmlns="" id="{1D4FB957-9A10-4AF5-A699-26682D05E507}"/>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70" name="Metin kutusu 33">
          <a:extLst>
            <a:ext uri="{FF2B5EF4-FFF2-40B4-BE49-F238E27FC236}">
              <a16:creationId xmlns:a16="http://schemas.microsoft.com/office/drawing/2014/main" xmlns="" id="{0180FAC9-02FB-4F53-9D19-F879B749E9B9}"/>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1971" name="Metin kutusu 34">
          <a:extLst>
            <a:ext uri="{FF2B5EF4-FFF2-40B4-BE49-F238E27FC236}">
              <a16:creationId xmlns:a16="http://schemas.microsoft.com/office/drawing/2014/main" xmlns="" id="{58F57AA7-A79D-456F-A608-9F7DAE355FE4}"/>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1972" name="Metin kutusu 35">
          <a:extLst>
            <a:ext uri="{FF2B5EF4-FFF2-40B4-BE49-F238E27FC236}">
              <a16:creationId xmlns:a16="http://schemas.microsoft.com/office/drawing/2014/main" xmlns="" id="{32B401DE-2B23-4375-BC41-AC45990E42A2}"/>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73" name="Metin kutusu 36">
          <a:extLst>
            <a:ext uri="{FF2B5EF4-FFF2-40B4-BE49-F238E27FC236}">
              <a16:creationId xmlns:a16="http://schemas.microsoft.com/office/drawing/2014/main" xmlns="" id="{0E3BF0D6-55BD-48FF-91F3-CAFA4E358719}"/>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74" name="Metin kutusu 37">
          <a:extLst>
            <a:ext uri="{FF2B5EF4-FFF2-40B4-BE49-F238E27FC236}">
              <a16:creationId xmlns:a16="http://schemas.microsoft.com/office/drawing/2014/main" xmlns="" id="{A0A9A344-92DD-48A0-9700-351004D2A158}"/>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75" name="Metin kutusu 38">
          <a:extLst>
            <a:ext uri="{FF2B5EF4-FFF2-40B4-BE49-F238E27FC236}">
              <a16:creationId xmlns:a16="http://schemas.microsoft.com/office/drawing/2014/main" xmlns="" id="{27F32E71-B292-43BA-AA0A-32BCC75F9B81}"/>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76" name="Metin kutusu 39">
          <a:extLst>
            <a:ext uri="{FF2B5EF4-FFF2-40B4-BE49-F238E27FC236}">
              <a16:creationId xmlns:a16="http://schemas.microsoft.com/office/drawing/2014/main" xmlns="" id="{6FCC6392-0424-4300-B740-5606E88AC90E}"/>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77" name="Metin kutusu 40">
          <a:extLst>
            <a:ext uri="{FF2B5EF4-FFF2-40B4-BE49-F238E27FC236}">
              <a16:creationId xmlns:a16="http://schemas.microsoft.com/office/drawing/2014/main" xmlns="" id="{F45EFE66-6291-42FA-B385-CCF4A448E2FB}"/>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1978" name="Metin kutusu 41">
          <a:extLst>
            <a:ext uri="{FF2B5EF4-FFF2-40B4-BE49-F238E27FC236}">
              <a16:creationId xmlns:a16="http://schemas.microsoft.com/office/drawing/2014/main" xmlns="" id="{5FF51C9C-B78F-4018-8C10-840D18C50EAB}"/>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1979" name="Metin kutusu 42">
          <a:extLst>
            <a:ext uri="{FF2B5EF4-FFF2-40B4-BE49-F238E27FC236}">
              <a16:creationId xmlns:a16="http://schemas.microsoft.com/office/drawing/2014/main" xmlns="" id="{6A0AE6DF-FAB3-4503-8B9B-180377602032}"/>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80" name="Metin kutusu 43">
          <a:extLst>
            <a:ext uri="{FF2B5EF4-FFF2-40B4-BE49-F238E27FC236}">
              <a16:creationId xmlns:a16="http://schemas.microsoft.com/office/drawing/2014/main" xmlns="" id="{A2BDB197-A15C-4C29-8674-F6E1C6651B9B}"/>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81" name="Metin kutusu 44">
          <a:extLst>
            <a:ext uri="{FF2B5EF4-FFF2-40B4-BE49-F238E27FC236}">
              <a16:creationId xmlns:a16="http://schemas.microsoft.com/office/drawing/2014/main" xmlns="" id="{BB0D4921-A96A-4EFB-B4A5-E3F6D3B1B67C}"/>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82" name="Metin kutusu 45">
          <a:extLst>
            <a:ext uri="{FF2B5EF4-FFF2-40B4-BE49-F238E27FC236}">
              <a16:creationId xmlns:a16="http://schemas.microsoft.com/office/drawing/2014/main" xmlns="" id="{61527B16-5402-465B-A703-860F7A8C4088}"/>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83" name="Metin kutusu 46">
          <a:extLst>
            <a:ext uri="{FF2B5EF4-FFF2-40B4-BE49-F238E27FC236}">
              <a16:creationId xmlns:a16="http://schemas.microsoft.com/office/drawing/2014/main" xmlns="" id="{11249D53-9F40-4402-A751-9BAF50D524A5}"/>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84" name="Metin kutusu 47">
          <a:extLst>
            <a:ext uri="{FF2B5EF4-FFF2-40B4-BE49-F238E27FC236}">
              <a16:creationId xmlns:a16="http://schemas.microsoft.com/office/drawing/2014/main" xmlns="" id="{467DB77B-264E-48CD-B306-6BF593DB8CB1}"/>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1985" name="Metin kutusu 48">
          <a:extLst>
            <a:ext uri="{FF2B5EF4-FFF2-40B4-BE49-F238E27FC236}">
              <a16:creationId xmlns:a16="http://schemas.microsoft.com/office/drawing/2014/main" xmlns="" id="{C3BEF175-16FB-41A5-BA4D-FD0C43B44209}"/>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1986" name="Metin kutusu 49">
          <a:extLst>
            <a:ext uri="{FF2B5EF4-FFF2-40B4-BE49-F238E27FC236}">
              <a16:creationId xmlns:a16="http://schemas.microsoft.com/office/drawing/2014/main" xmlns="" id="{02D8A9BF-18AD-483E-B536-F1E7F0398F44}"/>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87" name="Metin kutusu 50">
          <a:extLst>
            <a:ext uri="{FF2B5EF4-FFF2-40B4-BE49-F238E27FC236}">
              <a16:creationId xmlns:a16="http://schemas.microsoft.com/office/drawing/2014/main" xmlns="" id="{4C86F740-4D6E-4E2F-B643-202764D48B18}"/>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88" name="Metin kutusu 51">
          <a:extLst>
            <a:ext uri="{FF2B5EF4-FFF2-40B4-BE49-F238E27FC236}">
              <a16:creationId xmlns:a16="http://schemas.microsoft.com/office/drawing/2014/main" xmlns="" id="{CF3923E8-89E4-483D-9ADB-7E624132D98D}"/>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89" name="Metin kutusu 52">
          <a:extLst>
            <a:ext uri="{FF2B5EF4-FFF2-40B4-BE49-F238E27FC236}">
              <a16:creationId xmlns:a16="http://schemas.microsoft.com/office/drawing/2014/main" xmlns="" id="{05EEE07A-033D-4571-8353-968DCFB82C00}"/>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90" name="Metin kutusu 53">
          <a:extLst>
            <a:ext uri="{FF2B5EF4-FFF2-40B4-BE49-F238E27FC236}">
              <a16:creationId xmlns:a16="http://schemas.microsoft.com/office/drawing/2014/main" xmlns="" id="{CF349D6C-DB94-4A6B-BD31-956A00AA47C1}"/>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91" name="Metin kutusu 54">
          <a:extLst>
            <a:ext uri="{FF2B5EF4-FFF2-40B4-BE49-F238E27FC236}">
              <a16:creationId xmlns:a16="http://schemas.microsoft.com/office/drawing/2014/main" xmlns="" id="{750A04C4-1132-42E7-879C-88438D115A6A}"/>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1992" name="Metin kutusu 55">
          <a:extLst>
            <a:ext uri="{FF2B5EF4-FFF2-40B4-BE49-F238E27FC236}">
              <a16:creationId xmlns:a16="http://schemas.microsoft.com/office/drawing/2014/main" xmlns="" id="{CE023E5F-044B-4ECB-85F0-D3A8DF38B3AC}"/>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1993" name="Metin kutusu 56">
          <a:extLst>
            <a:ext uri="{FF2B5EF4-FFF2-40B4-BE49-F238E27FC236}">
              <a16:creationId xmlns:a16="http://schemas.microsoft.com/office/drawing/2014/main" xmlns="" id="{36808180-3367-4CB8-951E-2503A278D2BF}"/>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94" name="Metin kutusu 57">
          <a:extLst>
            <a:ext uri="{FF2B5EF4-FFF2-40B4-BE49-F238E27FC236}">
              <a16:creationId xmlns:a16="http://schemas.microsoft.com/office/drawing/2014/main" xmlns="" id="{5A6E95D6-7071-47AF-9C2F-DC64F1AB40F4}"/>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95" name="Metin kutusu 58">
          <a:extLst>
            <a:ext uri="{FF2B5EF4-FFF2-40B4-BE49-F238E27FC236}">
              <a16:creationId xmlns:a16="http://schemas.microsoft.com/office/drawing/2014/main" xmlns="" id="{CAAD6435-C86E-45CD-A10D-938C53B7EFFE}"/>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96" name="Metin kutusu 59">
          <a:extLst>
            <a:ext uri="{FF2B5EF4-FFF2-40B4-BE49-F238E27FC236}">
              <a16:creationId xmlns:a16="http://schemas.microsoft.com/office/drawing/2014/main" xmlns="" id="{8D8C1FE1-5075-4FE3-96AB-45AB6149B61C}"/>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97" name="Metin kutusu 60">
          <a:extLst>
            <a:ext uri="{FF2B5EF4-FFF2-40B4-BE49-F238E27FC236}">
              <a16:creationId xmlns:a16="http://schemas.microsoft.com/office/drawing/2014/main" xmlns="" id="{FD68C139-841F-4909-A540-30F20A2EC413}"/>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98" name="Metin kutusu 61">
          <a:extLst>
            <a:ext uri="{FF2B5EF4-FFF2-40B4-BE49-F238E27FC236}">
              <a16:creationId xmlns:a16="http://schemas.microsoft.com/office/drawing/2014/main" xmlns="" id="{7206E9D1-11EC-4615-9D0A-79E507BF3643}"/>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99" name="Metin kutusu 62">
          <a:extLst>
            <a:ext uri="{FF2B5EF4-FFF2-40B4-BE49-F238E27FC236}">
              <a16:creationId xmlns:a16="http://schemas.microsoft.com/office/drawing/2014/main" xmlns="" id="{F92C42D5-3D57-423A-83FE-3CDFEFFAC7B5}"/>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00" name="Metin kutusu 63">
          <a:extLst>
            <a:ext uri="{FF2B5EF4-FFF2-40B4-BE49-F238E27FC236}">
              <a16:creationId xmlns:a16="http://schemas.microsoft.com/office/drawing/2014/main" xmlns="" id="{29A4E849-5751-43EE-B2B9-7299A653B6B4}"/>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01" name="Metin kutusu 64">
          <a:extLst>
            <a:ext uri="{FF2B5EF4-FFF2-40B4-BE49-F238E27FC236}">
              <a16:creationId xmlns:a16="http://schemas.microsoft.com/office/drawing/2014/main" xmlns="" id="{C5B827CF-8E12-4E72-A897-7DA23A330A2F}"/>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002" name="Metin kutusu 65">
          <a:extLst>
            <a:ext uri="{FF2B5EF4-FFF2-40B4-BE49-F238E27FC236}">
              <a16:creationId xmlns:a16="http://schemas.microsoft.com/office/drawing/2014/main" xmlns="" id="{8BD1F3B4-C3C7-4994-9CED-F743A0136876}"/>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003" name="Metin kutusu 66">
          <a:extLst>
            <a:ext uri="{FF2B5EF4-FFF2-40B4-BE49-F238E27FC236}">
              <a16:creationId xmlns:a16="http://schemas.microsoft.com/office/drawing/2014/main" xmlns="" id="{3C7927E4-C50B-41DA-A82F-2F9CED2E0531}"/>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04" name="Metin kutusu 67">
          <a:extLst>
            <a:ext uri="{FF2B5EF4-FFF2-40B4-BE49-F238E27FC236}">
              <a16:creationId xmlns:a16="http://schemas.microsoft.com/office/drawing/2014/main" xmlns="" id="{BADF4F23-80CA-43EA-8E01-7E05ED8984A5}"/>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05" name="Metin kutusu 68">
          <a:extLst>
            <a:ext uri="{FF2B5EF4-FFF2-40B4-BE49-F238E27FC236}">
              <a16:creationId xmlns:a16="http://schemas.microsoft.com/office/drawing/2014/main" xmlns="" id="{ABE7F729-0094-459D-B71D-8FBB0664B00A}"/>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06" name="Metin kutusu 69">
          <a:extLst>
            <a:ext uri="{FF2B5EF4-FFF2-40B4-BE49-F238E27FC236}">
              <a16:creationId xmlns:a16="http://schemas.microsoft.com/office/drawing/2014/main" xmlns="" id="{7B18EDA9-DDA6-4244-BBE8-6291D7043B4F}"/>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07" name="Metin kutusu 70">
          <a:extLst>
            <a:ext uri="{FF2B5EF4-FFF2-40B4-BE49-F238E27FC236}">
              <a16:creationId xmlns:a16="http://schemas.microsoft.com/office/drawing/2014/main" xmlns="" id="{82BD8E66-C34E-4D8D-99B1-158D0BAED354}"/>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08" name="Metin kutusu 71">
          <a:extLst>
            <a:ext uri="{FF2B5EF4-FFF2-40B4-BE49-F238E27FC236}">
              <a16:creationId xmlns:a16="http://schemas.microsoft.com/office/drawing/2014/main" xmlns="" id="{910C6245-78B1-48AF-B249-1E6366B1FE1A}"/>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09" name="Metin kutusu 72">
          <a:extLst>
            <a:ext uri="{FF2B5EF4-FFF2-40B4-BE49-F238E27FC236}">
              <a16:creationId xmlns:a16="http://schemas.microsoft.com/office/drawing/2014/main" xmlns="" id="{2BEDDF6B-0305-44F1-A856-0CE9F8BF6055}"/>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10" name="Metin kutusu 73">
          <a:extLst>
            <a:ext uri="{FF2B5EF4-FFF2-40B4-BE49-F238E27FC236}">
              <a16:creationId xmlns:a16="http://schemas.microsoft.com/office/drawing/2014/main" xmlns="" id="{041A9783-7653-4B2D-BE00-82B6C6CC146A}"/>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11" name="Metin kutusu 74">
          <a:extLst>
            <a:ext uri="{FF2B5EF4-FFF2-40B4-BE49-F238E27FC236}">
              <a16:creationId xmlns:a16="http://schemas.microsoft.com/office/drawing/2014/main" xmlns="" id="{EB911C09-0B7D-4112-80F1-FB2417890ECB}"/>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12" name="Metin kutusu 75">
          <a:extLst>
            <a:ext uri="{FF2B5EF4-FFF2-40B4-BE49-F238E27FC236}">
              <a16:creationId xmlns:a16="http://schemas.microsoft.com/office/drawing/2014/main" xmlns="" id="{6E76CC88-C2A4-4680-B344-BFBF7F5C9A1A}"/>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13" name="Metin kutusu 76">
          <a:extLst>
            <a:ext uri="{FF2B5EF4-FFF2-40B4-BE49-F238E27FC236}">
              <a16:creationId xmlns:a16="http://schemas.microsoft.com/office/drawing/2014/main" xmlns="" id="{2049CDB7-54F7-4CD8-80C5-AD31A723DB54}"/>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14" name="Metin kutusu 77">
          <a:extLst>
            <a:ext uri="{FF2B5EF4-FFF2-40B4-BE49-F238E27FC236}">
              <a16:creationId xmlns:a16="http://schemas.microsoft.com/office/drawing/2014/main" xmlns="" id="{CCE70D95-76E1-4000-847A-ADE9A62FC44D}"/>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015" name="Metin kutusu 78">
          <a:extLst>
            <a:ext uri="{FF2B5EF4-FFF2-40B4-BE49-F238E27FC236}">
              <a16:creationId xmlns:a16="http://schemas.microsoft.com/office/drawing/2014/main" xmlns="" id="{B82200BD-523E-4A7F-AB09-86128B61658D}"/>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016" name="Metin kutusu 79">
          <a:extLst>
            <a:ext uri="{FF2B5EF4-FFF2-40B4-BE49-F238E27FC236}">
              <a16:creationId xmlns:a16="http://schemas.microsoft.com/office/drawing/2014/main" xmlns="" id="{0D19A161-63BC-4D21-91E0-10B980A8AD19}"/>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17" name="Metin kutusu 80">
          <a:extLst>
            <a:ext uri="{FF2B5EF4-FFF2-40B4-BE49-F238E27FC236}">
              <a16:creationId xmlns:a16="http://schemas.microsoft.com/office/drawing/2014/main" xmlns="" id="{3D9B9384-5BB7-4365-989B-CAC9B0633929}"/>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18" name="Metin kutusu 81">
          <a:extLst>
            <a:ext uri="{FF2B5EF4-FFF2-40B4-BE49-F238E27FC236}">
              <a16:creationId xmlns:a16="http://schemas.microsoft.com/office/drawing/2014/main" xmlns="" id="{ACB3FCC1-70DF-4B5B-AF41-AB574FE0D1A6}"/>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19" name="Metin kutusu 82">
          <a:extLst>
            <a:ext uri="{FF2B5EF4-FFF2-40B4-BE49-F238E27FC236}">
              <a16:creationId xmlns:a16="http://schemas.microsoft.com/office/drawing/2014/main" xmlns="" id="{DEDC12D8-B422-4B4D-A532-C926B8EEE83D}"/>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20" name="Metin kutusu 83">
          <a:extLst>
            <a:ext uri="{FF2B5EF4-FFF2-40B4-BE49-F238E27FC236}">
              <a16:creationId xmlns:a16="http://schemas.microsoft.com/office/drawing/2014/main" xmlns="" id="{CAB41C2B-CF55-4616-B5DF-7B746293DA07}"/>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21" name="Metin kutusu 84">
          <a:extLst>
            <a:ext uri="{FF2B5EF4-FFF2-40B4-BE49-F238E27FC236}">
              <a16:creationId xmlns:a16="http://schemas.microsoft.com/office/drawing/2014/main" xmlns="" id="{0C1F2335-5E1F-45E6-B593-472BBF781190}"/>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22" name="Metin kutusu 85">
          <a:extLst>
            <a:ext uri="{FF2B5EF4-FFF2-40B4-BE49-F238E27FC236}">
              <a16:creationId xmlns:a16="http://schemas.microsoft.com/office/drawing/2014/main" xmlns="" id="{80A61DA4-0334-4CA4-BEE8-12E94EA1EB93}"/>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23" name="Metin kutusu 86">
          <a:extLst>
            <a:ext uri="{FF2B5EF4-FFF2-40B4-BE49-F238E27FC236}">
              <a16:creationId xmlns:a16="http://schemas.microsoft.com/office/drawing/2014/main" xmlns="" id="{8CD6D130-BCFB-40AA-AEA0-E0E64C933A98}"/>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24" name="Metin kutusu 87">
          <a:extLst>
            <a:ext uri="{FF2B5EF4-FFF2-40B4-BE49-F238E27FC236}">
              <a16:creationId xmlns:a16="http://schemas.microsoft.com/office/drawing/2014/main" xmlns="" id="{19FE311C-FA4F-4842-9C19-7328B74B7762}"/>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25" name="Metin kutusu 88">
          <a:extLst>
            <a:ext uri="{FF2B5EF4-FFF2-40B4-BE49-F238E27FC236}">
              <a16:creationId xmlns:a16="http://schemas.microsoft.com/office/drawing/2014/main" xmlns="" id="{868670F1-B3D2-424E-AD95-8DE1C44F65B7}"/>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26" name="Metin kutusu 89">
          <a:extLst>
            <a:ext uri="{FF2B5EF4-FFF2-40B4-BE49-F238E27FC236}">
              <a16:creationId xmlns:a16="http://schemas.microsoft.com/office/drawing/2014/main" xmlns="" id="{9EEA1A43-2395-4EBF-A2C5-B1C3441BE4E4}"/>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27" name="Metin kutusu 90">
          <a:extLst>
            <a:ext uri="{FF2B5EF4-FFF2-40B4-BE49-F238E27FC236}">
              <a16:creationId xmlns:a16="http://schemas.microsoft.com/office/drawing/2014/main" xmlns="" id="{F28104F3-2915-49F1-9E07-93A95B70C951}"/>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028" name="Metin kutusu 91">
          <a:extLst>
            <a:ext uri="{FF2B5EF4-FFF2-40B4-BE49-F238E27FC236}">
              <a16:creationId xmlns:a16="http://schemas.microsoft.com/office/drawing/2014/main" xmlns="" id="{9E8596EC-8343-4EA6-BCC5-3463A780EB97}"/>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029" name="Metin kutusu 92">
          <a:extLst>
            <a:ext uri="{FF2B5EF4-FFF2-40B4-BE49-F238E27FC236}">
              <a16:creationId xmlns:a16="http://schemas.microsoft.com/office/drawing/2014/main" xmlns="" id="{C99ABEAA-175E-4461-A48D-BDA30468D88C}"/>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30" name="Metin kutusu 93">
          <a:extLst>
            <a:ext uri="{FF2B5EF4-FFF2-40B4-BE49-F238E27FC236}">
              <a16:creationId xmlns:a16="http://schemas.microsoft.com/office/drawing/2014/main" xmlns="" id="{109650FA-3AC3-405B-BA5D-C3491EC67E59}"/>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31" name="Metin kutusu 94">
          <a:extLst>
            <a:ext uri="{FF2B5EF4-FFF2-40B4-BE49-F238E27FC236}">
              <a16:creationId xmlns:a16="http://schemas.microsoft.com/office/drawing/2014/main" xmlns="" id="{A061F10A-DEA1-4F58-988C-D75B97FCEDC2}"/>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32" name="Metin kutusu 95">
          <a:extLst>
            <a:ext uri="{FF2B5EF4-FFF2-40B4-BE49-F238E27FC236}">
              <a16:creationId xmlns:a16="http://schemas.microsoft.com/office/drawing/2014/main" xmlns="" id="{F81BEB68-FA2E-4E93-870C-E3B70C7C8BD8}"/>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33" name="Metin kutusu 96">
          <a:extLst>
            <a:ext uri="{FF2B5EF4-FFF2-40B4-BE49-F238E27FC236}">
              <a16:creationId xmlns:a16="http://schemas.microsoft.com/office/drawing/2014/main" xmlns="" id="{1553FDB0-D08C-499C-A080-5EC237AE4B5F}"/>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34" name="Metin kutusu 97">
          <a:extLst>
            <a:ext uri="{FF2B5EF4-FFF2-40B4-BE49-F238E27FC236}">
              <a16:creationId xmlns:a16="http://schemas.microsoft.com/office/drawing/2014/main" xmlns="" id="{24D9A890-F3DF-40FA-9FB4-B8B027953A81}"/>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35" name="Metin kutusu 98">
          <a:extLst>
            <a:ext uri="{FF2B5EF4-FFF2-40B4-BE49-F238E27FC236}">
              <a16:creationId xmlns:a16="http://schemas.microsoft.com/office/drawing/2014/main" xmlns="" id="{EEA150C0-993B-416D-AF53-9C148BE7324C}"/>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36" name="Metin kutusu 99">
          <a:extLst>
            <a:ext uri="{FF2B5EF4-FFF2-40B4-BE49-F238E27FC236}">
              <a16:creationId xmlns:a16="http://schemas.microsoft.com/office/drawing/2014/main" xmlns="" id="{4C46CB06-7C7E-4613-B414-240FB4B201AE}"/>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37" name="Metin kutusu 100">
          <a:extLst>
            <a:ext uri="{FF2B5EF4-FFF2-40B4-BE49-F238E27FC236}">
              <a16:creationId xmlns:a16="http://schemas.microsoft.com/office/drawing/2014/main" xmlns="" id="{C6CE2DC9-6682-431A-8C98-C89DF3836E87}"/>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38" name="Metin kutusu 101">
          <a:extLst>
            <a:ext uri="{FF2B5EF4-FFF2-40B4-BE49-F238E27FC236}">
              <a16:creationId xmlns:a16="http://schemas.microsoft.com/office/drawing/2014/main" xmlns="" id="{6ACDD37C-6B64-4E38-8ACF-0F6208DE5B60}"/>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39" name="Metin kutusu 102">
          <a:extLst>
            <a:ext uri="{FF2B5EF4-FFF2-40B4-BE49-F238E27FC236}">
              <a16:creationId xmlns:a16="http://schemas.microsoft.com/office/drawing/2014/main" xmlns="" id="{E6C88D53-39C4-47B8-B531-DE9D045CEC65}"/>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40" name="Metin kutusu 103">
          <a:extLst>
            <a:ext uri="{FF2B5EF4-FFF2-40B4-BE49-F238E27FC236}">
              <a16:creationId xmlns:a16="http://schemas.microsoft.com/office/drawing/2014/main" xmlns="" id="{89894C9F-1758-4A2F-95D5-C0A3972EA426}"/>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041" name="Metin kutusu 104">
          <a:extLst>
            <a:ext uri="{FF2B5EF4-FFF2-40B4-BE49-F238E27FC236}">
              <a16:creationId xmlns:a16="http://schemas.microsoft.com/office/drawing/2014/main" xmlns="" id="{B45D7C1C-2B28-4C8E-A48A-18A832A2E6E1}"/>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042" name="Metin kutusu 105">
          <a:extLst>
            <a:ext uri="{FF2B5EF4-FFF2-40B4-BE49-F238E27FC236}">
              <a16:creationId xmlns:a16="http://schemas.microsoft.com/office/drawing/2014/main" xmlns="" id="{B236665F-47CA-4D3F-9CDE-5202E74B6A62}"/>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43" name="Metin kutusu 106">
          <a:extLst>
            <a:ext uri="{FF2B5EF4-FFF2-40B4-BE49-F238E27FC236}">
              <a16:creationId xmlns:a16="http://schemas.microsoft.com/office/drawing/2014/main" xmlns="" id="{040EE998-5C5F-4893-8DC9-86DEADF99096}"/>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44" name="Metin kutusu 107">
          <a:extLst>
            <a:ext uri="{FF2B5EF4-FFF2-40B4-BE49-F238E27FC236}">
              <a16:creationId xmlns:a16="http://schemas.microsoft.com/office/drawing/2014/main" xmlns="" id="{EE7CE332-01B2-4C86-A351-98EF252FAE04}"/>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45" name="Metin kutusu 108">
          <a:extLst>
            <a:ext uri="{FF2B5EF4-FFF2-40B4-BE49-F238E27FC236}">
              <a16:creationId xmlns:a16="http://schemas.microsoft.com/office/drawing/2014/main" xmlns="" id="{330DC10A-4604-4DD6-A252-974F498E82AF}"/>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46" name="Metin kutusu 109">
          <a:extLst>
            <a:ext uri="{FF2B5EF4-FFF2-40B4-BE49-F238E27FC236}">
              <a16:creationId xmlns:a16="http://schemas.microsoft.com/office/drawing/2014/main" xmlns="" id="{DAEF4F36-9241-4A46-8A70-D3AF82C143E1}"/>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47" name="Metin kutusu 110">
          <a:extLst>
            <a:ext uri="{FF2B5EF4-FFF2-40B4-BE49-F238E27FC236}">
              <a16:creationId xmlns:a16="http://schemas.microsoft.com/office/drawing/2014/main" xmlns="" id="{D5162C35-209C-4258-93CB-E53896569BE1}"/>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48" name="Metin kutusu 111">
          <a:extLst>
            <a:ext uri="{FF2B5EF4-FFF2-40B4-BE49-F238E27FC236}">
              <a16:creationId xmlns:a16="http://schemas.microsoft.com/office/drawing/2014/main" xmlns="" id="{175AB91B-6755-4350-B985-C6E9D82875DB}"/>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49" name="Metin kutusu 112">
          <a:extLst>
            <a:ext uri="{FF2B5EF4-FFF2-40B4-BE49-F238E27FC236}">
              <a16:creationId xmlns:a16="http://schemas.microsoft.com/office/drawing/2014/main" xmlns="" id="{F3B64869-C65C-477D-85E4-E33F1D0C0606}"/>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50" name="Metin kutusu 113">
          <a:extLst>
            <a:ext uri="{FF2B5EF4-FFF2-40B4-BE49-F238E27FC236}">
              <a16:creationId xmlns:a16="http://schemas.microsoft.com/office/drawing/2014/main" xmlns="" id="{80996DFD-73E7-4DFC-AF2C-0763F6807DE1}"/>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51" name="Metin kutusu 114">
          <a:extLst>
            <a:ext uri="{FF2B5EF4-FFF2-40B4-BE49-F238E27FC236}">
              <a16:creationId xmlns:a16="http://schemas.microsoft.com/office/drawing/2014/main" xmlns="" id="{1CFA596F-95B0-4B95-963E-47FA0CA21B27}"/>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52" name="Metin kutusu 118">
          <a:extLst>
            <a:ext uri="{FF2B5EF4-FFF2-40B4-BE49-F238E27FC236}">
              <a16:creationId xmlns:a16="http://schemas.microsoft.com/office/drawing/2014/main" xmlns="" id="{2E1B01F9-6159-414F-AC12-547086689EEC}"/>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53" name="Metin kutusu 119">
          <a:extLst>
            <a:ext uri="{FF2B5EF4-FFF2-40B4-BE49-F238E27FC236}">
              <a16:creationId xmlns:a16="http://schemas.microsoft.com/office/drawing/2014/main" xmlns="" id="{D4191B60-B3EA-4EE3-8818-5D21AADC5C66}"/>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54" name="Metin kutusu 120">
          <a:extLst>
            <a:ext uri="{FF2B5EF4-FFF2-40B4-BE49-F238E27FC236}">
              <a16:creationId xmlns:a16="http://schemas.microsoft.com/office/drawing/2014/main" xmlns="" id="{BEC1419C-6FAD-4755-A62A-B908BC724909}"/>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055" name="Metin kutusu 121">
          <a:extLst>
            <a:ext uri="{FF2B5EF4-FFF2-40B4-BE49-F238E27FC236}">
              <a16:creationId xmlns:a16="http://schemas.microsoft.com/office/drawing/2014/main" xmlns="" id="{3FBD07E5-356F-4551-88D2-EEC508C5E2C2}"/>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056" name="Metin kutusu 122">
          <a:extLst>
            <a:ext uri="{FF2B5EF4-FFF2-40B4-BE49-F238E27FC236}">
              <a16:creationId xmlns:a16="http://schemas.microsoft.com/office/drawing/2014/main" xmlns="" id="{5E729941-AF48-45C4-B414-F9AE5FBA51C4}"/>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57" name="Metin kutusu 123">
          <a:extLst>
            <a:ext uri="{FF2B5EF4-FFF2-40B4-BE49-F238E27FC236}">
              <a16:creationId xmlns:a16="http://schemas.microsoft.com/office/drawing/2014/main" xmlns="" id="{9E2E9011-F73E-41CB-A39C-9255EE1CDC1F}"/>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58" name="Metin kutusu 124">
          <a:extLst>
            <a:ext uri="{FF2B5EF4-FFF2-40B4-BE49-F238E27FC236}">
              <a16:creationId xmlns:a16="http://schemas.microsoft.com/office/drawing/2014/main" xmlns="" id="{7A5F971B-505C-49F8-BD9D-261899671921}"/>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59" name="Metin kutusu 125">
          <a:extLst>
            <a:ext uri="{FF2B5EF4-FFF2-40B4-BE49-F238E27FC236}">
              <a16:creationId xmlns:a16="http://schemas.microsoft.com/office/drawing/2014/main" xmlns="" id="{25FF9ACA-5C03-4C4A-B277-CEE86B72568B}"/>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60" name="Metin kutusu 126">
          <a:extLst>
            <a:ext uri="{FF2B5EF4-FFF2-40B4-BE49-F238E27FC236}">
              <a16:creationId xmlns:a16="http://schemas.microsoft.com/office/drawing/2014/main" xmlns="" id="{97C90699-BB12-4B54-BE93-C1BC8D4B9B97}"/>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61" name="Metin kutusu 127">
          <a:extLst>
            <a:ext uri="{FF2B5EF4-FFF2-40B4-BE49-F238E27FC236}">
              <a16:creationId xmlns:a16="http://schemas.microsoft.com/office/drawing/2014/main" xmlns="" id="{9417B7F6-F3F2-4BBB-AFF5-C82F80708094}"/>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62" name="Metin kutusu 128">
          <a:extLst>
            <a:ext uri="{FF2B5EF4-FFF2-40B4-BE49-F238E27FC236}">
              <a16:creationId xmlns:a16="http://schemas.microsoft.com/office/drawing/2014/main" xmlns="" id="{C080EAC2-4D93-4257-B137-E94935DA099F}"/>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63" name="Metin kutusu 129">
          <a:extLst>
            <a:ext uri="{FF2B5EF4-FFF2-40B4-BE49-F238E27FC236}">
              <a16:creationId xmlns:a16="http://schemas.microsoft.com/office/drawing/2014/main" xmlns="" id="{0A14E542-4B07-4D38-B3E3-7752A549DBAB}"/>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064" name="Metin kutusu 130">
          <a:extLst>
            <a:ext uri="{FF2B5EF4-FFF2-40B4-BE49-F238E27FC236}">
              <a16:creationId xmlns:a16="http://schemas.microsoft.com/office/drawing/2014/main" xmlns="" id="{0AD5F17E-196F-46A4-817C-826603A5ADF1}"/>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065" name="Metin kutusu 131">
          <a:extLst>
            <a:ext uri="{FF2B5EF4-FFF2-40B4-BE49-F238E27FC236}">
              <a16:creationId xmlns:a16="http://schemas.microsoft.com/office/drawing/2014/main" xmlns="" id="{B884578B-7FEB-4710-BE66-30D86E6BC277}"/>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66" name="Metin kutusu 132">
          <a:extLst>
            <a:ext uri="{FF2B5EF4-FFF2-40B4-BE49-F238E27FC236}">
              <a16:creationId xmlns:a16="http://schemas.microsoft.com/office/drawing/2014/main" xmlns="" id="{E5D098B0-31F1-443D-BF8A-C6735CFAC98C}"/>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067" name="Metin kutusu 133">
          <a:extLst>
            <a:ext uri="{FF2B5EF4-FFF2-40B4-BE49-F238E27FC236}">
              <a16:creationId xmlns:a16="http://schemas.microsoft.com/office/drawing/2014/main" xmlns="" id="{09A98989-2963-4159-9CE3-5CEAAD002A0F}"/>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068" name="Metin kutusu 134">
          <a:extLst>
            <a:ext uri="{FF2B5EF4-FFF2-40B4-BE49-F238E27FC236}">
              <a16:creationId xmlns:a16="http://schemas.microsoft.com/office/drawing/2014/main" xmlns="" id="{F1D5296B-AEF2-4C34-A9BF-1FFD695DCE21}"/>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69" name="Metin kutusu 135">
          <a:extLst>
            <a:ext uri="{FF2B5EF4-FFF2-40B4-BE49-F238E27FC236}">
              <a16:creationId xmlns:a16="http://schemas.microsoft.com/office/drawing/2014/main" xmlns="" id="{94F43701-4782-49AC-B551-57E3AA71BA78}"/>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70" name="Metin kutusu 354">
          <a:extLst>
            <a:ext uri="{FF2B5EF4-FFF2-40B4-BE49-F238E27FC236}">
              <a16:creationId xmlns:a16="http://schemas.microsoft.com/office/drawing/2014/main" xmlns="" id="{6911E915-E9D0-4E63-B59B-AB19728F98B4}"/>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71" name="Metin kutusu 355">
          <a:extLst>
            <a:ext uri="{FF2B5EF4-FFF2-40B4-BE49-F238E27FC236}">
              <a16:creationId xmlns:a16="http://schemas.microsoft.com/office/drawing/2014/main" xmlns="" id="{F726F4A1-E3EE-41A8-97F0-B8F24D91787B}"/>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072" name="Metin kutusu 356">
          <a:extLst>
            <a:ext uri="{FF2B5EF4-FFF2-40B4-BE49-F238E27FC236}">
              <a16:creationId xmlns:a16="http://schemas.microsoft.com/office/drawing/2014/main" xmlns="" id="{3A0930FB-090E-4BB0-A1CE-FE1B5755C470}"/>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073" name="Metin kutusu 357">
          <a:extLst>
            <a:ext uri="{FF2B5EF4-FFF2-40B4-BE49-F238E27FC236}">
              <a16:creationId xmlns:a16="http://schemas.microsoft.com/office/drawing/2014/main" xmlns="" id="{018A1D03-D453-4AEF-8F6E-2ADDC620F367}"/>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74" name="Metin kutusu 358">
          <a:extLst>
            <a:ext uri="{FF2B5EF4-FFF2-40B4-BE49-F238E27FC236}">
              <a16:creationId xmlns:a16="http://schemas.microsoft.com/office/drawing/2014/main" xmlns="" id="{69D5D9E9-6D17-405C-825C-A924C9822540}"/>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75" name="Metin kutusu 359">
          <a:extLst>
            <a:ext uri="{FF2B5EF4-FFF2-40B4-BE49-F238E27FC236}">
              <a16:creationId xmlns:a16="http://schemas.microsoft.com/office/drawing/2014/main" xmlns="" id="{C8E24D6B-8AFE-4E5E-BF27-1DAEA7827B1C}"/>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76" name="Metin kutusu 360">
          <a:extLst>
            <a:ext uri="{FF2B5EF4-FFF2-40B4-BE49-F238E27FC236}">
              <a16:creationId xmlns:a16="http://schemas.microsoft.com/office/drawing/2014/main" xmlns="" id="{591034F8-9C19-42E0-9948-2BE58D189630}"/>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77" name="Metin kutusu 361">
          <a:extLst>
            <a:ext uri="{FF2B5EF4-FFF2-40B4-BE49-F238E27FC236}">
              <a16:creationId xmlns:a16="http://schemas.microsoft.com/office/drawing/2014/main" xmlns="" id="{968F3BCB-21E6-441E-8200-9B88212D71A7}"/>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78" name="Metin kutusu 362">
          <a:extLst>
            <a:ext uri="{FF2B5EF4-FFF2-40B4-BE49-F238E27FC236}">
              <a16:creationId xmlns:a16="http://schemas.microsoft.com/office/drawing/2014/main" xmlns="" id="{3F7E61FC-80E7-4569-97CF-BA8322D1C284}"/>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79" name="Metin kutusu 363">
          <a:extLst>
            <a:ext uri="{FF2B5EF4-FFF2-40B4-BE49-F238E27FC236}">
              <a16:creationId xmlns:a16="http://schemas.microsoft.com/office/drawing/2014/main" xmlns="" id="{7B7CA6C3-7280-44DF-9727-DFBD4E1B6BAB}"/>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80" name="Metin kutusu 364">
          <a:extLst>
            <a:ext uri="{FF2B5EF4-FFF2-40B4-BE49-F238E27FC236}">
              <a16:creationId xmlns:a16="http://schemas.microsoft.com/office/drawing/2014/main" xmlns="" id="{5BDCC91C-4CCE-43EC-BA82-A87655AD2B63}"/>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81" name="Metin kutusu 365">
          <a:extLst>
            <a:ext uri="{FF2B5EF4-FFF2-40B4-BE49-F238E27FC236}">
              <a16:creationId xmlns:a16="http://schemas.microsoft.com/office/drawing/2014/main" xmlns="" id="{55C3C6D7-1CC1-493A-9683-DB1509B8A8C5}"/>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82" name="Metin kutusu 366">
          <a:extLst>
            <a:ext uri="{FF2B5EF4-FFF2-40B4-BE49-F238E27FC236}">
              <a16:creationId xmlns:a16="http://schemas.microsoft.com/office/drawing/2014/main" xmlns="" id="{00A517EC-ACA4-4746-9F5B-5F82383DFECD}"/>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83" name="Metin kutusu 367">
          <a:extLst>
            <a:ext uri="{FF2B5EF4-FFF2-40B4-BE49-F238E27FC236}">
              <a16:creationId xmlns:a16="http://schemas.microsoft.com/office/drawing/2014/main" xmlns="" id="{8BE5052B-3279-41B6-8F7E-9D8F7CA37B88}"/>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84" name="Metin kutusu 368">
          <a:extLst>
            <a:ext uri="{FF2B5EF4-FFF2-40B4-BE49-F238E27FC236}">
              <a16:creationId xmlns:a16="http://schemas.microsoft.com/office/drawing/2014/main" xmlns="" id="{7486B500-55D0-4B5D-8157-6D7109340E07}"/>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85" name="Metin kutusu 369">
          <a:extLst>
            <a:ext uri="{FF2B5EF4-FFF2-40B4-BE49-F238E27FC236}">
              <a16:creationId xmlns:a16="http://schemas.microsoft.com/office/drawing/2014/main" xmlns="" id="{6E6DA27F-062D-451E-A14D-E00464BFD86F}"/>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86" name="Metin kutusu 370">
          <a:extLst>
            <a:ext uri="{FF2B5EF4-FFF2-40B4-BE49-F238E27FC236}">
              <a16:creationId xmlns:a16="http://schemas.microsoft.com/office/drawing/2014/main" xmlns="" id="{BDB19778-C35A-4DA4-87E2-56BA329A55E7}"/>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87" name="Metin kutusu 371">
          <a:extLst>
            <a:ext uri="{FF2B5EF4-FFF2-40B4-BE49-F238E27FC236}">
              <a16:creationId xmlns:a16="http://schemas.microsoft.com/office/drawing/2014/main" xmlns="" id="{38B07F70-9CA9-4F75-A173-FBF576A4E6CC}"/>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88" name="Metin kutusu 372">
          <a:extLst>
            <a:ext uri="{FF2B5EF4-FFF2-40B4-BE49-F238E27FC236}">
              <a16:creationId xmlns:a16="http://schemas.microsoft.com/office/drawing/2014/main" xmlns="" id="{D13526B8-A708-4A0D-9E03-B101222D2E15}"/>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089" name="Metin kutusu 1">
          <a:extLst>
            <a:ext uri="{FF2B5EF4-FFF2-40B4-BE49-F238E27FC236}">
              <a16:creationId xmlns:a16="http://schemas.microsoft.com/office/drawing/2014/main" xmlns="" id="{4CB2C96F-E414-4834-BF16-5074B74A4C2B}"/>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090" name="Metin kutusu 2">
          <a:extLst>
            <a:ext uri="{FF2B5EF4-FFF2-40B4-BE49-F238E27FC236}">
              <a16:creationId xmlns:a16="http://schemas.microsoft.com/office/drawing/2014/main" xmlns="" id="{D829CFE9-63D9-4D45-8C5A-9B7219D8BAD7}"/>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091" name="Metin kutusu 3">
          <a:extLst>
            <a:ext uri="{FF2B5EF4-FFF2-40B4-BE49-F238E27FC236}">
              <a16:creationId xmlns:a16="http://schemas.microsoft.com/office/drawing/2014/main" xmlns="" id="{7E07C5B7-DA6D-4E45-88AD-86EC1EBE231A}"/>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092" name="Metin kutusu 4">
          <a:extLst>
            <a:ext uri="{FF2B5EF4-FFF2-40B4-BE49-F238E27FC236}">
              <a16:creationId xmlns:a16="http://schemas.microsoft.com/office/drawing/2014/main" xmlns="" id="{82EE2809-3C59-43FA-8C11-49C3DC5DEB6B}"/>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093" name="Metin kutusu 5">
          <a:extLst>
            <a:ext uri="{FF2B5EF4-FFF2-40B4-BE49-F238E27FC236}">
              <a16:creationId xmlns:a16="http://schemas.microsoft.com/office/drawing/2014/main" xmlns="" id="{30F18C40-F93B-49DC-8F12-6F4C18EDE0E9}"/>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094" name="Metin kutusu 6">
          <a:extLst>
            <a:ext uri="{FF2B5EF4-FFF2-40B4-BE49-F238E27FC236}">
              <a16:creationId xmlns:a16="http://schemas.microsoft.com/office/drawing/2014/main" xmlns="" id="{105DFE4C-2D8C-436D-93B2-9C417CB257C8}"/>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095" name="Metin kutusu 9">
          <a:extLst>
            <a:ext uri="{FF2B5EF4-FFF2-40B4-BE49-F238E27FC236}">
              <a16:creationId xmlns:a16="http://schemas.microsoft.com/office/drawing/2014/main" xmlns="" id="{138BE842-8568-4F58-BAED-D57C60F69EC0}"/>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096" name="Metin kutusu 10">
          <a:extLst>
            <a:ext uri="{FF2B5EF4-FFF2-40B4-BE49-F238E27FC236}">
              <a16:creationId xmlns:a16="http://schemas.microsoft.com/office/drawing/2014/main" xmlns="" id="{175F26B1-28AB-4FCE-BA54-CACEC07B797A}"/>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097" name="Metin kutusu 11">
          <a:extLst>
            <a:ext uri="{FF2B5EF4-FFF2-40B4-BE49-F238E27FC236}">
              <a16:creationId xmlns:a16="http://schemas.microsoft.com/office/drawing/2014/main" xmlns="" id="{9BDCF321-1B90-4C93-B8DA-488F6AFC03F9}"/>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098" name="Metin kutusu 12">
          <a:extLst>
            <a:ext uri="{FF2B5EF4-FFF2-40B4-BE49-F238E27FC236}">
              <a16:creationId xmlns:a16="http://schemas.microsoft.com/office/drawing/2014/main" xmlns="" id="{1DBD667F-85CB-479C-BB03-7E19FDD236E1}"/>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099" name="Metin kutusu 13">
          <a:extLst>
            <a:ext uri="{FF2B5EF4-FFF2-40B4-BE49-F238E27FC236}">
              <a16:creationId xmlns:a16="http://schemas.microsoft.com/office/drawing/2014/main" xmlns="" id="{B8D387AD-69C9-45A7-AFC5-8E29E6814F95}"/>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00" name="Metin kutusu 14">
          <a:extLst>
            <a:ext uri="{FF2B5EF4-FFF2-40B4-BE49-F238E27FC236}">
              <a16:creationId xmlns:a16="http://schemas.microsoft.com/office/drawing/2014/main" xmlns="" id="{2D51D5F9-33B5-4568-B248-0530B4E75372}"/>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101" name="Metin kutusu 15">
          <a:extLst>
            <a:ext uri="{FF2B5EF4-FFF2-40B4-BE49-F238E27FC236}">
              <a16:creationId xmlns:a16="http://schemas.microsoft.com/office/drawing/2014/main" xmlns="" id="{A330E94C-CEF3-4783-8759-344B5E5A428C}"/>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102" name="Metin kutusu 16">
          <a:extLst>
            <a:ext uri="{FF2B5EF4-FFF2-40B4-BE49-F238E27FC236}">
              <a16:creationId xmlns:a16="http://schemas.microsoft.com/office/drawing/2014/main" xmlns="" id="{3FDC2D0A-564C-4016-B792-041071109B55}"/>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03" name="Metin kutusu 17">
          <a:extLst>
            <a:ext uri="{FF2B5EF4-FFF2-40B4-BE49-F238E27FC236}">
              <a16:creationId xmlns:a16="http://schemas.microsoft.com/office/drawing/2014/main" xmlns="" id="{3A7FD321-3538-418C-8F35-5361CF362E33}"/>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04" name="Metin kutusu 18">
          <a:extLst>
            <a:ext uri="{FF2B5EF4-FFF2-40B4-BE49-F238E27FC236}">
              <a16:creationId xmlns:a16="http://schemas.microsoft.com/office/drawing/2014/main" xmlns="" id="{6FFE7D03-7A21-4401-8007-510C69ED2518}"/>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05" name="Metin kutusu 19">
          <a:extLst>
            <a:ext uri="{FF2B5EF4-FFF2-40B4-BE49-F238E27FC236}">
              <a16:creationId xmlns:a16="http://schemas.microsoft.com/office/drawing/2014/main" xmlns="" id="{17701893-50CF-488A-B88B-D6A1772783B8}"/>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06" name="Metin kutusu 20">
          <a:extLst>
            <a:ext uri="{FF2B5EF4-FFF2-40B4-BE49-F238E27FC236}">
              <a16:creationId xmlns:a16="http://schemas.microsoft.com/office/drawing/2014/main" xmlns="" id="{6A6A8AAF-9320-4919-BB7A-C771598F81AA}"/>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07" name="Metin kutusu 21">
          <a:extLst>
            <a:ext uri="{FF2B5EF4-FFF2-40B4-BE49-F238E27FC236}">
              <a16:creationId xmlns:a16="http://schemas.microsoft.com/office/drawing/2014/main" xmlns="" id="{3D2FB9BB-99CB-452A-847E-8F97048E3529}"/>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08" name="Metin kutusu 22">
          <a:extLst>
            <a:ext uri="{FF2B5EF4-FFF2-40B4-BE49-F238E27FC236}">
              <a16:creationId xmlns:a16="http://schemas.microsoft.com/office/drawing/2014/main" xmlns="" id="{F8342A59-DE47-471D-914A-221EC211C1DE}"/>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09" name="Metin kutusu 23">
          <a:extLst>
            <a:ext uri="{FF2B5EF4-FFF2-40B4-BE49-F238E27FC236}">
              <a16:creationId xmlns:a16="http://schemas.microsoft.com/office/drawing/2014/main" xmlns="" id="{7E403C14-5705-426B-92BE-F9FA0100EFFD}"/>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110" name="Metin kutusu 24">
          <a:extLst>
            <a:ext uri="{FF2B5EF4-FFF2-40B4-BE49-F238E27FC236}">
              <a16:creationId xmlns:a16="http://schemas.microsoft.com/office/drawing/2014/main" xmlns="" id="{94899542-6D7F-4875-9E83-21B0337BFCF3}"/>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111" name="Metin kutusu 25">
          <a:extLst>
            <a:ext uri="{FF2B5EF4-FFF2-40B4-BE49-F238E27FC236}">
              <a16:creationId xmlns:a16="http://schemas.microsoft.com/office/drawing/2014/main" xmlns="" id="{B3E0E569-BABB-44DA-83CF-A5BB2DB40E1C}"/>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12" name="Metin kutusu 26">
          <a:extLst>
            <a:ext uri="{FF2B5EF4-FFF2-40B4-BE49-F238E27FC236}">
              <a16:creationId xmlns:a16="http://schemas.microsoft.com/office/drawing/2014/main" xmlns="" id="{95FEFA0F-73DD-48F6-B9F8-139BCE27CBA9}"/>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113" name="Metin kutusu 27">
          <a:extLst>
            <a:ext uri="{FF2B5EF4-FFF2-40B4-BE49-F238E27FC236}">
              <a16:creationId xmlns:a16="http://schemas.microsoft.com/office/drawing/2014/main" xmlns="" id="{BE5CA264-2F9A-4145-BE5C-D4C46E0D8698}"/>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114" name="Metin kutusu 28">
          <a:extLst>
            <a:ext uri="{FF2B5EF4-FFF2-40B4-BE49-F238E27FC236}">
              <a16:creationId xmlns:a16="http://schemas.microsoft.com/office/drawing/2014/main" xmlns="" id="{A63F9D41-CDF7-4711-9574-F10BFC97714F}"/>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15" name="Metin kutusu 29">
          <a:extLst>
            <a:ext uri="{FF2B5EF4-FFF2-40B4-BE49-F238E27FC236}">
              <a16:creationId xmlns:a16="http://schemas.microsoft.com/office/drawing/2014/main" xmlns="" id="{D5C90ED8-7C7B-490D-82F8-79AC1B4A379C}"/>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16" name="Metin kutusu 30">
          <a:extLst>
            <a:ext uri="{FF2B5EF4-FFF2-40B4-BE49-F238E27FC236}">
              <a16:creationId xmlns:a16="http://schemas.microsoft.com/office/drawing/2014/main" xmlns="" id="{5475E9DA-004B-4FDC-922B-E33209EB1A93}"/>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17" name="Metin kutusu 31">
          <a:extLst>
            <a:ext uri="{FF2B5EF4-FFF2-40B4-BE49-F238E27FC236}">
              <a16:creationId xmlns:a16="http://schemas.microsoft.com/office/drawing/2014/main" xmlns="" id="{B0237F21-159D-428A-B956-36B7A4B5C629}"/>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18" name="Metin kutusu 32">
          <a:extLst>
            <a:ext uri="{FF2B5EF4-FFF2-40B4-BE49-F238E27FC236}">
              <a16:creationId xmlns:a16="http://schemas.microsoft.com/office/drawing/2014/main" xmlns="" id="{08EE7294-C08C-483B-AB6B-D9913B7437F9}"/>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19" name="Metin kutusu 33">
          <a:extLst>
            <a:ext uri="{FF2B5EF4-FFF2-40B4-BE49-F238E27FC236}">
              <a16:creationId xmlns:a16="http://schemas.microsoft.com/office/drawing/2014/main" xmlns="" id="{883B1AA5-31CC-4FE4-9C31-EF00A5441286}"/>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120" name="Metin kutusu 34">
          <a:extLst>
            <a:ext uri="{FF2B5EF4-FFF2-40B4-BE49-F238E27FC236}">
              <a16:creationId xmlns:a16="http://schemas.microsoft.com/office/drawing/2014/main" xmlns="" id="{6B9C2B64-86A6-4AFF-992A-24399D077212}"/>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121" name="Metin kutusu 35">
          <a:extLst>
            <a:ext uri="{FF2B5EF4-FFF2-40B4-BE49-F238E27FC236}">
              <a16:creationId xmlns:a16="http://schemas.microsoft.com/office/drawing/2014/main" xmlns="" id="{B1016D65-623B-4BEE-9CDF-326F5A781634}"/>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22" name="Metin kutusu 36">
          <a:extLst>
            <a:ext uri="{FF2B5EF4-FFF2-40B4-BE49-F238E27FC236}">
              <a16:creationId xmlns:a16="http://schemas.microsoft.com/office/drawing/2014/main" xmlns="" id="{CB13BEC6-741D-49FE-BA34-9F59136B3D15}"/>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23" name="Metin kutusu 37">
          <a:extLst>
            <a:ext uri="{FF2B5EF4-FFF2-40B4-BE49-F238E27FC236}">
              <a16:creationId xmlns:a16="http://schemas.microsoft.com/office/drawing/2014/main" xmlns="" id="{35068553-D372-409A-A2C8-9ECF08E5BCE0}"/>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24" name="Metin kutusu 38">
          <a:extLst>
            <a:ext uri="{FF2B5EF4-FFF2-40B4-BE49-F238E27FC236}">
              <a16:creationId xmlns:a16="http://schemas.microsoft.com/office/drawing/2014/main" xmlns="" id="{CC0E528A-6B60-4526-8EB6-5536C7DCA6DC}"/>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25" name="Metin kutusu 39">
          <a:extLst>
            <a:ext uri="{FF2B5EF4-FFF2-40B4-BE49-F238E27FC236}">
              <a16:creationId xmlns:a16="http://schemas.microsoft.com/office/drawing/2014/main" xmlns="" id="{D2AD0B51-FA3F-4ECA-B38C-C99C4B757B4C}"/>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26" name="Metin kutusu 40">
          <a:extLst>
            <a:ext uri="{FF2B5EF4-FFF2-40B4-BE49-F238E27FC236}">
              <a16:creationId xmlns:a16="http://schemas.microsoft.com/office/drawing/2014/main" xmlns="" id="{EC3007AC-45D1-420C-9E66-BA7174EEE9C6}"/>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127" name="Metin kutusu 41">
          <a:extLst>
            <a:ext uri="{FF2B5EF4-FFF2-40B4-BE49-F238E27FC236}">
              <a16:creationId xmlns:a16="http://schemas.microsoft.com/office/drawing/2014/main" xmlns="" id="{F3050259-7D1C-44FA-92C0-BA011FF4F54F}"/>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128" name="Metin kutusu 42">
          <a:extLst>
            <a:ext uri="{FF2B5EF4-FFF2-40B4-BE49-F238E27FC236}">
              <a16:creationId xmlns:a16="http://schemas.microsoft.com/office/drawing/2014/main" xmlns="" id="{28BDA946-0DE2-46B8-B7D7-FF53C70BFB1B}"/>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29" name="Metin kutusu 43">
          <a:extLst>
            <a:ext uri="{FF2B5EF4-FFF2-40B4-BE49-F238E27FC236}">
              <a16:creationId xmlns:a16="http://schemas.microsoft.com/office/drawing/2014/main" xmlns="" id="{6FC25F3C-6E6D-4797-BCF8-9F4C7DDBF23F}"/>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30" name="Metin kutusu 44">
          <a:extLst>
            <a:ext uri="{FF2B5EF4-FFF2-40B4-BE49-F238E27FC236}">
              <a16:creationId xmlns:a16="http://schemas.microsoft.com/office/drawing/2014/main" xmlns="" id="{502DE9D8-013A-46A5-84EB-BCD819EAFCBD}"/>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31" name="Metin kutusu 45">
          <a:extLst>
            <a:ext uri="{FF2B5EF4-FFF2-40B4-BE49-F238E27FC236}">
              <a16:creationId xmlns:a16="http://schemas.microsoft.com/office/drawing/2014/main" xmlns="" id="{00653C80-3D73-4242-9E4F-4DD75DD6DB02}"/>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32" name="Metin kutusu 46">
          <a:extLst>
            <a:ext uri="{FF2B5EF4-FFF2-40B4-BE49-F238E27FC236}">
              <a16:creationId xmlns:a16="http://schemas.microsoft.com/office/drawing/2014/main" xmlns="" id="{15E3E167-BAE8-44BE-A622-84B41F53DE58}"/>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33" name="Metin kutusu 47">
          <a:extLst>
            <a:ext uri="{FF2B5EF4-FFF2-40B4-BE49-F238E27FC236}">
              <a16:creationId xmlns:a16="http://schemas.microsoft.com/office/drawing/2014/main" xmlns="" id="{62E4DDC1-2B53-4536-80F0-112D38BCABCD}"/>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134" name="Metin kutusu 48">
          <a:extLst>
            <a:ext uri="{FF2B5EF4-FFF2-40B4-BE49-F238E27FC236}">
              <a16:creationId xmlns:a16="http://schemas.microsoft.com/office/drawing/2014/main" xmlns="" id="{4A88F119-1895-4B66-B0FA-4916C70BAEB2}"/>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135" name="Metin kutusu 49">
          <a:extLst>
            <a:ext uri="{FF2B5EF4-FFF2-40B4-BE49-F238E27FC236}">
              <a16:creationId xmlns:a16="http://schemas.microsoft.com/office/drawing/2014/main" xmlns="" id="{4FC55567-7730-4696-B078-9F419FD954C0}"/>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36" name="Metin kutusu 50">
          <a:extLst>
            <a:ext uri="{FF2B5EF4-FFF2-40B4-BE49-F238E27FC236}">
              <a16:creationId xmlns:a16="http://schemas.microsoft.com/office/drawing/2014/main" xmlns="" id="{9C669024-3930-4D20-BA84-B29942D34931}"/>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37" name="Metin kutusu 51">
          <a:extLst>
            <a:ext uri="{FF2B5EF4-FFF2-40B4-BE49-F238E27FC236}">
              <a16:creationId xmlns:a16="http://schemas.microsoft.com/office/drawing/2014/main" xmlns="" id="{B801BCEB-23A1-4CB2-9FE7-3E14F79E86F5}"/>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38" name="Metin kutusu 52">
          <a:extLst>
            <a:ext uri="{FF2B5EF4-FFF2-40B4-BE49-F238E27FC236}">
              <a16:creationId xmlns:a16="http://schemas.microsoft.com/office/drawing/2014/main" xmlns="" id="{38ADBA6E-196C-44C3-9458-820D2B2907C9}"/>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39" name="Metin kutusu 53">
          <a:extLst>
            <a:ext uri="{FF2B5EF4-FFF2-40B4-BE49-F238E27FC236}">
              <a16:creationId xmlns:a16="http://schemas.microsoft.com/office/drawing/2014/main" xmlns="" id="{08FE2ACC-1F47-4500-ACA4-9F36D570DBAE}"/>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40" name="Metin kutusu 54">
          <a:extLst>
            <a:ext uri="{FF2B5EF4-FFF2-40B4-BE49-F238E27FC236}">
              <a16:creationId xmlns:a16="http://schemas.microsoft.com/office/drawing/2014/main" xmlns="" id="{BA80F745-1B14-4714-8D3B-489B4623E97B}"/>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141" name="Metin kutusu 55">
          <a:extLst>
            <a:ext uri="{FF2B5EF4-FFF2-40B4-BE49-F238E27FC236}">
              <a16:creationId xmlns:a16="http://schemas.microsoft.com/office/drawing/2014/main" xmlns="" id="{30246D23-B6A5-4B44-A252-99FF494A016F}"/>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142" name="Metin kutusu 56">
          <a:extLst>
            <a:ext uri="{FF2B5EF4-FFF2-40B4-BE49-F238E27FC236}">
              <a16:creationId xmlns:a16="http://schemas.microsoft.com/office/drawing/2014/main" xmlns="" id="{FD5BE47D-4AAE-40F4-8187-26EE8891F719}"/>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43" name="Metin kutusu 57">
          <a:extLst>
            <a:ext uri="{FF2B5EF4-FFF2-40B4-BE49-F238E27FC236}">
              <a16:creationId xmlns:a16="http://schemas.microsoft.com/office/drawing/2014/main" xmlns="" id="{1E3DE2C3-FA5E-48D6-8D24-07D51555487D}"/>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44" name="Metin kutusu 58">
          <a:extLst>
            <a:ext uri="{FF2B5EF4-FFF2-40B4-BE49-F238E27FC236}">
              <a16:creationId xmlns:a16="http://schemas.microsoft.com/office/drawing/2014/main" xmlns="" id="{17DD1ECA-C4FB-4D88-8341-CEE08065768D}"/>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45" name="Metin kutusu 59">
          <a:extLst>
            <a:ext uri="{FF2B5EF4-FFF2-40B4-BE49-F238E27FC236}">
              <a16:creationId xmlns:a16="http://schemas.microsoft.com/office/drawing/2014/main" xmlns="" id="{6F6BE2DE-3BB4-44E0-9BA4-4F5515456808}"/>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46" name="Metin kutusu 60">
          <a:extLst>
            <a:ext uri="{FF2B5EF4-FFF2-40B4-BE49-F238E27FC236}">
              <a16:creationId xmlns:a16="http://schemas.microsoft.com/office/drawing/2014/main" xmlns="" id="{77798627-CCA6-44E3-9D40-F9CB6F55DAED}"/>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47" name="Metin kutusu 61">
          <a:extLst>
            <a:ext uri="{FF2B5EF4-FFF2-40B4-BE49-F238E27FC236}">
              <a16:creationId xmlns:a16="http://schemas.microsoft.com/office/drawing/2014/main" xmlns="" id="{4E0C31DF-2D25-462F-B743-30EA46E2583F}"/>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48" name="Metin kutusu 62">
          <a:extLst>
            <a:ext uri="{FF2B5EF4-FFF2-40B4-BE49-F238E27FC236}">
              <a16:creationId xmlns:a16="http://schemas.microsoft.com/office/drawing/2014/main" xmlns="" id="{A757F25E-A443-4C60-9E8E-90175DC33441}"/>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49" name="Metin kutusu 63">
          <a:extLst>
            <a:ext uri="{FF2B5EF4-FFF2-40B4-BE49-F238E27FC236}">
              <a16:creationId xmlns:a16="http://schemas.microsoft.com/office/drawing/2014/main" xmlns="" id="{B59B2BBA-309F-4B66-8B7F-182B936F0DAD}"/>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50" name="Metin kutusu 64">
          <a:extLst>
            <a:ext uri="{FF2B5EF4-FFF2-40B4-BE49-F238E27FC236}">
              <a16:creationId xmlns:a16="http://schemas.microsoft.com/office/drawing/2014/main" xmlns="" id="{64E61926-3430-4189-85DB-2314AE2A895D}"/>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151" name="Metin kutusu 65">
          <a:extLst>
            <a:ext uri="{FF2B5EF4-FFF2-40B4-BE49-F238E27FC236}">
              <a16:creationId xmlns:a16="http://schemas.microsoft.com/office/drawing/2014/main" xmlns="" id="{F28E2D80-8793-4E6D-86B7-BE1FD4A2C649}"/>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152" name="Metin kutusu 66">
          <a:extLst>
            <a:ext uri="{FF2B5EF4-FFF2-40B4-BE49-F238E27FC236}">
              <a16:creationId xmlns:a16="http://schemas.microsoft.com/office/drawing/2014/main" xmlns="" id="{5959C310-CCCF-48D0-B43D-BA8B3B0EF132}"/>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53" name="Metin kutusu 67">
          <a:extLst>
            <a:ext uri="{FF2B5EF4-FFF2-40B4-BE49-F238E27FC236}">
              <a16:creationId xmlns:a16="http://schemas.microsoft.com/office/drawing/2014/main" xmlns="" id="{CD569BDC-C096-4338-B00B-6D4D09ADDB9E}"/>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54" name="Metin kutusu 68">
          <a:extLst>
            <a:ext uri="{FF2B5EF4-FFF2-40B4-BE49-F238E27FC236}">
              <a16:creationId xmlns:a16="http://schemas.microsoft.com/office/drawing/2014/main" xmlns="" id="{5ECD6E29-FE17-457C-BF8D-056588D1EBEA}"/>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55" name="Metin kutusu 69">
          <a:extLst>
            <a:ext uri="{FF2B5EF4-FFF2-40B4-BE49-F238E27FC236}">
              <a16:creationId xmlns:a16="http://schemas.microsoft.com/office/drawing/2014/main" xmlns="" id="{567E980A-2E8D-4927-A780-AFD1619E9573}"/>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56" name="Metin kutusu 70">
          <a:extLst>
            <a:ext uri="{FF2B5EF4-FFF2-40B4-BE49-F238E27FC236}">
              <a16:creationId xmlns:a16="http://schemas.microsoft.com/office/drawing/2014/main" xmlns="" id="{20503D31-3B90-47A8-8E33-18B2D31A7A1F}"/>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57" name="Metin kutusu 71">
          <a:extLst>
            <a:ext uri="{FF2B5EF4-FFF2-40B4-BE49-F238E27FC236}">
              <a16:creationId xmlns:a16="http://schemas.microsoft.com/office/drawing/2014/main" xmlns="" id="{39C7618C-3BC2-4834-8131-7CF1CC678344}"/>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58" name="Metin kutusu 72">
          <a:extLst>
            <a:ext uri="{FF2B5EF4-FFF2-40B4-BE49-F238E27FC236}">
              <a16:creationId xmlns:a16="http://schemas.microsoft.com/office/drawing/2014/main" xmlns="" id="{1C0D795B-4AB4-43F2-902B-1454164A0B1A}"/>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59" name="Metin kutusu 73">
          <a:extLst>
            <a:ext uri="{FF2B5EF4-FFF2-40B4-BE49-F238E27FC236}">
              <a16:creationId xmlns:a16="http://schemas.microsoft.com/office/drawing/2014/main" xmlns="" id="{D4EA140A-AB8F-43EF-85AA-B696BCD02C15}"/>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60" name="Metin kutusu 74">
          <a:extLst>
            <a:ext uri="{FF2B5EF4-FFF2-40B4-BE49-F238E27FC236}">
              <a16:creationId xmlns:a16="http://schemas.microsoft.com/office/drawing/2014/main" xmlns="" id="{1614B393-24DA-4737-AFE0-2DA349798565}"/>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61" name="Metin kutusu 75">
          <a:extLst>
            <a:ext uri="{FF2B5EF4-FFF2-40B4-BE49-F238E27FC236}">
              <a16:creationId xmlns:a16="http://schemas.microsoft.com/office/drawing/2014/main" xmlns="" id="{DA49CE3C-A6CF-40F1-8BD4-8E87A67322EE}"/>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62" name="Metin kutusu 76">
          <a:extLst>
            <a:ext uri="{FF2B5EF4-FFF2-40B4-BE49-F238E27FC236}">
              <a16:creationId xmlns:a16="http://schemas.microsoft.com/office/drawing/2014/main" xmlns="" id="{777AB95B-59D5-4F88-BD58-5EC2C60FFCE9}"/>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63" name="Metin kutusu 77">
          <a:extLst>
            <a:ext uri="{FF2B5EF4-FFF2-40B4-BE49-F238E27FC236}">
              <a16:creationId xmlns:a16="http://schemas.microsoft.com/office/drawing/2014/main" xmlns="" id="{7022C2F9-0D0C-411A-BA39-70CD303A8A85}"/>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164" name="Metin kutusu 78">
          <a:extLst>
            <a:ext uri="{FF2B5EF4-FFF2-40B4-BE49-F238E27FC236}">
              <a16:creationId xmlns:a16="http://schemas.microsoft.com/office/drawing/2014/main" xmlns="" id="{24D4E421-1A12-4894-A3AD-39011887CF7F}"/>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165" name="Metin kutusu 79">
          <a:extLst>
            <a:ext uri="{FF2B5EF4-FFF2-40B4-BE49-F238E27FC236}">
              <a16:creationId xmlns:a16="http://schemas.microsoft.com/office/drawing/2014/main" xmlns="" id="{04C1148C-73C9-4640-AEB0-BAE02456C563}"/>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66" name="Metin kutusu 80">
          <a:extLst>
            <a:ext uri="{FF2B5EF4-FFF2-40B4-BE49-F238E27FC236}">
              <a16:creationId xmlns:a16="http://schemas.microsoft.com/office/drawing/2014/main" xmlns="" id="{50EA16B6-1089-4F18-BE9B-A02A43474CF5}"/>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67" name="Metin kutusu 81">
          <a:extLst>
            <a:ext uri="{FF2B5EF4-FFF2-40B4-BE49-F238E27FC236}">
              <a16:creationId xmlns:a16="http://schemas.microsoft.com/office/drawing/2014/main" xmlns="" id="{F8F836A9-541A-42D6-AA3F-1055B2F6CF2A}"/>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68" name="Metin kutusu 82">
          <a:extLst>
            <a:ext uri="{FF2B5EF4-FFF2-40B4-BE49-F238E27FC236}">
              <a16:creationId xmlns:a16="http://schemas.microsoft.com/office/drawing/2014/main" xmlns="" id="{C260B753-D0D2-4371-A7DF-4368C066AE11}"/>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69" name="Metin kutusu 83">
          <a:extLst>
            <a:ext uri="{FF2B5EF4-FFF2-40B4-BE49-F238E27FC236}">
              <a16:creationId xmlns:a16="http://schemas.microsoft.com/office/drawing/2014/main" xmlns="" id="{176CED41-BE5A-4983-89DF-A6966C83EB0E}"/>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70" name="Metin kutusu 84">
          <a:extLst>
            <a:ext uri="{FF2B5EF4-FFF2-40B4-BE49-F238E27FC236}">
              <a16:creationId xmlns:a16="http://schemas.microsoft.com/office/drawing/2014/main" xmlns="" id="{FC045FA8-5F71-4287-B874-C25189649DA4}"/>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71" name="Metin kutusu 85">
          <a:extLst>
            <a:ext uri="{FF2B5EF4-FFF2-40B4-BE49-F238E27FC236}">
              <a16:creationId xmlns:a16="http://schemas.microsoft.com/office/drawing/2014/main" xmlns="" id="{0720EF4D-01BD-4866-9C57-B77238748AD8}"/>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72" name="Metin kutusu 86">
          <a:extLst>
            <a:ext uri="{FF2B5EF4-FFF2-40B4-BE49-F238E27FC236}">
              <a16:creationId xmlns:a16="http://schemas.microsoft.com/office/drawing/2014/main" xmlns="" id="{EDF9A329-94D5-41B3-87DC-31C5ED7900E6}"/>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73" name="Metin kutusu 87">
          <a:extLst>
            <a:ext uri="{FF2B5EF4-FFF2-40B4-BE49-F238E27FC236}">
              <a16:creationId xmlns:a16="http://schemas.microsoft.com/office/drawing/2014/main" xmlns="" id="{BE4456A8-1A45-4788-A6F8-0FC9B9A66236}"/>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74" name="Metin kutusu 88">
          <a:extLst>
            <a:ext uri="{FF2B5EF4-FFF2-40B4-BE49-F238E27FC236}">
              <a16:creationId xmlns:a16="http://schemas.microsoft.com/office/drawing/2014/main" xmlns="" id="{4718E5BF-69E0-4C21-98B5-42D58CDD4086}"/>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75" name="Metin kutusu 89">
          <a:extLst>
            <a:ext uri="{FF2B5EF4-FFF2-40B4-BE49-F238E27FC236}">
              <a16:creationId xmlns:a16="http://schemas.microsoft.com/office/drawing/2014/main" xmlns="" id="{0F264143-9C12-458C-9015-3DD5F5980514}"/>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76" name="Metin kutusu 90">
          <a:extLst>
            <a:ext uri="{FF2B5EF4-FFF2-40B4-BE49-F238E27FC236}">
              <a16:creationId xmlns:a16="http://schemas.microsoft.com/office/drawing/2014/main" xmlns="" id="{34CEFC81-EBD0-4B6B-BDAE-A0B001613F5B}"/>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177" name="Metin kutusu 91">
          <a:extLst>
            <a:ext uri="{FF2B5EF4-FFF2-40B4-BE49-F238E27FC236}">
              <a16:creationId xmlns:a16="http://schemas.microsoft.com/office/drawing/2014/main" xmlns="" id="{50E531FE-810C-4EF3-939A-3D4C44A1E4DF}"/>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178" name="Metin kutusu 92">
          <a:extLst>
            <a:ext uri="{FF2B5EF4-FFF2-40B4-BE49-F238E27FC236}">
              <a16:creationId xmlns:a16="http://schemas.microsoft.com/office/drawing/2014/main" xmlns="" id="{CBB3F1B1-8603-4870-90CB-C7339E435F68}"/>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79" name="Metin kutusu 93">
          <a:extLst>
            <a:ext uri="{FF2B5EF4-FFF2-40B4-BE49-F238E27FC236}">
              <a16:creationId xmlns:a16="http://schemas.microsoft.com/office/drawing/2014/main" xmlns="" id="{63A14DD9-2200-4F1F-B611-211B22AEB495}"/>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80" name="Metin kutusu 94">
          <a:extLst>
            <a:ext uri="{FF2B5EF4-FFF2-40B4-BE49-F238E27FC236}">
              <a16:creationId xmlns:a16="http://schemas.microsoft.com/office/drawing/2014/main" xmlns="" id="{E7574A52-F341-4CD4-B00C-C4850867AB53}"/>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81" name="Metin kutusu 95">
          <a:extLst>
            <a:ext uri="{FF2B5EF4-FFF2-40B4-BE49-F238E27FC236}">
              <a16:creationId xmlns:a16="http://schemas.microsoft.com/office/drawing/2014/main" xmlns="" id="{547A93B0-3AF0-49C0-B68D-A1BFE27FEACE}"/>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82" name="Metin kutusu 96">
          <a:extLst>
            <a:ext uri="{FF2B5EF4-FFF2-40B4-BE49-F238E27FC236}">
              <a16:creationId xmlns:a16="http://schemas.microsoft.com/office/drawing/2014/main" xmlns="" id="{BA15A497-E593-4129-8DBF-F5649EBF96D1}"/>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83" name="Metin kutusu 97">
          <a:extLst>
            <a:ext uri="{FF2B5EF4-FFF2-40B4-BE49-F238E27FC236}">
              <a16:creationId xmlns:a16="http://schemas.microsoft.com/office/drawing/2014/main" xmlns="" id="{1C30BF87-EAB2-40D4-8E78-8CE5073DEEAF}"/>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84" name="Metin kutusu 98">
          <a:extLst>
            <a:ext uri="{FF2B5EF4-FFF2-40B4-BE49-F238E27FC236}">
              <a16:creationId xmlns:a16="http://schemas.microsoft.com/office/drawing/2014/main" xmlns="" id="{B8C72CE5-8DE0-4C11-8FC5-B74F5A50A908}"/>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85" name="Metin kutusu 99">
          <a:extLst>
            <a:ext uri="{FF2B5EF4-FFF2-40B4-BE49-F238E27FC236}">
              <a16:creationId xmlns:a16="http://schemas.microsoft.com/office/drawing/2014/main" xmlns="" id="{4111BEA9-0868-44CE-8AE1-6C3519EDFCE6}"/>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86" name="Metin kutusu 100">
          <a:extLst>
            <a:ext uri="{FF2B5EF4-FFF2-40B4-BE49-F238E27FC236}">
              <a16:creationId xmlns:a16="http://schemas.microsoft.com/office/drawing/2014/main" xmlns="" id="{78037E19-6925-484D-9D9D-FE9605398C33}"/>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87" name="Metin kutusu 101">
          <a:extLst>
            <a:ext uri="{FF2B5EF4-FFF2-40B4-BE49-F238E27FC236}">
              <a16:creationId xmlns:a16="http://schemas.microsoft.com/office/drawing/2014/main" xmlns="" id="{82010462-5221-4170-8365-3576A29E75CF}"/>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88" name="Metin kutusu 102">
          <a:extLst>
            <a:ext uri="{FF2B5EF4-FFF2-40B4-BE49-F238E27FC236}">
              <a16:creationId xmlns:a16="http://schemas.microsoft.com/office/drawing/2014/main" xmlns="" id="{A2565C0C-617B-41D3-BFFC-CD88D0650298}"/>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89" name="Metin kutusu 103">
          <a:extLst>
            <a:ext uri="{FF2B5EF4-FFF2-40B4-BE49-F238E27FC236}">
              <a16:creationId xmlns:a16="http://schemas.microsoft.com/office/drawing/2014/main" xmlns="" id="{462F4CAB-BEF8-430B-9F1E-33972E52E007}"/>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190" name="Metin kutusu 104">
          <a:extLst>
            <a:ext uri="{FF2B5EF4-FFF2-40B4-BE49-F238E27FC236}">
              <a16:creationId xmlns:a16="http://schemas.microsoft.com/office/drawing/2014/main" xmlns="" id="{F39DD48E-8B29-4BEA-AFC2-FAB486DC0F71}"/>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191" name="Metin kutusu 105">
          <a:extLst>
            <a:ext uri="{FF2B5EF4-FFF2-40B4-BE49-F238E27FC236}">
              <a16:creationId xmlns:a16="http://schemas.microsoft.com/office/drawing/2014/main" xmlns="" id="{0CB497C1-53D7-4A4B-A1AB-846B2171876A}"/>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92" name="Metin kutusu 106">
          <a:extLst>
            <a:ext uri="{FF2B5EF4-FFF2-40B4-BE49-F238E27FC236}">
              <a16:creationId xmlns:a16="http://schemas.microsoft.com/office/drawing/2014/main" xmlns="" id="{5252C399-DCEF-4F4C-9DF5-04598393D7F9}"/>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93" name="Metin kutusu 107">
          <a:extLst>
            <a:ext uri="{FF2B5EF4-FFF2-40B4-BE49-F238E27FC236}">
              <a16:creationId xmlns:a16="http://schemas.microsoft.com/office/drawing/2014/main" xmlns="" id="{18D87D15-5293-4ACF-A872-81633F33755C}"/>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94" name="Metin kutusu 108">
          <a:extLst>
            <a:ext uri="{FF2B5EF4-FFF2-40B4-BE49-F238E27FC236}">
              <a16:creationId xmlns:a16="http://schemas.microsoft.com/office/drawing/2014/main" xmlns="" id="{0C76849F-1402-4691-B98F-327F738B8CA9}"/>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95" name="Metin kutusu 109">
          <a:extLst>
            <a:ext uri="{FF2B5EF4-FFF2-40B4-BE49-F238E27FC236}">
              <a16:creationId xmlns:a16="http://schemas.microsoft.com/office/drawing/2014/main" xmlns="" id="{17ABA920-F5ED-4425-BD94-7B99A2B02E0E}"/>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96" name="Metin kutusu 110">
          <a:extLst>
            <a:ext uri="{FF2B5EF4-FFF2-40B4-BE49-F238E27FC236}">
              <a16:creationId xmlns:a16="http://schemas.microsoft.com/office/drawing/2014/main" xmlns="" id="{2D75EC08-8348-4207-9D5F-D481E0710F33}"/>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97" name="Metin kutusu 111">
          <a:extLst>
            <a:ext uri="{FF2B5EF4-FFF2-40B4-BE49-F238E27FC236}">
              <a16:creationId xmlns:a16="http://schemas.microsoft.com/office/drawing/2014/main" xmlns="" id="{D761F524-E21F-4056-BD63-A1FE9045C0D0}"/>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98" name="Metin kutusu 112">
          <a:extLst>
            <a:ext uri="{FF2B5EF4-FFF2-40B4-BE49-F238E27FC236}">
              <a16:creationId xmlns:a16="http://schemas.microsoft.com/office/drawing/2014/main" xmlns="" id="{D6E9843A-7714-47B7-8432-B47779DDC5F7}"/>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99" name="Metin kutusu 113">
          <a:extLst>
            <a:ext uri="{FF2B5EF4-FFF2-40B4-BE49-F238E27FC236}">
              <a16:creationId xmlns:a16="http://schemas.microsoft.com/office/drawing/2014/main" xmlns="" id="{7A8B2C42-B346-48D7-AE7B-B2CE93FFD999}"/>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00" name="Metin kutusu 114">
          <a:extLst>
            <a:ext uri="{FF2B5EF4-FFF2-40B4-BE49-F238E27FC236}">
              <a16:creationId xmlns:a16="http://schemas.microsoft.com/office/drawing/2014/main" xmlns="" id="{A0D13C7B-70C8-43FD-86E7-62E04CA998DF}"/>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01" name="Metin kutusu 118">
          <a:extLst>
            <a:ext uri="{FF2B5EF4-FFF2-40B4-BE49-F238E27FC236}">
              <a16:creationId xmlns:a16="http://schemas.microsoft.com/office/drawing/2014/main" xmlns="" id="{CA7E9F19-B76D-4127-993E-6894627293D0}"/>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02" name="Metin kutusu 119">
          <a:extLst>
            <a:ext uri="{FF2B5EF4-FFF2-40B4-BE49-F238E27FC236}">
              <a16:creationId xmlns:a16="http://schemas.microsoft.com/office/drawing/2014/main" xmlns="" id="{19445237-598F-49D4-9F00-F17D9D703B5F}"/>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03" name="Metin kutusu 120">
          <a:extLst>
            <a:ext uri="{FF2B5EF4-FFF2-40B4-BE49-F238E27FC236}">
              <a16:creationId xmlns:a16="http://schemas.microsoft.com/office/drawing/2014/main" xmlns="" id="{7E01D8B2-5CE0-4556-B580-2D725BE6C0FC}"/>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204" name="Metin kutusu 121">
          <a:extLst>
            <a:ext uri="{FF2B5EF4-FFF2-40B4-BE49-F238E27FC236}">
              <a16:creationId xmlns:a16="http://schemas.microsoft.com/office/drawing/2014/main" xmlns="" id="{B5AF2F1A-14B6-4303-8EF3-53DDB8044BDE}"/>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205" name="Metin kutusu 122">
          <a:extLst>
            <a:ext uri="{FF2B5EF4-FFF2-40B4-BE49-F238E27FC236}">
              <a16:creationId xmlns:a16="http://schemas.microsoft.com/office/drawing/2014/main" xmlns="" id="{D74264A5-F918-4449-ABDE-C386BA07D47D}"/>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06" name="Metin kutusu 123">
          <a:extLst>
            <a:ext uri="{FF2B5EF4-FFF2-40B4-BE49-F238E27FC236}">
              <a16:creationId xmlns:a16="http://schemas.microsoft.com/office/drawing/2014/main" xmlns="" id="{DF681C48-6BA3-4C28-A3CA-E5443802454B}"/>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07" name="Metin kutusu 124">
          <a:extLst>
            <a:ext uri="{FF2B5EF4-FFF2-40B4-BE49-F238E27FC236}">
              <a16:creationId xmlns:a16="http://schemas.microsoft.com/office/drawing/2014/main" xmlns="" id="{A210716A-2D7A-4FA4-8F11-272C3FF7D046}"/>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08" name="Metin kutusu 125">
          <a:extLst>
            <a:ext uri="{FF2B5EF4-FFF2-40B4-BE49-F238E27FC236}">
              <a16:creationId xmlns:a16="http://schemas.microsoft.com/office/drawing/2014/main" xmlns="" id="{05F164DA-57FD-44A5-8F31-EB3443FBBBDC}"/>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09" name="Metin kutusu 126">
          <a:extLst>
            <a:ext uri="{FF2B5EF4-FFF2-40B4-BE49-F238E27FC236}">
              <a16:creationId xmlns:a16="http://schemas.microsoft.com/office/drawing/2014/main" xmlns="" id="{8D3BD1EA-172F-4DAA-9FF6-61FCCE1B170B}"/>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10" name="Metin kutusu 127">
          <a:extLst>
            <a:ext uri="{FF2B5EF4-FFF2-40B4-BE49-F238E27FC236}">
              <a16:creationId xmlns:a16="http://schemas.microsoft.com/office/drawing/2014/main" xmlns="" id="{CF8A37C2-8E8C-4843-86FE-CBAFDBA24FB5}"/>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11" name="Metin kutusu 128">
          <a:extLst>
            <a:ext uri="{FF2B5EF4-FFF2-40B4-BE49-F238E27FC236}">
              <a16:creationId xmlns:a16="http://schemas.microsoft.com/office/drawing/2014/main" xmlns="" id="{DE35ECD8-965E-42E6-B002-B3CAE3E962B3}"/>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12" name="Metin kutusu 129">
          <a:extLst>
            <a:ext uri="{FF2B5EF4-FFF2-40B4-BE49-F238E27FC236}">
              <a16:creationId xmlns:a16="http://schemas.microsoft.com/office/drawing/2014/main" xmlns="" id="{A788ADDA-AB6A-4D0F-975C-8829E388DF33}"/>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213" name="Metin kutusu 130">
          <a:extLst>
            <a:ext uri="{FF2B5EF4-FFF2-40B4-BE49-F238E27FC236}">
              <a16:creationId xmlns:a16="http://schemas.microsoft.com/office/drawing/2014/main" xmlns="" id="{8BE58510-8210-4A21-AEAA-07DEB3C072E6}"/>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214" name="Metin kutusu 131">
          <a:extLst>
            <a:ext uri="{FF2B5EF4-FFF2-40B4-BE49-F238E27FC236}">
              <a16:creationId xmlns:a16="http://schemas.microsoft.com/office/drawing/2014/main" xmlns="" id="{FCDFBEA2-5D49-4D37-B980-1C40E2145D89}"/>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15" name="Metin kutusu 132">
          <a:extLst>
            <a:ext uri="{FF2B5EF4-FFF2-40B4-BE49-F238E27FC236}">
              <a16:creationId xmlns:a16="http://schemas.microsoft.com/office/drawing/2014/main" xmlns="" id="{8F9DB501-8EE6-481B-9190-BE718D6E6759}"/>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216" name="Metin kutusu 133">
          <a:extLst>
            <a:ext uri="{FF2B5EF4-FFF2-40B4-BE49-F238E27FC236}">
              <a16:creationId xmlns:a16="http://schemas.microsoft.com/office/drawing/2014/main" xmlns="" id="{28A3C966-82D5-421D-905C-D8054B976839}"/>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217" name="Metin kutusu 134">
          <a:extLst>
            <a:ext uri="{FF2B5EF4-FFF2-40B4-BE49-F238E27FC236}">
              <a16:creationId xmlns:a16="http://schemas.microsoft.com/office/drawing/2014/main" xmlns="" id="{38FD0708-AA48-4B7D-8E76-16261DE22101}"/>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18" name="Metin kutusu 135">
          <a:extLst>
            <a:ext uri="{FF2B5EF4-FFF2-40B4-BE49-F238E27FC236}">
              <a16:creationId xmlns:a16="http://schemas.microsoft.com/office/drawing/2014/main" xmlns="" id="{4EA13DC7-6A7C-4A42-97E5-050078F47B54}"/>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19" name="Metin kutusu 354">
          <a:extLst>
            <a:ext uri="{FF2B5EF4-FFF2-40B4-BE49-F238E27FC236}">
              <a16:creationId xmlns:a16="http://schemas.microsoft.com/office/drawing/2014/main" xmlns="" id="{0E1AA935-AC04-42B7-B96B-C3301D5B6524}"/>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20" name="Metin kutusu 355">
          <a:extLst>
            <a:ext uri="{FF2B5EF4-FFF2-40B4-BE49-F238E27FC236}">
              <a16:creationId xmlns:a16="http://schemas.microsoft.com/office/drawing/2014/main" xmlns="" id="{63887EEB-27E9-41FE-BAB6-3141A4B9CAE1}"/>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221" name="Metin kutusu 356">
          <a:extLst>
            <a:ext uri="{FF2B5EF4-FFF2-40B4-BE49-F238E27FC236}">
              <a16:creationId xmlns:a16="http://schemas.microsoft.com/office/drawing/2014/main" xmlns="" id="{934E3F30-6349-4CDE-BA3E-4EA67FDEF4CA}"/>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222" name="Metin kutusu 357">
          <a:extLst>
            <a:ext uri="{FF2B5EF4-FFF2-40B4-BE49-F238E27FC236}">
              <a16:creationId xmlns:a16="http://schemas.microsoft.com/office/drawing/2014/main" xmlns="" id="{0B60B843-02CC-4F62-97E7-36437DFC25A3}"/>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23" name="Metin kutusu 358">
          <a:extLst>
            <a:ext uri="{FF2B5EF4-FFF2-40B4-BE49-F238E27FC236}">
              <a16:creationId xmlns:a16="http://schemas.microsoft.com/office/drawing/2014/main" xmlns="" id="{8488B7F9-6AEB-4C50-AFE2-5C8B508E597D}"/>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24" name="Metin kutusu 359">
          <a:extLst>
            <a:ext uri="{FF2B5EF4-FFF2-40B4-BE49-F238E27FC236}">
              <a16:creationId xmlns:a16="http://schemas.microsoft.com/office/drawing/2014/main" xmlns="" id="{A095749C-DEFF-4544-AF20-8E3DC630A29A}"/>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25" name="Metin kutusu 360">
          <a:extLst>
            <a:ext uri="{FF2B5EF4-FFF2-40B4-BE49-F238E27FC236}">
              <a16:creationId xmlns:a16="http://schemas.microsoft.com/office/drawing/2014/main" xmlns="" id="{1DE447E2-DA8E-4FA9-9BBF-C814B6D6D681}"/>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26" name="Metin kutusu 361">
          <a:extLst>
            <a:ext uri="{FF2B5EF4-FFF2-40B4-BE49-F238E27FC236}">
              <a16:creationId xmlns:a16="http://schemas.microsoft.com/office/drawing/2014/main" xmlns="" id="{8D2EB4BE-1D3D-4D8E-B96D-2C9D940B9478}"/>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27" name="Metin kutusu 362">
          <a:extLst>
            <a:ext uri="{FF2B5EF4-FFF2-40B4-BE49-F238E27FC236}">
              <a16:creationId xmlns:a16="http://schemas.microsoft.com/office/drawing/2014/main" xmlns="" id="{C75357EE-2FFE-4DEA-8441-7AB2BC26242F}"/>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28" name="Metin kutusu 363">
          <a:extLst>
            <a:ext uri="{FF2B5EF4-FFF2-40B4-BE49-F238E27FC236}">
              <a16:creationId xmlns:a16="http://schemas.microsoft.com/office/drawing/2014/main" xmlns="" id="{E65FE6B7-F391-41FE-A6FB-FA74F6FBDC99}"/>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29" name="Metin kutusu 364">
          <a:extLst>
            <a:ext uri="{FF2B5EF4-FFF2-40B4-BE49-F238E27FC236}">
              <a16:creationId xmlns:a16="http://schemas.microsoft.com/office/drawing/2014/main" xmlns="" id="{BC04BCB1-7290-4E80-BADF-3FAC7DF014AB}"/>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30" name="Metin kutusu 365">
          <a:extLst>
            <a:ext uri="{FF2B5EF4-FFF2-40B4-BE49-F238E27FC236}">
              <a16:creationId xmlns:a16="http://schemas.microsoft.com/office/drawing/2014/main" xmlns="" id="{9677B119-8D3D-4238-94F5-CDCE162385FD}"/>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31" name="Metin kutusu 366">
          <a:extLst>
            <a:ext uri="{FF2B5EF4-FFF2-40B4-BE49-F238E27FC236}">
              <a16:creationId xmlns:a16="http://schemas.microsoft.com/office/drawing/2014/main" xmlns="" id="{3BC0076A-6D69-4BB9-A798-6788442E5478}"/>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32" name="Metin kutusu 367">
          <a:extLst>
            <a:ext uri="{FF2B5EF4-FFF2-40B4-BE49-F238E27FC236}">
              <a16:creationId xmlns:a16="http://schemas.microsoft.com/office/drawing/2014/main" xmlns="" id="{4C3E7A53-CBF0-4BD3-A20B-78E9FA4052AA}"/>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33" name="Metin kutusu 368">
          <a:extLst>
            <a:ext uri="{FF2B5EF4-FFF2-40B4-BE49-F238E27FC236}">
              <a16:creationId xmlns:a16="http://schemas.microsoft.com/office/drawing/2014/main" xmlns="" id="{37E7CF3B-2D35-42BF-A1F0-A83E46528CF5}"/>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34" name="Metin kutusu 369">
          <a:extLst>
            <a:ext uri="{FF2B5EF4-FFF2-40B4-BE49-F238E27FC236}">
              <a16:creationId xmlns:a16="http://schemas.microsoft.com/office/drawing/2014/main" xmlns="" id="{C559AE4C-091F-4360-958F-3CA630B63C84}"/>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35" name="Metin kutusu 370">
          <a:extLst>
            <a:ext uri="{FF2B5EF4-FFF2-40B4-BE49-F238E27FC236}">
              <a16:creationId xmlns:a16="http://schemas.microsoft.com/office/drawing/2014/main" xmlns="" id="{C4DE752D-5DF8-4AAE-88C5-C1A0292E216E}"/>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36" name="Metin kutusu 371">
          <a:extLst>
            <a:ext uri="{FF2B5EF4-FFF2-40B4-BE49-F238E27FC236}">
              <a16:creationId xmlns:a16="http://schemas.microsoft.com/office/drawing/2014/main" xmlns="" id="{5765FA77-038E-4D0F-807B-1D26CDC2077D}"/>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37" name="Metin kutusu 372">
          <a:extLst>
            <a:ext uri="{FF2B5EF4-FFF2-40B4-BE49-F238E27FC236}">
              <a16:creationId xmlns:a16="http://schemas.microsoft.com/office/drawing/2014/main" xmlns="" id="{204E9346-A046-47AB-BEBA-D96F7457A6C4}"/>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38" name="Metin kutusu 3">
          <a:extLst>
            <a:ext uri="{FF2B5EF4-FFF2-40B4-BE49-F238E27FC236}">
              <a16:creationId xmlns:a16="http://schemas.microsoft.com/office/drawing/2014/main" xmlns="" id="{C8D2D455-D174-4553-8D5B-438000C95384}"/>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39" name="Metin kutusu 4">
          <a:extLst>
            <a:ext uri="{FF2B5EF4-FFF2-40B4-BE49-F238E27FC236}">
              <a16:creationId xmlns:a16="http://schemas.microsoft.com/office/drawing/2014/main" xmlns="" id="{39BD3F26-C7BE-438A-9570-66B8EAD3E952}"/>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40" name="Metin kutusu 15">
          <a:extLst>
            <a:ext uri="{FF2B5EF4-FFF2-40B4-BE49-F238E27FC236}">
              <a16:creationId xmlns:a16="http://schemas.microsoft.com/office/drawing/2014/main" xmlns="" id="{BF6F33FF-29CC-41F8-BF15-3BC2232E2A74}"/>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41" name="Metin kutusu 16">
          <a:extLst>
            <a:ext uri="{FF2B5EF4-FFF2-40B4-BE49-F238E27FC236}">
              <a16:creationId xmlns:a16="http://schemas.microsoft.com/office/drawing/2014/main" xmlns="" id="{37409F2D-CDF0-41B6-92CE-6229A9300E5C}"/>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42" name="Metin kutusu 24">
          <a:extLst>
            <a:ext uri="{FF2B5EF4-FFF2-40B4-BE49-F238E27FC236}">
              <a16:creationId xmlns:a16="http://schemas.microsoft.com/office/drawing/2014/main" xmlns="" id="{59B16979-C2B4-4C35-969A-52A334FE7AC1}"/>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43" name="Metin kutusu 25">
          <a:extLst>
            <a:ext uri="{FF2B5EF4-FFF2-40B4-BE49-F238E27FC236}">
              <a16:creationId xmlns:a16="http://schemas.microsoft.com/office/drawing/2014/main" xmlns="" id="{8D53896D-62FF-42D2-91C0-9795861C3C62}"/>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44" name="Metin kutusu 27">
          <a:extLst>
            <a:ext uri="{FF2B5EF4-FFF2-40B4-BE49-F238E27FC236}">
              <a16:creationId xmlns:a16="http://schemas.microsoft.com/office/drawing/2014/main" xmlns="" id="{2774915B-B673-451F-9FB8-46595DF31677}"/>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45" name="Metin kutusu 28">
          <a:extLst>
            <a:ext uri="{FF2B5EF4-FFF2-40B4-BE49-F238E27FC236}">
              <a16:creationId xmlns:a16="http://schemas.microsoft.com/office/drawing/2014/main" xmlns="" id="{F72A4BAE-EC3F-4713-8363-58DA3B8B4BC7}"/>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46" name="Metin kutusu 34">
          <a:extLst>
            <a:ext uri="{FF2B5EF4-FFF2-40B4-BE49-F238E27FC236}">
              <a16:creationId xmlns:a16="http://schemas.microsoft.com/office/drawing/2014/main" xmlns="" id="{872152CC-DA89-4AD0-8FF1-D10B8F0F1ECD}"/>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47" name="Metin kutusu 35">
          <a:extLst>
            <a:ext uri="{FF2B5EF4-FFF2-40B4-BE49-F238E27FC236}">
              <a16:creationId xmlns:a16="http://schemas.microsoft.com/office/drawing/2014/main" xmlns="" id="{CD7661C7-0B7D-420D-9D4F-3766C5866AD4}"/>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48" name="Metin kutusu 41">
          <a:extLst>
            <a:ext uri="{FF2B5EF4-FFF2-40B4-BE49-F238E27FC236}">
              <a16:creationId xmlns:a16="http://schemas.microsoft.com/office/drawing/2014/main" xmlns="" id="{B09381C1-2DA4-43AB-8F06-4666FE02B742}"/>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49" name="Metin kutusu 42">
          <a:extLst>
            <a:ext uri="{FF2B5EF4-FFF2-40B4-BE49-F238E27FC236}">
              <a16:creationId xmlns:a16="http://schemas.microsoft.com/office/drawing/2014/main" xmlns="" id="{5CD4A2EB-E57D-40AC-AAB8-6400718ED8D8}"/>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50" name="Metin kutusu 48">
          <a:extLst>
            <a:ext uri="{FF2B5EF4-FFF2-40B4-BE49-F238E27FC236}">
              <a16:creationId xmlns:a16="http://schemas.microsoft.com/office/drawing/2014/main" xmlns="" id="{6E7A7B3D-656E-467A-9436-3F49D6F6A98B}"/>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51" name="Metin kutusu 49">
          <a:extLst>
            <a:ext uri="{FF2B5EF4-FFF2-40B4-BE49-F238E27FC236}">
              <a16:creationId xmlns:a16="http://schemas.microsoft.com/office/drawing/2014/main" xmlns="" id="{DFF0C1BB-76AA-440D-BA09-FE37AB0835E7}"/>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52" name="Metin kutusu 55">
          <a:extLst>
            <a:ext uri="{FF2B5EF4-FFF2-40B4-BE49-F238E27FC236}">
              <a16:creationId xmlns:a16="http://schemas.microsoft.com/office/drawing/2014/main" xmlns="" id="{12EB1CF1-41A9-432F-97FD-58A84A410F5A}"/>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53" name="Metin kutusu 56">
          <a:extLst>
            <a:ext uri="{FF2B5EF4-FFF2-40B4-BE49-F238E27FC236}">
              <a16:creationId xmlns:a16="http://schemas.microsoft.com/office/drawing/2014/main" xmlns="" id="{ED6BD91A-470E-490F-B420-1B93FF8A9BD0}"/>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54" name="Metin kutusu 65">
          <a:extLst>
            <a:ext uri="{FF2B5EF4-FFF2-40B4-BE49-F238E27FC236}">
              <a16:creationId xmlns:a16="http://schemas.microsoft.com/office/drawing/2014/main" xmlns="" id="{64F99480-5744-41B3-864C-9EE2673006A4}"/>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55" name="Metin kutusu 66">
          <a:extLst>
            <a:ext uri="{FF2B5EF4-FFF2-40B4-BE49-F238E27FC236}">
              <a16:creationId xmlns:a16="http://schemas.microsoft.com/office/drawing/2014/main" xmlns="" id="{DCE5FF00-BD1C-4A3F-8163-C68A8D6796A7}"/>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56" name="Metin kutusu 78">
          <a:extLst>
            <a:ext uri="{FF2B5EF4-FFF2-40B4-BE49-F238E27FC236}">
              <a16:creationId xmlns:a16="http://schemas.microsoft.com/office/drawing/2014/main" xmlns="" id="{667D9622-6B72-4DCD-8438-41C8A394FD86}"/>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57" name="Metin kutusu 79">
          <a:extLst>
            <a:ext uri="{FF2B5EF4-FFF2-40B4-BE49-F238E27FC236}">
              <a16:creationId xmlns:a16="http://schemas.microsoft.com/office/drawing/2014/main" xmlns="" id="{41438C90-8840-4CE2-8C37-643E3F8AD4E5}"/>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58" name="Metin kutusu 91">
          <a:extLst>
            <a:ext uri="{FF2B5EF4-FFF2-40B4-BE49-F238E27FC236}">
              <a16:creationId xmlns:a16="http://schemas.microsoft.com/office/drawing/2014/main" xmlns="" id="{727A8D26-F632-4612-B029-53AC1657A155}"/>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59" name="Metin kutusu 92">
          <a:extLst>
            <a:ext uri="{FF2B5EF4-FFF2-40B4-BE49-F238E27FC236}">
              <a16:creationId xmlns:a16="http://schemas.microsoft.com/office/drawing/2014/main" xmlns="" id="{CBB2EBC3-95A0-474D-A92C-930068B2D6DC}"/>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60" name="Metin kutusu 104">
          <a:extLst>
            <a:ext uri="{FF2B5EF4-FFF2-40B4-BE49-F238E27FC236}">
              <a16:creationId xmlns:a16="http://schemas.microsoft.com/office/drawing/2014/main" xmlns="" id="{15FDE316-A81F-4D23-B15D-42DA620D1239}"/>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61" name="Metin kutusu 105">
          <a:extLst>
            <a:ext uri="{FF2B5EF4-FFF2-40B4-BE49-F238E27FC236}">
              <a16:creationId xmlns:a16="http://schemas.microsoft.com/office/drawing/2014/main" xmlns="" id="{771315D4-7B5B-4708-9567-13D2CCBDE93C}"/>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62" name="Metin kutusu 121">
          <a:extLst>
            <a:ext uri="{FF2B5EF4-FFF2-40B4-BE49-F238E27FC236}">
              <a16:creationId xmlns:a16="http://schemas.microsoft.com/office/drawing/2014/main" xmlns="" id="{1B1598B4-8F44-4DF3-8E85-DDF6B7FE50BA}"/>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63" name="Metin kutusu 122">
          <a:extLst>
            <a:ext uri="{FF2B5EF4-FFF2-40B4-BE49-F238E27FC236}">
              <a16:creationId xmlns:a16="http://schemas.microsoft.com/office/drawing/2014/main" xmlns="" id="{427C852E-E666-494D-9B3E-78A87F3233F1}"/>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64" name="Metin kutusu 130">
          <a:extLst>
            <a:ext uri="{FF2B5EF4-FFF2-40B4-BE49-F238E27FC236}">
              <a16:creationId xmlns:a16="http://schemas.microsoft.com/office/drawing/2014/main" xmlns="" id="{F76F925D-0B24-4577-A4BD-5790EBE3A7B1}"/>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65" name="Metin kutusu 131">
          <a:extLst>
            <a:ext uri="{FF2B5EF4-FFF2-40B4-BE49-F238E27FC236}">
              <a16:creationId xmlns:a16="http://schemas.microsoft.com/office/drawing/2014/main" xmlns="" id="{20AEA6A1-DADF-47E9-BF57-DFF46B107B0B}"/>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66" name="Metin kutusu 133">
          <a:extLst>
            <a:ext uri="{FF2B5EF4-FFF2-40B4-BE49-F238E27FC236}">
              <a16:creationId xmlns:a16="http://schemas.microsoft.com/office/drawing/2014/main" xmlns="" id="{4A25D408-9755-41A2-A2AF-AD0EDCBCEA52}"/>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67" name="Metin kutusu 134">
          <a:extLst>
            <a:ext uri="{FF2B5EF4-FFF2-40B4-BE49-F238E27FC236}">
              <a16:creationId xmlns:a16="http://schemas.microsoft.com/office/drawing/2014/main" xmlns="" id="{3EB138CA-35E3-4207-95B6-DA9E0144031E}"/>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68" name="Metin kutusu 356">
          <a:extLst>
            <a:ext uri="{FF2B5EF4-FFF2-40B4-BE49-F238E27FC236}">
              <a16:creationId xmlns:a16="http://schemas.microsoft.com/office/drawing/2014/main" xmlns="" id="{8A67D427-3502-48F7-9663-1FFAFEE7E2C4}"/>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69" name="Metin kutusu 357">
          <a:extLst>
            <a:ext uri="{FF2B5EF4-FFF2-40B4-BE49-F238E27FC236}">
              <a16:creationId xmlns:a16="http://schemas.microsoft.com/office/drawing/2014/main" xmlns="" id="{ADA15CE8-B3EC-47B4-9371-2E1279C9034E}"/>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70" name="Metin kutusu 3">
          <a:extLst>
            <a:ext uri="{FF2B5EF4-FFF2-40B4-BE49-F238E27FC236}">
              <a16:creationId xmlns:a16="http://schemas.microsoft.com/office/drawing/2014/main" xmlns="" id="{EA99BCC9-395F-4324-ADD9-2CC65E1C4B4A}"/>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71" name="Metin kutusu 4">
          <a:extLst>
            <a:ext uri="{FF2B5EF4-FFF2-40B4-BE49-F238E27FC236}">
              <a16:creationId xmlns:a16="http://schemas.microsoft.com/office/drawing/2014/main" xmlns="" id="{D5BC915B-8F6A-4073-9E89-A53A14DDAC86}"/>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72" name="Metin kutusu 15">
          <a:extLst>
            <a:ext uri="{FF2B5EF4-FFF2-40B4-BE49-F238E27FC236}">
              <a16:creationId xmlns:a16="http://schemas.microsoft.com/office/drawing/2014/main" xmlns="" id="{79B82DA2-B52E-4695-82AD-0726AF12019A}"/>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73" name="Metin kutusu 16">
          <a:extLst>
            <a:ext uri="{FF2B5EF4-FFF2-40B4-BE49-F238E27FC236}">
              <a16:creationId xmlns:a16="http://schemas.microsoft.com/office/drawing/2014/main" xmlns="" id="{9DFBD485-337C-4F29-B8B9-7C2C807A71B8}"/>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74" name="Metin kutusu 24">
          <a:extLst>
            <a:ext uri="{FF2B5EF4-FFF2-40B4-BE49-F238E27FC236}">
              <a16:creationId xmlns:a16="http://schemas.microsoft.com/office/drawing/2014/main" xmlns="" id="{13946DAC-775F-4EAD-91DA-9E44EFFDC00F}"/>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75" name="Metin kutusu 25">
          <a:extLst>
            <a:ext uri="{FF2B5EF4-FFF2-40B4-BE49-F238E27FC236}">
              <a16:creationId xmlns:a16="http://schemas.microsoft.com/office/drawing/2014/main" xmlns="" id="{5A0CB8CC-C790-4AE6-B0AE-06A45A3F167C}"/>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76" name="Metin kutusu 27">
          <a:extLst>
            <a:ext uri="{FF2B5EF4-FFF2-40B4-BE49-F238E27FC236}">
              <a16:creationId xmlns:a16="http://schemas.microsoft.com/office/drawing/2014/main" xmlns="" id="{4F9CA478-9A8D-4ADC-BE09-DEC30FF33B9B}"/>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77" name="Metin kutusu 28">
          <a:extLst>
            <a:ext uri="{FF2B5EF4-FFF2-40B4-BE49-F238E27FC236}">
              <a16:creationId xmlns:a16="http://schemas.microsoft.com/office/drawing/2014/main" xmlns="" id="{E70F0B61-ABA3-44AE-89C8-BBB755BEFC49}"/>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78" name="Metin kutusu 34">
          <a:extLst>
            <a:ext uri="{FF2B5EF4-FFF2-40B4-BE49-F238E27FC236}">
              <a16:creationId xmlns:a16="http://schemas.microsoft.com/office/drawing/2014/main" xmlns="" id="{2CC6746C-C97F-4E5E-B97B-0971DF91A646}"/>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79" name="Metin kutusu 35">
          <a:extLst>
            <a:ext uri="{FF2B5EF4-FFF2-40B4-BE49-F238E27FC236}">
              <a16:creationId xmlns:a16="http://schemas.microsoft.com/office/drawing/2014/main" xmlns="" id="{0EAD9127-D1E4-4472-9302-C5A7B500AF3F}"/>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80" name="Metin kutusu 41">
          <a:extLst>
            <a:ext uri="{FF2B5EF4-FFF2-40B4-BE49-F238E27FC236}">
              <a16:creationId xmlns:a16="http://schemas.microsoft.com/office/drawing/2014/main" xmlns="" id="{AB6D4327-4A82-441A-B26B-344385E0022F}"/>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81" name="Metin kutusu 42">
          <a:extLst>
            <a:ext uri="{FF2B5EF4-FFF2-40B4-BE49-F238E27FC236}">
              <a16:creationId xmlns:a16="http://schemas.microsoft.com/office/drawing/2014/main" xmlns="" id="{715F241D-7B49-4C86-8D2E-BDAADF46F7B2}"/>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82" name="Metin kutusu 48">
          <a:extLst>
            <a:ext uri="{FF2B5EF4-FFF2-40B4-BE49-F238E27FC236}">
              <a16:creationId xmlns:a16="http://schemas.microsoft.com/office/drawing/2014/main" xmlns="" id="{EFE55D04-329E-4ABC-99B1-3CCE4149893F}"/>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83" name="Metin kutusu 49">
          <a:extLst>
            <a:ext uri="{FF2B5EF4-FFF2-40B4-BE49-F238E27FC236}">
              <a16:creationId xmlns:a16="http://schemas.microsoft.com/office/drawing/2014/main" xmlns="" id="{0943AC52-15CE-49C8-ADFE-D93C2FD3FFB6}"/>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84" name="Metin kutusu 55">
          <a:extLst>
            <a:ext uri="{FF2B5EF4-FFF2-40B4-BE49-F238E27FC236}">
              <a16:creationId xmlns:a16="http://schemas.microsoft.com/office/drawing/2014/main" xmlns="" id="{55A928C6-D35B-47DB-AB16-A874A12F0F8A}"/>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85" name="Metin kutusu 56">
          <a:extLst>
            <a:ext uri="{FF2B5EF4-FFF2-40B4-BE49-F238E27FC236}">
              <a16:creationId xmlns:a16="http://schemas.microsoft.com/office/drawing/2014/main" xmlns="" id="{465ADEB7-36FC-4FCF-BC2F-B7CB22ED1045}"/>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86" name="Metin kutusu 65">
          <a:extLst>
            <a:ext uri="{FF2B5EF4-FFF2-40B4-BE49-F238E27FC236}">
              <a16:creationId xmlns:a16="http://schemas.microsoft.com/office/drawing/2014/main" xmlns="" id="{9C2A06A1-F173-4025-AF66-327AE0E8C3CE}"/>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87" name="Metin kutusu 66">
          <a:extLst>
            <a:ext uri="{FF2B5EF4-FFF2-40B4-BE49-F238E27FC236}">
              <a16:creationId xmlns:a16="http://schemas.microsoft.com/office/drawing/2014/main" xmlns="" id="{2631F8C9-79E2-4FCA-A56D-40583FC3BFE2}"/>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88" name="Metin kutusu 78">
          <a:extLst>
            <a:ext uri="{FF2B5EF4-FFF2-40B4-BE49-F238E27FC236}">
              <a16:creationId xmlns:a16="http://schemas.microsoft.com/office/drawing/2014/main" xmlns="" id="{EBD6A6B6-5934-4744-88A2-E6CDD8BBED40}"/>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89" name="Metin kutusu 79">
          <a:extLst>
            <a:ext uri="{FF2B5EF4-FFF2-40B4-BE49-F238E27FC236}">
              <a16:creationId xmlns:a16="http://schemas.microsoft.com/office/drawing/2014/main" xmlns="" id="{59896D6D-51E1-46D4-B8F4-7009A25E6456}"/>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90" name="Metin kutusu 91">
          <a:extLst>
            <a:ext uri="{FF2B5EF4-FFF2-40B4-BE49-F238E27FC236}">
              <a16:creationId xmlns:a16="http://schemas.microsoft.com/office/drawing/2014/main" xmlns="" id="{7E56EC13-60C0-43D2-BE86-96CADFDABC2D}"/>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91" name="Metin kutusu 92">
          <a:extLst>
            <a:ext uri="{FF2B5EF4-FFF2-40B4-BE49-F238E27FC236}">
              <a16:creationId xmlns:a16="http://schemas.microsoft.com/office/drawing/2014/main" xmlns="" id="{2075FA8D-A30D-4D2C-90E1-6CEA7B53C142}"/>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92" name="Metin kutusu 104">
          <a:extLst>
            <a:ext uri="{FF2B5EF4-FFF2-40B4-BE49-F238E27FC236}">
              <a16:creationId xmlns:a16="http://schemas.microsoft.com/office/drawing/2014/main" xmlns="" id="{F0CB1D9F-E148-4AB9-AA8E-A9824EBD30FE}"/>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93" name="Metin kutusu 105">
          <a:extLst>
            <a:ext uri="{FF2B5EF4-FFF2-40B4-BE49-F238E27FC236}">
              <a16:creationId xmlns:a16="http://schemas.microsoft.com/office/drawing/2014/main" xmlns="" id="{611BE561-DAAE-4D11-99E2-5F860E7C683F}"/>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94" name="Metin kutusu 121">
          <a:extLst>
            <a:ext uri="{FF2B5EF4-FFF2-40B4-BE49-F238E27FC236}">
              <a16:creationId xmlns:a16="http://schemas.microsoft.com/office/drawing/2014/main" xmlns="" id="{51E04D62-D553-4608-9986-D51BA14B4192}"/>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95" name="Metin kutusu 122">
          <a:extLst>
            <a:ext uri="{FF2B5EF4-FFF2-40B4-BE49-F238E27FC236}">
              <a16:creationId xmlns:a16="http://schemas.microsoft.com/office/drawing/2014/main" xmlns="" id="{85BBEC0C-01B9-4BBD-904A-295DC55E76C1}"/>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96" name="Metin kutusu 130">
          <a:extLst>
            <a:ext uri="{FF2B5EF4-FFF2-40B4-BE49-F238E27FC236}">
              <a16:creationId xmlns:a16="http://schemas.microsoft.com/office/drawing/2014/main" xmlns="" id="{0D58C882-BE3E-4E59-83FB-3BCA08A6DFB3}"/>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97" name="Metin kutusu 131">
          <a:extLst>
            <a:ext uri="{FF2B5EF4-FFF2-40B4-BE49-F238E27FC236}">
              <a16:creationId xmlns:a16="http://schemas.microsoft.com/office/drawing/2014/main" xmlns="" id="{48C16023-1DBE-4F1E-9452-520119D41967}"/>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98" name="Metin kutusu 133">
          <a:extLst>
            <a:ext uri="{FF2B5EF4-FFF2-40B4-BE49-F238E27FC236}">
              <a16:creationId xmlns:a16="http://schemas.microsoft.com/office/drawing/2014/main" xmlns="" id="{2C40C054-C24D-4C72-90BC-20823998AA87}"/>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99" name="Metin kutusu 134">
          <a:extLst>
            <a:ext uri="{FF2B5EF4-FFF2-40B4-BE49-F238E27FC236}">
              <a16:creationId xmlns:a16="http://schemas.microsoft.com/office/drawing/2014/main" xmlns="" id="{AAD76180-C86E-485C-BFD5-01922E125BB9}"/>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300" name="Metin kutusu 356">
          <a:extLst>
            <a:ext uri="{FF2B5EF4-FFF2-40B4-BE49-F238E27FC236}">
              <a16:creationId xmlns:a16="http://schemas.microsoft.com/office/drawing/2014/main" xmlns="" id="{190DAD64-0BE1-4E6C-AC7C-C27D2431B2BC}"/>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301" name="Metin kutusu 357">
          <a:extLst>
            <a:ext uri="{FF2B5EF4-FFF2-40B4-BE49-F238E27FC236}">
              <a16:creationId xmlns:a16="http://schemas.microsoft.com/office/drawing/2014/main" xmlns="" id="{BB1C5BB6-D0FF-4F2A-AAF1-BAC1DFDC64CA}"/>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02" name="Metin kutusu 3">
          <a:extLst>
            <a:ext uri="{FF2B5EF4-FFF2-40B4-BE49-F238E27FC236}">
              <a16:creationId xmlns:a16="http://schemas.microsoft.com/office/drawing/2014/main" xmlns="" id="{144193FB-00A6-4354-9376-381F8A99E1DB}"/>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03" name="Metin kutusu 4">
          <a:extLst>
            <a:ext uri="{FF2B5EF4-FFF2-40B4-BE49-F238E27FC236}">
              <a16:creationId xmlns:a16="http://schemas.microsoft.com/office/drawing/2014/main" xmlns="" id="{86DF35BF-1A76-4491-B850-989A5CAB9C45}"/>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04" name="Metin kutusu 15">
          <a:extLst>
            <a:ext uri="{FF2B5EF4-FFF2-40B4-BE49-F238E27FC236}">
              <a16:creationId xmlns:a16="http://schemas.microsoft.com/office/drawing/2014/main" xmlns="" id="{DD6B6CAA-8742-4178-BDB4-B3991B151B91}"/>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05" name="Metin kutusu 16">
          <a:extLst>
            <a:ext uri="{FF2B5EF4-FFF2-40B4-BE49-F238E27FC236}">
              <a16:creationId xmlns:a16="http://schemas.microsoft.com/office/drawing/2014/main" xmlns="" id="{180D439F-76CB-4CD0-80C9-1048A29E612E}"/>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06" name="Metin kutusu 24">
          <a:extLst>
            <a:ext uri="{FF2B5EF4-FFF2-40B4-BE49-F238E27FC236}">
              <a16:creationId xmlns:a16="http://schemas.microsoft.com/office/drawing/2014/main" xmlns="" id="{55DAA52B-2B7A-4777-94DE-393795E4F114}"/>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07" name="Metin kutusu 25">
          <a:extLst>
            <a:ext uri="{FF2B5EF4-FFF2-40B4-BE49-F238E27FC236}">
              <a16:creationId xmlns:a16="http://schemas.microsoft.com/office/drawing/2014/main" xmlns="" id="{BCBD1434-49B2-48B3-ADF1-BF0388DE0929}"/>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08" name="Metin kutusu 27">
          <a:extLst>
            <a:ext uri="{FF2B5EF4-FFF2-40B4-BE49-F238E27FC236}">
              <a16:creationId xmlns:a16="http://schemas.microsoft.com/office/drawing/2014/main" xmlns="" id="{8DB1C466-D3CC-4D8E-96E9-F47D552B11D0}"/>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09" name="Metin kutusu 28">
          <a:extLst>
            <a:ext uri="{FF2B5EF4-FFF2-40B4-BE49-F238E27FC236}">
              <a16:creationId xmlns:a16="http://schemas.microsoft.com/office/drawing/2014/main" xmlns="" id="{3BF6DB34-BC97-4303-A6FF-71DD3BFC5AA9}"/>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10" name="Metin kutusu 34">
          <a:extLst>
            <a:ext uri="{FF2B5EF4-FFF2-40B4-BE49-F238E27FC236}">
              <a16:creationId xmlns:a16="http://schemas.microsoft.com/office/drawing/2014/main" xmlns="" id="{7157CCC2-736B-44ED-8F2E-14F83FA829D2}"/>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11" name="Metin kutusu 35">
          <a:extLst>
            <a:ext uri="{FF2B5EF4-FFF2-40B4-BE49-F238E27FC236}">
              <a16:creationId xmlns:a16="http://schemas.microsoft.com/office/drawing/2014/main" xmlns="" id="{24CD59CA-BF16-4638-BB99-7708782DBD41}"/>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12" name="Metin kutusu 41">
          <a:extLst>
            <a:ext uri="{FF2B5EF4-FFF2-40B4-BE49-F238E27FC236}">
              <a16:creationId xmlns:a16="http://schemas.microsoft.com/office/drawing/2014/main" xmlns="" id="{FDD5DE67-FB9A-4B88-AF99-88E58BA5D5F4}"/>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13" name="Metin kutusu 42">
          <a:extLst>
            <a:ext uri="{FF2B5EF4-FFF2-40B4-BE49-F238E27FC236}">
              <a16:creationId xmlns:a16="http://schemas.microsoft.com/office/drawing/2014/main" xmlns="" id="{F919C41C-FD08-41D2-A3AF-A7AB4B665E62}"/>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14" name="Metin kutusu 48">
          <a:extLst>
            <a:ext uri="{FF2B5EF4-FFF2-40B4-BE49-F238E27FC236}">
              <a16:creationId xmlns:a16="http://schemas.microsoft.com/office/drawing/2014/main" xmlns="" id="{2F98294F-09EB-4259-8586-71678A024CA3}"/>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15" name="Metin kutusu 49">
          <a:extLst>
            <a:ext uri="{FF2B5EF4-FFF2-40B4-BE49-F238E27FC236}">
              <a16:creationId xmlns:a16="http://schemas.microsoft.com/office/drawing/2014/main" xmlns="" id="{874C937B-9C5E-4F00-906C-C47584462C62}"/>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16" name="Metin kutusu 55">
          <a:extLst>
            <a:ext uri="{FF2B5EF4-FFF2-40B4-BE49-F238E27FC236}">
              <a16:creationId xmlns:a16="http://schemas.microsoft.com/office/drawing/2014/main" xmlns="" id="{39D75713-5681-4831-9A8E-E32B99930DC4}"/>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17" name="Metin kutusu 56">
          <a:extLst>
            <a:ext uri="{FF2B5EF4-FFF2-40B4-BE49-F238E27FC236}">
              <a16:creationId xmlns:a16="http://schemas.microsoft.com/office/drawing/2014/main" xmlns="" id="{F91C89F0-B2B2-4044-9CE7-AD209DD11258}"/>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18" name="Metin kutusu 65">
          <a:extLst>
            <a:ext uri="{FF2B5EF4-FFF2-40B4-BE49-F238E27FC236}">
              <a16:creationId xmlns:a16="http://schemas.microsoft.com/office/drawing/2014/main" xmlns="" id="{6ACBE820-4595-4673-B829-AC0725E566BF}"/>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19" name="Metin kutusu 66">
          <a:extLst>
            <a:ext uri="{FF2B5EF4-FFF2-40B4-BE49-F238E27FC236}">
              <a16:creationId xmlns:a16="http://schemas.microsoft.com/office/drawing/2014/main" xmlns="" id="{B8A7199E-0FAA-4DDD-B5EC-EAE0E3AC066C}"/>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20" name="Metin kutusu 78">
          <a:extLst>
            <a:ext uri="{FF2B5EF4-FFF2-40B4-BE49-F238E27FC236}">
              <a16:creationId xmlns:a16="http://schemas.microsoft.com/office/drawing/2014/main" xmlns="" id="{7DDA6A61-3F88-4120-BB67-5D5782B97DF1}"/>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21" name="Metin kutusu 79">
          <a:extLst>
            <a:ext uri="{FF2B5EF4-FFF2-40B4-BE49-F238E27FC236}">
              <a16:creationId xmlns:a16="http://schemas.microsoft.com/office/drawing/2014/main" xmlns="" id="{5A67F2C4-0149-440B-936F-1CD666ECDAAD}"/>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22" name="Metin kutusu 91">
          <a:extLst>
            <a:ext uri="{FF2B5EF4-FFF2-40B4-BE49-F238E27FC236}">
              <a16:creationId xmlns:a16="http://schemas.microsoft.com/office/drawing/2014/main" xmlns="" id="{89258BFF-C93A-4AAF-80E8-2AF3AFAC4AA6}"/>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23" name="Metin kutusu 92">
          <a:extLst>
            <a:ext uri="{FF2B5EF4-FFF2-40B4-BE49-F238E27FC236}">
              <a16:creationId xmlns:a16="http://schemas.microsoft.com/office/drawing/2014/main" xmlns="" id="{2A3F240C-91FA-46BA-B20A-B8E76F1529BB}"/>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24" name="Metin kutusu 104">
          <a:extLst>
            <a:ext uri="{FF2B5EF4-FFF2-40B4-BE49-F238E27FC236}">
              <a16:creationId xmlns:a16="http://schemas.microsoft.com/office/drawing/2014/main" xmlns="" id="{E6EFDEDD-86AC-4E72-B620-6B18BBE9273C}"/>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25" name="Metin kutusu 105">
          <a:extLst>
            <a:ext uri="{FF2B5EF4-FFF2-40B4-BE49-F238E27FC236}">
              <a16:creationId xmlns:a16="http://schemas.microsoft.com/office/drawing/2014/main" xmlns="" id="{A4FF5EE4-7A0A-4D0C-B998-DF422681274F}"/>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26" name="Metin kutusu 121">
          <a:extLst>
            <a:ext uri="{FF2B5EF4-FFF2-40B4-BE49-F238E27FC236}">
              <a16:creationId xmlns:a16="http://schemas.microsoft.com/office/drawing/2014/main" xmlns="" id="{43243FB6-6981-42EE-82E2-2F4FB1CE4D92}"/>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27" name="Metin kutusu 122">
          <a:extLst>
            <a:ext uri="{FF2B5EF4-FFF2-40B4-BE49-F238E27FC236}">
              <a16:creationId xmlns:a16="http://schemas.microsoft.com/office/drawing/2014/main" xmlns="" id="{0B7ADE68-2B44-4DD4-AD72-FCFF5724806C}"/>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28" name="Metin kutusu 130">
          <a:extLst>
            <a:ext uri="{FF2B5EF4-FFF2-40B4-BE49-F238E27FC236}">
              <a16:creationId xmlns:a16="http://schemas.microsoft.com/office/drawing/2014/main" xmlns="" id="{21384D5E-1437-46B6-8432-F453CC22F91C}"/>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29" name="Metin kutusu 131">
          <a:extLst>
            <a:ext uri="{FF2B5EF4-FFF2-40B4-BE49-F238E27FC236}">
              <a16:creationId xmlns:a16="http://schemas.microsoft.com/office/drawing/2014/main" xmlns="" id="{EAD601C7-0335-407A-8BF4-58A72ADF6BC8}"/>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30" name="Metin kutusu 133">
          <a:extLst>
            <a:ext uri="{FF2B5EF4-FFF2-40B4-BE49-F238E27FC236}">
              <a16:creationId xmlns:a16="http://schemas.microsoft.com/office/drawing/2014/main" xmlns="" id="{4FF79D64-4DE7-4C42-85AF-1EC4FF0C50F5}"/>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31" name="Metin kutusu 134">
          <a:extLst>
            <a:ext uri="{FF2B5EF4-FFF2-40B4-BE49-F238E27FC236}">
              <a16:creationId xmlns:a16="http://schemas.microsoft.com/office/drawing/2014/main" xmlns="" id="{F368FFF0-649C-47E0-8D69-B15501D12386}"/>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32" name="Metin kutusu 356">
          <a:extLst>
            <a:ext uri="{FF2B5EF4-FFF2-40B4-BE49-F238E27FC236}">
              <a16:creationId xmlns:a16="http://schemas.microsoft.com/office/drawing/2014/main" xmlns="" id="{4BE32EA1-C27F-4408-A6D2-709F3160AA06}"/>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33" name="Metin kutusu 357">
          <a:extLst>
            <a:ext uri="{FF2B5EF4-FFF2-40B4-BE49-F238E27FC236}">
              <a16:creationId xmlns:a16="http://schemas.microsoft.com/office/drawing/2014/main" xmlns="" id="{F404EB2B-1E38-4055-9C6A-557665A1DEA2}"/>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34" name="Metin kutusu 3">
          <a:extLst>
            <a:ext uri="{FF2B5EF4-FFF2-40B4-BE49-F238E27FC236}">
              <a16:creationId xmlns:a16="http://schemas.microsoft.com/office/drawing/2014/main" xmlns="" id="{358FBADB-725F-4C51-873E-0D1A6A3A3641}"/>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35" name="Metin kutusu 4">
          <a:extLst>
            <a:ext uri="{FF2B5EF4-FFF2-40B4-BE49-F238E27FC236}">
              <a16:creationId xmlns:a16="http://schemas.microsoft.com/office/drawing/2014/main" xmlns="" id="{1EA4A308-EEA4-4663-8573-37AB9431D8E4}"/>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36" name="Metin kutusu 15">
          <a:extLst>
            <a:ext uri="{FF2B5EF4-FFF2-40B4-BE49-F238E27FC236}">
              <a16:creationId xmlns:a16="http://schemas.microsoft.com/office/drawing/2014/main" xmlns="" id="{5CDE1FB3-BFE0-4D3D-89C4-85717086553E}"/>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37" name="Metin kutusu 16">
          <a:extLst>
            <a:ext uri="{FF2B5EF4-FFF2-40B4-BE49-F238E27FC236}">
              <a16:creationId xmlns:a16="http://schemas.microsoft.com/office/drawing/2014/main" xmlns="" id="{3FB44BC2-FC6C-4AC1-A10C-46C74A27D698}"/>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38" name="Metin kutusu 24">
          <a:extLst>
            <a:ext uri="{FF2B5EF4-FFF2-40B4-BE49-F238E27FC236}">
              <a16:creationId xmlns:a16="http://schemas.microsoft.com/office/drawing/2014/main" xmlns="" id="{58B6EBEE-17E5-4D2B-B4B9-C45F7C1CFBB9}"/>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39" name="Metin kutusu 25">
          <a:extLst>
            <a:ext uri="{FF2B5EF4-FFF2-40B4-BE49-F238E27FC236}">
              <a16:creationId xmlns:a16="http://schemas.microsoft.com/office/drawing/2014/main" xmlns="" id="{4720F298-F04E-4B02-913E-F64D06427521}"/>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40" name="Metin kutusu 27">
          <a:extLst>
            <a:ext uri="{FF2B5EF4-FFF2-40B4-BE49-F238E27FC236}">
              <a16:creationId xmlns:a16="http://schemas.microsoft.com/office/drawing/2014/main" xmlns="" id="{533996D1-2F97-44C8-813E-92E704375CB6}"/>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41" name="Metin kutusu 28">
          <a:extLst>
            <a:ext uri="{FF2B5EF4-FFF2-40B4-BE49-F238E27FC236}">
              <a16:creationId xmlns:a16="http://schemas.microsoft.com/office/drawing/2014/main" xmlns="" id="{9ACA3EC6-5552-4A88-A046-D2C8F8AD639A}"/>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42" name="Metin kutusu 34">
          <a:extLst>
            <a:ext uri="{FF2B5EF4-FFF2-40B4-BE49-F238E27FC236}">
              <a16:creationId xmlns:a16="http://schemas.microsoft.com/office/drawing/2014/main" xmlns="" id="{CB1682BD-BEEF-444C-8EF2-A63B8CD987CF}"/>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43" name="Metin kutusu 35">
          <a:extLst>
            <a:ext uri="{FF2B5EF4-FFF2-40B4-BE49-F238E27FC236}">
              <a16:creationId xmlns:a16="http://schemas.microsoft.com/office/drawing/2014/main" xmlns="" id="{8F35A11D-B3CA-44F9-BE3C-23424AE9CD1D}"/>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44" name="Metin kutusu 41">
          <a:extLst>
            <a:ext uri="{FF2B5EF4-FFF2-40B4-BE49-F238E27FC236}">
              <a16:creationId xmlns:a16="http://schemas.microsoft.com/office/drawing/2014/main" xmlns="" id="{158D6EDF-BA67-423B-B247-0BB8AC7D7AEF}"/>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45" name="Metin kutusu 42">
          <a:extLst>
            <a:ext uri="{FF2B5EF4-FFF2-40B4-BE49-F238E27FC236}">
              <a16:creationId xmlns:a16="http://schemas.microsoft.com/office/drawing/2014/main" xmlns="" id="{D50F667E-43E1-428E-AAFA-AF38487CB5A2}"/>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46" name="Metin kutusu 48">
          <a:extLst>
            <a:ext uri="{FF2B5EF4-FFF2-40B4-BE49-F238E27FC236}">
              <a16:creationId xmlns:a16="http://schemas.microsoft.com/office/drawing/2014/main" xmlns="" id="{9467237F-380D-401C-A2EA-72B2D2E8ADA8}"/>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47" name="Metin kutusu 49">
          <a:extLst>
            <a:ext uri="{FF2B5EF4-FFF2-40B4-BE49-F238E27FC236}">
              <a16:creationId xmlns:a16="http://schemas.microsoft.com/office/drawing/2014/main" xmlns="" id="{FEA7545F-6A49-4B28-8B97-CB94ACC1B67F}"/>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48" name="Metin kutusu 55">
          <a:extLst>
            <a:ext uri="{FF2B5EF4-FFF2-40B4-BE49-F238E27FC236}">
              <a16:creationId xmlns:a16="http://schemas.microsoft.com/office/drawing/2014/main" xmlns="" id="{1A89A99A-EFDC-4388-A7AD-035D2C940C9D}"/>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49" name="Metin kutusu 56">
          <a:extLst>
            <a:ext uri="{FF2B5EF4-FFF2-40B4-BE49-F238E27FC236}">
              <a16:creationId xmlns:a16="http://schemas.microsoft.com/office/drawing/2014/main" xmlns="" id="{9266899B-B173-46F1-9607-329697D804B8}"/>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50" name="Metin kutusu 65">
          <a:extLst>
            <a:ext uri="{FF2B5EF4-FFF2-40B4-BE49-F238E27FC236}">
              <a16:creationId xmlns:a16="http://schemas.microsoft.com/office/drawing/2014/main" xmlns="" id="{4C155CFC-E599-44BF-989B-5615DB5444FC}"/>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51" name="Metin kutusu 66">
          <a:extLst>
            <a:ext uri="{FF2B5EF4-FFF2-40B4-BE49-F238E27FC236}">
              <a16:creationId xmlns:a16="http://schemas.microsoft.com/office/drawing/2014/main" xmlns="" id="{28219B80-9862-41C9-91E1-18B3572D385E}"/>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52" name="Metin kutusu 78">
          <a:extLst>
            <a:ext uri="{FF2B5EF4-FFF2-40B4-BE49-F238E27FC236}">
              <a16:creationId xmlns:a16="http://schemas.microsoft.com/office/drawing/2014/main" xmlns="" id="{6E2F2B07-45D5-4C7E-ADE9-F94C9A890551}"/>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53" name="Metin kutusu 79">
          <a:extLst>
            <a:ext uri="{FF2B5EF4-FFF2-40B4-BE49-F238E27FC236}">
              <a16:creationId xmlns:a16="http://schemas.microsoft.com/office/drawing/2014/main" xmlns="" id="{198C170E-092F-41AA-9F0C-596F109E995E}"/>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54" name="Metin kutusu 91">
          <a:extLst>
            <a:ext uri="{FF2B5EF4-FFF2-40B4-BE49-F238E27FC236}">
              <a16:creationId xmlns:a16="http://schemas.microsoft.com/office/drawing/2014/main" xmlns="" id="{E6B4BB4E-C990-48F2-880A-4700788A00BA}"/>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55" name="Metin kutusu 92">
          <a:extLst>
            <a:ext uri="{FF2B5EF4-FFF2-40B4-BE49-F238E27FC236}">
              <a16:creationId xmlns:a16="http://schemas.microsoft.com/office/drawing/2014/main" xmlns="" id="{BD14128F-9A34-4185-8915-EC2915BAFD5C}"/>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56" name="Metin kutusu 104">
          <a:extLst>
            <a:ext uri="{FF2B5EF4-FFF2-40B4-BE49-F238E27FC236}">
              <a16:creationId xmlns:a16="http://schemas.microsoft.com/office/drawing/2014/main" xmlns="" id="{AC6AA57A-A381-4274-847A-A16C74321809}"/>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57" name="Metin kutusu 105">
          <a:extLst>
            <a:ext uri="{FF2B5EF4-FFF2-40B4-BE49-F238E27FC236}">
              <a16:creationId xmlns:a16="http://schemas.microsoft.com/office/drawing/2014/main" xmlns="" id="{82A3F196-37C1-43AD-8F02-2910DDFF7285}"/>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58" name="Metin kutusu 121">
          <a:extLst>
            <a:ext uri="{FF2B5EF4-FFF2-40B4-BE49-F238E27FC236}">
              <a16:creationId xmlns:a16="http://schemas.microsoft.com/office/drawing/2014/main" xmlns="" id="{E2AB3F4E-7661-4810-8A80-A182F74A91F4}"/>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59" name="Metin kutusu 122">
          <a:extLst>
            <a:ext uri="{FF2B5EF4-FFF2-40B4-BE49-F238E27FC236}">
              <a16:creationId xmlns:a16="http://schemas.microsoft.com/office/drawing/2014/main" xmlns="" id="{7F82DA27-93E0-4E17-9CEB-21F3B6C905D1}"/>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60" name="Metin kutusu 130">
          <a:extLst>
            <a:ext uri="{FF2B5EF4-FFF2-40B4-BE49-F238E27FC236}">
              <a16:creationId xmlns:a16="http://schemas.microsoft.com/office/drawing/2014/main" xmlns="" id="{989D01A4-EC17-41E5-AD45-4F18EF1FE750}"/>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61" name="Metin kutusu 131">
          <a:extLst>
            <a:ext uri="{FF2B5EF4-FFF2-40B4-BE49-F238E27FC236}">
              <a16:creationId xmlns:a16="http://schemas.microsoft.com/office/drawing/2014/main" xmlns="" id="{730BA711-46B9-4546-A5BD-9C03A4115E2D}"/>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62" name="Metin kutusu 133">
          <a:extLst>
            <a:ext uri="{FF2B5EF4-FFF2-40B4-BE49-F238E27FC236}">
              <a16:creationId xmlns:a16="http://schemas.microsoft.com/office/drawing/2014/main" xmlns="" id="{F447ABB2-7297-4981-AB5E-407F647EC4B4}"/>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63" name="Metin kutusu 134">
          <a:extLst>
            <a:ext uri="{FF2B5EF4-FFF2-40B4-BE49-F238E27FC236}">
              <a16:creationId xmlns:a16="http://schemas.microsoft.com/office/drawing/2014/main" xmlns="" id="{155569D8-337F-4B80-8D1C-F9D151FCFE56}"/>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64" name="Metin kutusu 356">
          <a:extLst>
            <a:ext uri="{FF2B5EF4-FFF2-40B4-BE49-F238E27FC236}">
              <a16:creationId xmlns:a16="http://schemas.microsoft.com/office/drawing/2014/main" xmlns="" id="{63C6540E-02EB-4D27-B55E-FECED4397B1D}"/>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65" name="Metin kutusu 357">
          <a:extLst>
            <a:ext uri="{FF2B5EF4-FFF2-40B4-BE49-F238E27FC236}">
              <a16:creationId xmlns:a16="http://schemas.microsoft.com/office/drawing/2014/main" xmlns="" id="{E08DA2A3-B6AA-4D9D-8642-53B61F0F732F}"/>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66" name="Metin kutusu 3">
          <a:extLst>
            <a:ext uri="{FF2B5EF4-FFF2-40B4-BE49-F238E27FC236}">
              <a16:creationId xmlns:a16="http://schemas.microsoft.com/office/drawing/2014/main" xmlns="" id="{4AA9CF31-7C78-4802-949D-461B13BFED13}"/>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67" name="Metin kutusu 4">
          <a:extLst>
            <a:ext uri="{FF2B5EF4-FFF2-40B4-BE49-F238E27FC236}">
              <a16:creationId xmlns:a16="http://schemas.microsoft.com/office/drawing/2014/main" xmlns="" id="{B26519AC-A82D-430C-AC59-D5E429C086CF}"/>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68" name="Metin kutusu 15">
          <a:extLst>
            <a:ext uri="{FF2B5EF4-FFF2-40B4-BE49-F238E27FC236}">
              <a16:creationId xmlns:a16="http://schemas.microsoft.com/office/drawing/2014/main" xmlns="" id="{A2BFC14E-C107-49E5-B34C-8DA057657CB3}"/>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69" name="Metin kutusu 16">
          <a:extLst>
            <a:ext uri="{FF2B5EF4-FFF2-40B4-BE49-F238E27FC236}">
              <a16:creationId xmlns:a16="http://schemas.microsoft.com/office/drawing/2014/main" xmlns="" id="{EB0696C7-5BC5-4444-9367-84CB2BB5642D}"/>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70" name="Metin kutusu 24">
          <a:extLst>
            <a:ext uri="{FF2B5EF4-FFF2-40B4-BE49-F238E27FC236}">
              <a16:creationId xmlns:a16="http://schemas.microsoft.com/office/drawing/2014/main" xmlns="" id="{DDEEFB2A-2621-4CCE-A569-44D61AFE166A}"/>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71" name="Metin kutusu 25">
          <a:extLst>
            <a:ext uri="{FF2B5EF4-FFF2-40B4-BE49-F238E27FC236}">
              <a16:creationId xmlns:a16="http://schemas.microsoft.com/office/drawing/2014/main" xmlns="" id="{8D7171C1-3941-473E-AFD6-3847C4960E41}"/>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72" name="Metin kutusu 27">
          <a:extLst>
            <a:ext uri="{FF2B5EF4-FFF2-40B4-BE49-F238E27FC236}">
              <a16:creationId xmlns:a16="http://schemas.microsoft.com/office/drawing/2014/main" xmlns="" id="{E1B60E5A-4A82-4B0D-8E92-29AC7A74F935}"/>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73" name="Metin kutusu 28">
          <a:extLst>
            <a:ext uri="{FF2B5EF4-FFF2-40B4-BE49-F238E27FC236}">
              <a16:creationId xmlns:a16="http://schemas.microsoft.com/office/drawing/2014/main" xmlns="" id="{8A2F33F5-E07E-4CE2-B780-1994BFFDA9E0}"/>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74" name="Metin kutusu 34">
          <a:extLst>
            <a:ext uri="{FF2B5EF4-FFF2-40B4-BE49-F238E27FC236}">
              <a16:creationId xmlns:a16="http://schemas.microsoft.com/office/drawing/2014/main" xmlns="" id="{2BB87A96-7F07-4329-98F9-6A6FE1F4F7C3}"/>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75" name="Metin kutusu 35">
          <a:extLst>
            <a:ext uri="{FF2B5EF4-FFF2-40B4-BE49-F238E27FC236}">
              <a16:creationId xmlns:a16="http://schemas.microsoft.com/office/drawing/2014/main" xmlns="" id="{2C91A902-F786-489A-9858-B6D01A3B153D}"/>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76" name="Metin kutusu 41">
          <a:extLst>
            <a:ext uri="{FF2B5EF4-FFF2-40B4-BE49-F238E27FC236}">
              <a16:creationId xmlns:a16="http://schemas.microsoft.com/office/drawing/2014/main" xmlns="" id="{6D9D8A30-6DD7-4E45-ABF5-9E269E11C9B4}"/>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77" name="Metin kutusu 42">
          <a:extLst>
            <a:ext uri="{FF2B5EF4-FFF2-40B4-BE49-F238E27FC236}">
              <a16:creationId xmlns:a16="http://schemas.microsoft.com/office/drawing/2014/main" xmlns="" id="{39109DEE-5FCD-42BF-BB02-53FB36FFE1E4}"/>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78" name="Metin kutusu 48">
          <a:extLst>
            <a:ext uri="{FF2B5EF4-FFF2-40B4-BE49-F238E27FC236}">
              <a16:creationId xmlns:a16="http://schemas.microsoft.com/office/drawing/2014/main" xmlns="" id="{87468D4F-D539-4FB1-A209-65F8979F207A}"/>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79" name="Metin kutusu 49">
          <a:extLst>
            <a:ext uri="{FF2B5EF4-FFF2-40B4-BE49-F238E27FC236}">
              <a16:creationId xmlns:a16="http://schemas.microsoft.com/office/drawing/2014/main" xmlns="" id="{0FA87FAB-E001-4975-B8C3-AA9EBEB6ECE1}"/>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80" name="Metin kutusu 55">
          <a:extLst>
            <a:ext uri="{FF2B5EF4-FFF2-40B4-BE49-F238E27FC236}">
              <a16:creationId xmlns:a16="http://schemas.microsoft.com/office/drawing/2014/main" xmlns="" id="{747BAB5C-590D-4AD6-8612-9CCD414319F7}"/>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81" name="Metin kutusu 56">
          <a:extLst>
            <a:ext uri="{FF2B5EF4-FFF2-40B4-BE49-F238E27FC236}">
              <a16:creationId xmlns:a16="http://schemas.microsoft.com/office/drawing/2014/main" xmlns="" id="{991A62D9-12C2-4966-8CCF-182E2D27C889}"/>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82" name="Metin kutusu 65">
          <a:extLst>
            <a:ext uri="{FF2B5EF4-FFF2-40B4-BE49-F238E27FC236}">
              <a16:creationId xmlns:a16="http://schemas.microsoft.com/office/drawing/2014/main" xmlns="" id="{C4BF2DD6-D148-4876-9786-A38C8E3307FD}"/>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83" name="Metin kutusu 66">
          <a:extLst>
            <a:ext uri="{FF2B5EF4-FFF2-40B4-BE49-F238E27FC236}">
              <a16:creationId xmlns:a16="http://schemas.microsoft.com/office/drawing/2014/main" xmlns="" id="{96C51996-DF16-4B9E-B01B-D376A69B2D69}"/>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84" name="Metin kutusu 78">
          <a:extLst>
            <a:ext uri="{FF2B5EF4-FFF2-40B4-BE49-F238E27FC236}">
              <a16:creationId xmlns:a16="http://schemas.microsoft.com/office/drawing/2014/main" xmlns="" id="{1A355C98-4672-42B7-A286-04851BA58E2F}"/>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85" name="Metin kutusu 79">
          <a:extLst>
            <a:ext uri="{FF2B5EF4-FFF2-40B4-BE49-F238E27FC236}">
              <a16:creationId xmlns:a16="http://schemas.microsoft.com/office/drawing/2014/main" xmlns="" id="{BACDF4BC-5D3F-4CDA-B084-7657ACB73436}"/>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86" name="Metin kutusu 91">
          <a:extLst>
            <a:ext uri="{FF2B5EF4-FFF2-40B4-BE49-F238E27FC236}">
              <a16:creationId xmlns:a16="http://schemas.microsoft.com/office/drawing/2014/main" xmlns="" id="{DCC0F169-7468-4C4F-BD7E-A844EB08228B}"/>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87" name="Metin kutusu 92">
          <a:extLst>
            <a:ext uri="{FF2B5EF4-FFF2-40B4-BE49-F238E27FC236}">
              <a16:creationId xmlns:a16="http://schemas.microsoft.com/office/drawing/2014/main" xmlns="" id="{6A2AA275-B988-4EBE-B1B4-ACD223810674}"/>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88" name="Metin kutusu 104">
          <a:extLst>
            <a:ext uri="{FF2B5EF4-FFF2-40B4-BE49-F238E27FC236}">
              <a16:creationId xmlns:a16="http://schemas.microsoft.com/office/drawing/2014/main" xmlns="" id="{38678836-9FAF-49EB-A1EB-E35834877B89}"/>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89" name="Metin kutusu 105">
          <a:extLst>
            <a:ext uri="{FF2B5EF4-FFF2-40B4-BE49-F238E27FC236}">
              <a16:creationId xmlns:a16="http://schemas.microsoft.com/office/drawing/2014/main" xmlns="" id="{1A86C7F0-6632-485D-817C-1D7EDDB484F5}"/>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90" name="Metin kutusu 121">
          <a:extLst>
            <a:ext uri="{FF2B5EF4-FFF2-40B4-BE49-F238E27FC236}">
              <a16:creationId xmlns:a16="http://schemas.microsoft.com/office/drawing/2014/main" xmlns="" id="{1D9C8366-6287-4198-96B9-27E2E7D43D5E}"/>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91" name="Metin kutusu 122">
          <a:extLst>
            <a:ext uri="{FF2B5EF4-FFF2-40B4-BE49-F238E27FC236}">
              <a16:creationId xmlns:a16="http://schemas.microsoft.com/office/drawing/2014/main" xmlns="" id="{4B37C83B-66F1-4BF6-A1FB-EFA38B9ABB39}"/>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92" name="Metin kutusu 130">
          <a:extLst>
            <a:ext uri="{FF2B5EF4-FFF2-40B4-BE49-F238E27FC236}">
              <a16:creationId xmlns:a16="http://schemas.microsoft.com/office/drawing/2014/main" xmlns="" id="{30415026-F184-4D29-AD1A-FFF69BCC4F57}"/>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93" name="Metin kutusu 131">
          <a:extLst>
            <a:ext uri="{FF2B5EF4-FFF2-40B4-BE49-F238E27FC236}">
              <a16:creationId xmlns:a16="http://schemas.microsoft.com/office/drawing/2014/main" xmlns="" id="{8049A50D-3383-4DD1-A55F-7C0E01CBC708}"/>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94" name="Metin kutusu 133">
          <a:extLst>
            <a:ext uri="{FF2B5EF4-FFF2-40B4-BE49-F238E27FC236}">
              <a16:creationId xmlns:a16="http://schemas.microsoft.com/office/drawing/2014/main" xmlns="" id="{E334FF1E-53D1-4DE8-B1D7-FDF20B4E2673}"/>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95" name="Metin kutusu 134">
          <a:extLst>
            <a:ext uri="{FF2B5EF4-FFF2-40B4-BE49-F238E27FC236}">
              <a16:creationId xmlns:a16="http://schemas.microsoft.com/office/drawing/2014/main" xmlns="" id="{55D1A027-BD65-429A-A5D4-7D2E1DFCC687}"/>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96" name="Metin kutusu 356">
          <a:extLst>
            <a:ext uri="{FF2B5EF4-FFF2-40B4-BE49-F238E27FC236}">
              <a16:creationId xmlns:a16="http://schemas.microsoft.com/office/drawing/2014/main" xmlns="" id="{6399E6E5-9503-44FE-826F-9D3BF44D36C9}"/>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97" name="Metin kutusu 357">
          <a:extLst>
            <a:ext uri="{FF2B5EF4-FFF2-40B4-BE49-F238E27FC236}">
              <a16:creationId xmlns:a16="http://schemas.microsoft.com/office/drawing/2014/main" xmlns="" id="{4E139C76-C5E5-4F1A-AED4-C2C7B1B5011E}"/>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98" name="Metin kutusu 3">
          <a:extLst>
            <a:ext uri="{FF2B5EF4-FFF2-40B4-BE49-F238E27FC236}">
              <a16:creationId xmlns:a16="http://schemas.microsoft.com/office/drawing/2014/main" xmlns="" id="{F16588D8-4F65-47FB-9A86-EF849EC4A4A7}"/>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99" name="Metin kutusu 4">
          <a:extLst>
            <a:ext uri="{FF2B5EF4-FFF2-40B4-BE49-F238E27FC236}">
              <a16:creationId xmlns:a16="http://schemas.microsoft.com/office/drawing/2014/main" xmlns="" id="{57F33B9A-2888-4A81-88F1-F8356167F03C}"/>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00" name="Metin kutusu 15">
          <a:extLst>
            <a:ext uri="{FF2B5EF4-FFF2-40B4-BE49-F238E27FC236}">
              <a16:creationId xmlns:a16="http://schemas.microsoft.com/office/drawing/2014/main" xmlns="" id="{B88E95A0-D8C8-4BC8-8C4F-A7CA7FEF4C50}"/>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01" name="Metin kutusu 16">
          <a:extLst>
            <a:ext uri="{FF2B5EF4-FFF2-40B4-BE49-F238E27FC236}">
              <a16:creationId xmlns:a16="http://schemas.microsoft.com/office/drawing/2014/main" xmlns="" id="{7A7B950A-4C2E-482C-A177-88E41FA15515}"/>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02" name="Metin kutusu 24">
          <a:extLst>
            <a:ext uri="{FF2B5EF4-FFF2-40B4-BE49-F238E27FC236}">
              <a16:creationId xmlns:a16="http://schemas.microsoft.com/office/drawing/2014/main" xmlns="" id="{A9F44B93-F82B-4B00-BE4E-17617DEFAC3A}"/>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03" name="Metin kutusu 25">
          <a:extLst>
            <a:ext uri="{FF2B5EF4-FFF2-40B4-BE49-F238E27FC236}">
              <a16:creationId xmlns:a16="http://schemas.microsoft.com/office/drawing/2014/main" xmlns="" id="{0B31BEDE-B69D-4D81-AD62-7596C235DC99}"/>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04" name="Metin kutusu 27">
          <a:extLst>
            <a:ext uri="{FF2B5EF4-FFF2-40B4-BE49-F238E27FC236}">
              <a16:creationId xmlns:a16="http://schemas.microsoft.com/office/drawing/2014/main" xmlns="" id="{9B65DA4C-1D32-4A6A-B5B2-6A902B07BAD2}"/>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05" name="Metin kutusu 28">
          <a:extLst>
            <a:ext uri="{FF2B5EF4-FFF2-40B4-BE49-F238E27FC236}">
              <a16:creationId xmlns:a16="http://schemas.microsoft.com/office/drawing/2014/main" xmlns="" id="{C5EDF226-5707-48AF-952A-147CD57B44E4}"/>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06" name="Metin kutusu 34">
          <a:extLst>
            <a:ext uri="{FF2B5EF4-FFF2-40B4-BE49-F238E27FC236}">
              <a16:creationId xmlns:a16="http://schemas.microsoft.com/office/drawing/2014/main" xmlns="" id="{3AB6AF03-6BB3-47C3-855E-EA90B1B56A13}"/>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07" name="Metin kutusu 35">
          <a:extLst>
            <a:ext uri="{FF2B5EF4-FFF2-40B4-BE49-F238E27FC236}">
              <a16:creationId xmlns:a16="http://schemas.microsoft.com/office/drawing/2014/main" xmlns="" id="{877294AA-7B11-4381-BB91-1A4D56A4AE07}"/>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08" name="Metin kutusu 41">
          <a:extLst>
            <a:ext uri="{FF2B5EF4-FFF2-40B4-BE49-F238E27FC236}">
              <a16:creationId xmlns:a16="http://schemas.microsoft.com/office/drawing/2014/main" xmlns="" id="{D8364552-8AB7-41F6-86AB-F4E2AA1B1388}"/>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09" name="Metin kutusu 42">
          <a:extLst>
            <a:ext uri="{FF2B5EF4-FFF2-40B4-BE49-F238E27FC236}">
              <a16:creationId xmlns:a16="http://schemas.microsoft.com/office/drawing/2014/main" xmlns="" id="{3620D082-BFE7-4027-B2C1-E698224CB1D9}"/>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10" name="Metin kutusu 48">
          <a:extLst>
            <a:ext uri="{FF2B5EF4-FFF2-40B4-BE49-F238E27FC236}">
              <a16:creationId xmlns:a16="http://schemas.microsoft.com/office/drawing/2014/main" xmlns="" id="{F7AA6A88-7456-4F33-B8EA-1FC66707A725}"/>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11" name="Metin kutusu 49">
          <a:extLst>
            <a:ext uri="{FF2B5EF4-FFF2-40B4-BE49-F238E27FC236}">
              <a16:creationId xmlns:a16="http://schemas.microsoft.com/office/drawing/2014/main" xmlns="" id="{6EAC416E-6918-41BE-9227-AFA0D3D9881D}"/>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12" name="Metin kutusu 55">
          <a:extLst>
            <a:ext uri="{FF2B5EF4-FFF2-40B4-BE49-F238E27FC236}">
              <a16:creationId xmlns:a16="http://schemas.microsoft.com/office/drawing/2014/main" xmlns="" id="{387B55E8-F35B-49A9-82D8-FFB9749C7CD5}"/>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13" name="Metin kutusu 56">
          <a:extLst>
            <a:ext uri="{FF2B5EF4-FFF2-40B4-BE49-F238E27FC236}">
              <a16:creationId xmlns:a16="http://schemas.microsoft.com/office/drawing/2014/main" xmlns="" id="{DDF674FB-760D-46DE-917E-3EC125FC75A4}"/>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14" name="Metin kutusu 65">
          <a:extLst>
            <a:ext uri="{FF2B5EF4-FFF2-40B4-BE49-F238E27FC236}">
              <a16:creationId xmlns:a16="http://schemas.microsoft.com/office/drawing/2014/main" xmlns="" id="{63FADC83-D2A3-410B-BF7A-81154E403A34}"/>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15" name="Metin kutusu 66">
          <a:extLst>
            <a:ext uri="{FF2B5EF4-FFF2-40B4-BE49-F238E27FC236}">
              <a16:creationId xmlns:a16="http://schemas.microsoft.com/office/drawing/2014/main" xmlns="" id="{09E24676-162B-42B4-B24E-D49D83B609FC}"/>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16" name="Metin kutusu 78">
          <a:extLst>
            <a:ext uri="{FF2B5EF4-FFF2-40B4-BE49-F238E27FC236}">
              <a16:creationId xmlns:a16="http://schemas.microsoft.com/office/drawing/2014/main" xmlns="" id="{2F1BF3A6-1C0B-4021-9CEE-FEDE6788759A}"/>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17" name="Metin kutusu 79">
          <a:extLst>
            <a:ext uri="{FF2B5EF4-FFF2-40B4-BE49-F238E27FC236}">
              <a16:creationId xmlns:a16="http://schemas.microsoft.com/office/drawing/2014/main" xmlns="" id="{B07E0860-A436-4243-B052-A0162DE2B066}"/>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18" name="Metin kutusu 91">
          <a:extLst>
            <a:ext uri="{FF2B5EF4-FFF2-40B4-BE49-F238E27FC236}">
              <a16:creationId xmlns:a16="http://schemas.microsoft.com/office/drawing/2014/main" xmlns="" id="{58BDA2CB-A332-41A4-8980-9CC64B48E9A1}"/>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19" name="Metin kutusu 92">
          <a:extLst>
            <a:ext uri="{FF2B5EF4-FFF2-40B4-BE49-F238E27FC236}">
              <a16:creationId xmlns:a16="http://schemas.microsoft.com/office/drawing/2014/main" xmlns="" id="{201C57B9-5149-4A18-AD9C-76E914B315FB}"/>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20" name="Metin kutusu 104">
          <a:extLst>
            <a:ext uri="{FF2B5EF4-FFF2-40B4-BE49-F238E27FC236}">
              <a16:creationId xmlns:a16="http://schemas.microsoft.com/office/drawing/2014/main" xmlns="" id="{FC0F36BB-EE06-4818-8027-6D5A1A8DFB8C}"/>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21" name="Metin kutusu 105">
          <a:extLst>
            <a:ext uri="{FF2B5EF4-FFF2-40B4-BE49-F238E27FC236}">
              <a16:creationId xmlns:a16="http://schemas.microsoft.com/office/drawing/2014/main" xmlns="" id="{45305395-50FF-4469-B583-E1535B863322}"/>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22" name="Metin kutusu 121">
          <a:extLst>
            <a:ext uri="{FF2B5EF4-FFF2-40B4-BE49-F238E27FC236}">
              <a16:creationId xmlns:a16="http://schemas.microsoft.com/office/drawing/2014/main" xmlns="" id="{15D2488F-8DAC-40F1-9686-640446390B59}"/>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23" name="Metin kutusu 122">
          <a:extLst>
            <a:ext uri="{FF2B5EF4-FFF2-40B4-BE49-F238E27FC236}">
              <a16:creationId xmlns:a16="http://schemas.microsoft.com/office/drawing/2014/main" xmlns="" id="{3E1731A0-03A3-45BA-B795-93063FB19541}"/>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24" name="Metin kutusu 130">
          <a:extLst>
            <a:ext uri="{FF2B5EF4-FFF2-40B4-BE49-F238E27FC236}">
              <a16:creationId xmlns:a16="http://schemas.microsoft.com/office/drawing/2014/main" xmlns="" id="{808D9008-3B26-47EF-8310-0120B1C56E95}"/>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25" name="Metin kutusu 131">
          <a:extLst>
            <a:ext uri="{FF2B5EF4-FFF2-40B4-BE49-F238E27FC236}">
              <a16:creationId xmlns:a16="http://schemas.microsoft.com/office/drawing/2014/main" xmlns="" id="{267B38FD-700E-4C3C-B354-DB1E1643923C}"/>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26" name="Metin kutusu 133">
          <a:extLst>
            <a:ext uri="{FF2B5EF4-FFF2-40B4-BE49-F238E27FC236}">
              <a16:creationId xmlns:a16="http://schemas.microsoft.com/office/drawing/2014/main" xmlns="" id="{1204F4FB-4F82-4E50-B87E-0377EF8D124C}"/>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27" name="Metin kutusu 134">
          <a:extLst>
            <a:ext uri="{FF2B5EF4-FFF2-40B4-BE49-F238E27FC236}">
              <a16:creationId xmlns:a16="http://schemas.microsoft.com/office/drawing/2014/main" xmlns="" id="{DF591D14-5B5E-4B8C-A1D2-5F4414944518}"/>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28" name="Metin kutusu 356">
          <a:extLst>
            <a:ext uri="{FF2B5EF4-FFF2-40B4-BE49-F238E27FC236}">
              <a16:creationId xmlns:a16="http://schemas.microsoft.com/office/drawing/2014/main" xmlns="" id="{49279223-536C-4B64-BEB7-386352774A32}"/>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29" name="Metin kutusu 357">
          <a:extLst>
            <a:ext uri="{FF2B5EF4-FFF2-40B4-BE49-F238E27FC236}">
              <a16:creationId xmlns:a16="http://schemas.microsoft.com/office/drawing/2014/main" xmlns="" id="{09627EA5-B020-47A2-AAC5-142A241218D1}"/>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30" name="Metin kutusu 3">
          <a:extLst>
            <a:ext uri="{FF2B5EF4-FFF2-40B4-BE49-F238E27FC236}">
              <a16:creationId xmlns:a16="http://schemas.microsoft.com/office/drawing/2014/main" xmlns="" id="{2ACB8CA5-00D3-40FF-8F1B-57F2FBA4B986}"/>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31" name="Metin kutusu 4">
          <a:extLst>
            <a:ext uri="{FF2B5EF4-FFF2-40B4-BE49-F238E27FC236}">
              <a16:creationId xmlns:a16="http://schemas.microsoft.com/office/drawing/2014/main" xmlns="" id="{BD01DDCD-D81F-4A8D-BEC0-D50EDEDF8BEE}"/>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32" name="Metin kutusu 15">
          <a:extLst>
            <a:ext uri="{FF2B5EF4-FFF2-40B4-BE49-F238E27FC236}">
              <a16:creationId xmlns:a16="http://schemas.microsoft.com/office/drawing/2014/main" xmlns="" id="{81283A58-1747-41C5-8839-0AB9C1245737}"/>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33" name="Metin kutusu 16">
          <a:extLst>
            <a:ext uri="{FF2B5EF4-FFF2-40B4-BE49-F238E27FC236}">
              <a16:creationId xmlns:a16="http://schemas.microsoft.com/office/drawing/2014/main" xmlns="" id="{FEBB4443-A2C8-4EED-878D-FA6BD2B8605B}"/>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34" name="Metin kutusu 24">
          <a:extLst>
            <a:ext uri="{FF2B5EF4-FFF2-40B4-BE49-F238E27FC236}">
              <a16:creationId xmlns:a16="http://schemas.microsoft.com/office/drawing/2014/main" xmlns="" id="{BBB2DE2B-FF95-4A34-9FAC-2971FB7630DD}"/>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35" name="Metin kutusu 25">
          <a:extLst>
            <a:ext uri="{FF2B5EF4-FFF2-40B4-BE49-F238E27FC236}">
              <a16:creationId xmlns:a16="http://schemas.microsoft.com/office/drawing/2014/main" xmlns="" id="{86EDB2B3-FF80-4673-A01B-61D5BC6952A9}"/>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36" name="Metin kutusu 27">
          <a:extLst>
            <a:ext uri="{FF2B5EF4-FFF2-40B4-BE49-F238E27FC236}">
              <a16:creationId xmlns:a16="http://schemas.microsoft.com/office/drawing/2014/main" xmlns="" id="{52C64AF2-A4EB-4C61-A36B-FB78D91B2602}"/>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37" name="Metin kutusu 28">
          <a:extLst>
            <a:ext uri="{FF2B5EF4-FFF2-40B4-BE49-F238E27FC236}">
              <a16:creationId xmlns:a16="http://schemas.microsoft.com/office/drawing/2014/main" xmlns="" id="{862285B5-3886-41B8-BC33-E38C72D34D5A}"/>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38" name="Metin kutusu 34">
          <a:extLst>
            <a:ext uri="{FF2B5EF4-FFF2-40B4-BE49-F238E27FC236}">
              <a16:creationId xmlns:a16="http://schemas.microsoft.com/office/drawing/2014/main" xmlns="" id="{E410646E-013B-4C0E-B6F5-670A978F3E31}"/>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39" name="Metin kutusu 35">
          <a:extLst>
            <a:ext uri="{FF2B5EF4-FFF2-40B4-BE49-F238E27FC236}">
              <a16:creationId xmlns:a16="http://schemas.microsoft.com/office/drawing/2014/main" xmlns="" id="{672DB1AE-BBBF-4BA1-ACE1-F80193C4F496}"/>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40" name="Metin kutusu 41">
          <a:extLst>
            <a:ext uri="{FF2B5EF4-FFF2-40B4-BE49-F238E27FC236}">
              <a16:creationId xmlns:a16="http://schemas.microsoft.com/office/drawing/2014/main" xmlns="" id="{9EF92E81-D7F8-472C-9950-15BA542979CE}"/>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41" name="Metin kutusu 42">
          <a:extLst>
            <a:ext uri="{FF2B5EF4-FFF2-40B4-BE49-F238E27FC236}">
              <a16:creationId xmlns:a16="http://schemas.microsoft.com/office/drawing/2014/main" xmlns="" id="{99BE5396-3497-48A5-9124-541C8776296D}"/>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42" name="Metin kutusu 48">
          <a:extLst>
            <a:ext uri="{FF2B5EF4-FFF2-40B4-BE49-F238E27FC236}">
              <a16:creationId xmlns:a16="http://schemas.microsoft.com/office/drawing/2014/main" xmlns="" id="{98CF701E-833E-44A1-BA39-B83488DB9215}"/>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43" name="Metin kutusu 49">
          <a:extLst>
            <a:ext uri="{FF2B5EF4-FFF2-40B4-BE49-F238E27FC236}">
              <a16:creationId xmlns:a16="http://schemas.microsoft.com/office/drawing/2014/main" xmlns="" id="{3C5CA282-B206-47FA-B863-1D735C538EBD}"/>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44" name="Metin kutusu 55">
          <a:extLst>
            <a:ext uri="{FF2B5EF4-FFF2-40B4-BE49-F238E27FC236}">
              <a16:creationId xmlns:a16="http://schemas.microsoft.com/office/drawing/2014/main" xmlns="" id="{87EC364E-3D4A-4A5E-BBFB-4B51A9CB3956}"/>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45" name="Metin kutusu 56">
          <a:extLst>
            <a:ext uri="{FF2B5EF4-FFF2-40B4-BE49-F238E27FC236}">
              <a16:creationId xmlns:a16="http://schemas.microsoft.com/office/drawing/2014/main" xmlns="" id="{0F39E19C-B93A-4772-B9AC-2E084281E64E}"/>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46" name="Metin kutusu 65">
          <a:extLst>
            <a:ext uri="{FF2B5EF4-FFF2-40B4-BE49-F238E27FC236}">
              <a16:creationId xmlns:a16="http://schemas.microsoft.com/office/drawing/2014/main" xmlns="" id="{D52808F3-5403-4CD7-A474-99C4146B781A}"/>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47" name="Metin kutusu 66">
          <a:extLst>
            <a:ext uri="{FF2B5EF4-FFF2-40B4-BE49-F238E27FC236}">
              <a16:creationId xmlns:a16="http://schemas.microsoft.com/office/drawing/2014/main" xmlns="" id="{D4825BC4-8A20-40C9-ADC8-6DCB3093E353}"/>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48" name="Metin kutusu 78">
          <a:extLst>
            <a:ext uri="{FF2B5EF4-FFF2-40B4-BE49-F238E27FC236}">
              <a16:creationId xmlns:a16="http://schemas.microsoft.com/office/drawing/2014/main" xmlns="" id="{5771BD18-7D01-4E5C-A9B3-7D906B937BA9}"/>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49" name="Metin kutusu 79">
          <a:extLst>
            <a:ext uri="{FF2B5EF4-FFF2-40B4-BE49-F238E27FC236}">
              <a16:creationId xmlns:a16="http://schemas.microsoft.com/office/drawing/2014/main" xmlns="" id="{333B4827-C12C-44FD-A27A-CE3957C17BF3}"/>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50" name="Metin kutusu 91">
          <a:extLst>
            <a:ext uri="{FF2B5EF4-FFF2-40B4-BE49-F238E27FC236}">
              <a16:creationId xmlns:a16="http://schemas.microsoft.com/office/drawing/2014/main" xmlns="" id="{332279CE-375B-4D65-833D-8711847FB490}"/>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51" name="Metin kutusu 92">
          <a:extLst>
            <a:ext uri="{FF2B5EF4-FFF2-40B4-BE49-F238E27FC236}">
              <a16:creationId xmlns:a16="http://schemas.microsoft.com/office/drawing/2014/main" xmlns="" id="{D3175038-575B-4DB2-92D6-5D98E109FA06}"/>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52" name="Metin kutusu 104">
          <a:extLst>
            <a:ext uri="{FF2B5EF4-FFF2-40B4-BE49-F238E27FC236}">
              <a16:creationId xmlns:a16="http://schemas.microsoft.com/office/drawing/2014/main" xmlns="" id="{B955CF11-2E9A-4D5F-9E81-7D258F5B7ABC}"/>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53" name="Metin kutusu 105">
          <a:extLst>
            <a:ext uri="{FF2B5EF4-FFF2-40B4-BE49-F238E27FC236}">
              <a16:creationId xmlns:a16="http://schemas.microsoft.com/office/drawing/2014/main" xmlns="" id="{BFB61E42-E2CE-4751-8F36-D46DA3F7D2B0}"/>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54" name="Metin kutusu 121">
          <a:extLst>
            <a:ext uri="{FF2B5EF4-FFF2-40B4-BE49-F238E27FC236}">
              <a16:creationId xmlns:a16="http://schemas.microsoft.com/office/drawing/2014/main" xmlns="" id="{735BA10D-4D89-48C9-B730-F0662A9F7507}"/>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55" name="Metin kutusu 122">
          <a:extLst>
            <a:ext uri="{FF2B5EF4-FFF2-40B4-BE49-F238E27FC236}">
              <a16:creationId xmlns:a16="http://schemas.microsoft.com/office/drawing/2014/main" xmlns="" id="{4007D5C8-77D7-44B8-9DF1-51350BD5E811}"/>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56" name="Metin kutusu 130">
          <a:extLst>
            <a:ext uri="{FF2B5EF4-FFF2-40B4-BE49-F238E27FC236}">
              <a16:creationId xmlns:a16="http://schemas.microsoft.com/office/drawing/2014/main" xmlns="" id="{A87757C1-E900-48D9-8BD6-658F335FBE4A}"/>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57" name="Metin kutusu 131">
          <a:extLst>
            <a:ext uri="{FF2B5EF4-FFF2-40B4-BE49-F238E27FC236}">
              <a16:creationId xmlns:a16="http://schemas.microsoft.com/office/drawing/2014/main" xmlns="" id="{AC4FAB78-5787-4D6E-B328-7A58C0D865ED}"/>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58" name="Metin kutusu 133">
          <a:extLst>
            <a:ext uri="{FF2B5EF4-FFF2-40B4-BE49-F238E27FC236}">
              <a16:creationId xmlns:a16="http://schemas.microsoft.com/office/drawing/2014/main" xmlns="" id="{24E16561-09A5-47D8-B091-902DFB9DF5C7}"/>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59" name="Metin kutusu 134">
          <a:extLst>
            <a:ext uri="{FF2B5EF4-FFF2-40B4-BE49-F238E27FC236}">
              <a16:creationId xmlns:a16="http://schemas.microsoft.com/office/drawing/2014/main" xmlns="" id="{6BDDCDBF-9573-4320-BEFB-4210F0C6461C}"/>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60" name="Metin kutusu 356">
          <a:extLst>
            <a:ext uri="{FF2B5EF4-FFF2-40B4-BE49-F238E27FC236}">
              <a16:creationId xmlns:a16="http://schemas.microsoft.com/office/drawing/2014/main" xmlns="" id="{9FAD47D0-BF8D-4DA0-BD23-285774E06415}"/>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61" name="Metin kutusu 357">
          <a:extLst>
            <a:ext uri="{FF2B5EF4-FFF2-40B4-BE49-F238E27FC236}">
              <a16:creationId xmlns:a16="http://schemas.microsoft.com/office/drawing/2014/main" xmlns="" id="{CD173741-0DAA-45A4-8B0A-593C4BB15AC5}"/>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62" name="Metin kutusu 3">
          <a:extLst>
            <a:ext uri="{FF2B5EF4-FFF2-40B4-BE49-F238E27FC236}">
              <a16:creationId xmlns:a16="http://schemas.microsoft.com/office/drawing/2014/main" xmlns="" id="{C4713862-C574-47F2-9228-10282F2361A2}"/>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63" name="Metin kutusu 4">
          <a:extLst>
            <a:ext uri="{FF2B5EF4-FFF2-40B4-BE49-F238E27FC236}">
              <a16:creationId xmlns:a16="http://schemas.microsoft.com/office/drawing/2014/main" xmlns="" id="{187360CA-7BD7-4D71-95AA-C7899D83E649}"/>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64" name="Metin kutusu 15">
          <a:extLst>
            <a:ext uri="{FF2B5EF4-FFF2-40B4-BE49-F238E27FC236}">
              <a16:creationId xmlns:a16="http://schemas.microsoft.com/office/drawing/2014/main" xmlns="" id="{4359A7F0-87AD-4B57-AB7B-C38074220EAF}"/>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65" name="Metin kutusu 16">
          <a:extLst>
            <a:ext uri="{FF2B5EF4-FFF2-40B4-BE49-F238E27FC236}">
              <a16:creationId xmlns:a16="http://schemas.microsoft.com/office/drawing/2014/main" xmlns="" id="{26E58EE3-7068-4EE3-98F9-0C48B8571AF5}"/>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66" name="Metin kutusu 24">
          <a:extLst>
            <a:ext uri="{FF2B5EF4-FFF2-40B4-BE49-F238E27FC236}">
              <a16:creationId xmlns:a16="http://schemas.microsoft.com/office/drawing/2014/main" xmlns="" id="{BC24BCC4-0F9C-4627-9DF9-B2BC02EE8FA6}"/>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67" name="Metin kutusu 25">
          <a:extLst>
            <a:ext uri="{FF2B5EF4-FFF2-40B4-BE49-F238E27FC236}">
              <a16:creationId xmlns:a16="http://schemas.microsoft.com/office/drawing/2014/main" xmlns="" id="{DC515A47-E73E-4EF1-9952-1C174A1AF3D8}"/>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68" name="Metin kutusu 27">
          <a:extLst>
            <a:ext uri="{FF2B5EF4-FFF2-40B4-BE49-F238E27FC236}">
              <a16:creationId xmlns:a16="http://schemas.microsoft.com/office/drawing/2014/main" xmlns="" id="{1D518A5C-B3E7-4809-87F3-4E4E4191CE02}"/>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69" name="Metin kutusu 28">
          <a:extLst>
            <a:ext uri="{FF2B5EF4-FFF2-40B4-BE49-F238E27FC236}">
              <a16:creationId xmlns:a16="http://schemas.microsoft.com/office/drawing/2014/main" xmlns="" id="{38D09ABB-5013-476E-9ED9-84677E24E23E}"/>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70" name="Metin kutusu 34">
          <a:extLst>
            <a:ext uri="{FF2B5EF4-FFF2-40B4-BE49-F238E27FC236}">
              <a16:creationId xmlns:a16="http://schemas.microsoft.com/office/drawing/2014/main" xmlns="" id="{457D2ACA-A318-41F0-B3C8-F748CDFA3BFE}"/>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71" name="Metin kutusu 35">
          <a:extLst>
            <a:ext uri="{FF2B5EF4-FFF2-40B4-BE49-F238E27FC236}">
              <a16:creationId xmlns:a16="http://schemas.microsoft.com/office/drawing/2014/main" xmlns="" id="{13038F4A-1DAB-4034-89CC-44E459DFE352}"/>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72" name="Metin kutusu 41">
          <a:extLst>
            <a:ext uri="{FF2B5EF4-FFF2-40B4-BE49-F238E27FC236}">
              <a16:creationId xmlns:a16="http://schemas.microsoft.com/office/drawing/2014/main" xmlns="" id="{DE7C6B8F-2A78-4BBE-8DF7-0AEA9DA462E4}"/>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73" name="Metin kutusu 42">
          <a:extLst>
            <a:ext uri="{FF2B5EF4-FFF2-40B4-BE49-F238E27FC236}">
              <a16:creationId xmlns:a16="http://schemas.microsoft.com/office/drawing/2014/main" xmlns="" id="{643A7E0F-5A8B-47DB-9BED-FEDFF3271259}"/>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74" name="Metin kutusu 48">
          <a:extLst>
            <a:ext uri="{FF2B5EF4-FFF2-40B4-BE49-F238E27FC236}">
              <a16:creationId xmlns:a16="http://schemas.microsoft.com/office/drawing/2014/main" xmlns="" id="{04F65F22-485A-4D0D-AF0B-C6123FEFD896}"/>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75" name="Metin kutusu 49">
          <a:extLst>
            <a:ext uri="{FF2B5EF4-FFF2-40B4-BE49-F238E27FC236}">
              <a16:creationId xmlns:a16="http://schemas.microsoft.com/office/drawing/2014/main" xmlns="" id="{DCCBACFD-0688-46AA-B518-8695E27A5B7F}"/>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76" name="Metin kutusu 55">
          <a:extLst>
            <a:ext uri="{FF2B5EF4-FFF2-40B4-BE49-F238E27FC236}">
              <a16:creationId xmlns:a16="http://schemas.microsoft.com/office/drawing/2014/main" xmlns="" id="{EEB243C7-F0CC-4906-AC2D-3067A10CBEE1}"/>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77" name="Metin kutusu 56">
          <a:extLst>
            <a:ext uri="{FF2B5EF4-FFF2-40B4-BE49-F238E27FC236}">
              <a16:creationId xmlns:a16="http://schemas.microsoft.com/office/drawing/2014/main" xmlns="" id="{B69FF313-D560-4B00-AD05-E771A75CEB4F}"/>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78" name="Metin kutusu 65">
          <a:extLst>
            <a:ext uri="{FF2B5EF4-FFF2-40B4-BE49-F238E27FC236}">
              <a16:creationId xmlns:a16="http://schemas.microsoft.com/office/drawing/2014/main" xmlns="" id="{722CEBBA-97EA-4402-B5BF-02D8305F3079}"/>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79" name="Metin kutusu 66">
          <a:extLst>
            <a:ext uri="{FF2B5EF4-FFF2-40B4-BE49-F238E27FC236}">
              <a16:creationId xmlns:a16="http://schemas.microsoft.com/office/drawing/2014/main" xmlns="" id="{CE76B9DE-46B5-4713-B93C-A1B82D14CBEA}"/>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80" name="Metin kutusu 78">
          <a:extLst>
            <a:ext uri="{FF2B5EF4-FFF2-40B4-BE49-F238E27FC236}">
              <a16:creationId xmlns:a16="http://schemas.microsoft.com/office/drawing/2014/main" xmlns="" id="{F9997196-C13F-4441-87B5-5C7072ACC883}"/>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81" name="Metin kutusu 79">
          <a:extLst>
            <a:ext uri="{FF2B5EF4-FFF2-40B4-BE49-F238E27FC236}">
              <a16:creationId xmlns:a16="http://schemas.microsoft.com/office/drawing/2014/main" xmlns="" id="{B067B3DE-83B0-4FC6-B673-338D48317473}"/>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82" name="Metin kutusu 91">
          <a:extLst>
            <a:ext uri="{FF2B5EF4-FFF2-40B4-BE49-F238E27FC236}">
              <a16:creationId xmlns:a16="http://schemas.microsoft.com/office/drawing/2014/main" xmlns="" id="{F4431062-E015-4AD8-8D72-01FE9A7ABC62}"/>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83" name="Metin kutusu 92">
          <a:extLst>
            <a:ext uri="{FF2B5EF4-FFF2-40B4-BE49-F238E27FC236}">
              <a16:creationId xmlns:a16="http://schemas.microsoft.com/office/drawing/2014/main" xmlns="" id="{E3FD3D95-E735-4AE5-929E-751384702C0C}"/>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84" name="Metin kutusu 104">
          <a:extLst>
            <a:ext uri="{FF2B5EF4-FFF2-40B4-BE49-F238E27FC236}">
              <a16:creationId xmlns:a16="http://schemas.microsoft.com/office/drawing/2014/main" xmlns="" id="{DC68E28B-7053-4CA3-86BB-E15A3E4699D2}"/>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85" name="Metin kutusu 105">
          <a:extLst>
            <a:ext uri="{FF2B5EF4-FFF2-40B4-BE49-F238E27FC236}">
              <a16:creationId xmlns:a16="http://schemas.microsoft.com/office/drawing/2014/main" xmlns="" id="{CB21D10F-1BF3-4D94-92D5-C57A474AB9D0}"/>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86" name="Metin kutusu 121">
          <a:extLst>
            <a:ext uri="{FF2B5EF4-FFF2-40B4-BE49-F238E27FC236}">
              <a16:creationId xmlns:a16="http://schemas.microsoft.com/office/drawing/2014/main" xmlns="" id="{47BDF666-CCFA-48A3-8BDB-62B42DA4B3A6}"/>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87" name="Metin kutusu 122">
          <a:extLst>
            <a:ext uri="{FF2B5EF4-FFF2-40B4-BE49-F238E27FC236}">
              <a16:creationId xmlns:a16="http://schemas.microsoft.com/office/drawing/2014/main" xmlns="" id="{02A45855-423F-47E8-AE3D-9FA4C15A9C59}"/>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88" name="Metin kutusu 130">
          <a:extLst>
            <a:ext uri="{FF2B5EF4-FFF2-40B4-BE49-F238E27FC236}">
              <a16:creationId xmlns:a16="http://schemas.microsoft.com/office/drawing/2014/main" xmlns="" id="{CD5AA469-3597-435C-BA6D-23F25EEB892F}"/>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89" name="Metin kutusu 131">
          <a:extLst>
            <a:ext uri="{FF2B5EF4-FFF2-40B4-BE49-F238E27FC236}">
              <a16:creationId xmlns:a16="http://schemas.microsoft.com/office/drawing/2014/main" xmlns="" id="{E0490EBD-3B20-472F-B92E-454B2EF65289}"/>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90" name="Metin kutusu 133">
          <a:extLst>
            <a:ext uri="{FF2B5EF4-FFF2-40B4-BE49-F238E27FC236}">
              <a16:creationId xmlns:a16="http://schemas.microsoft.com/office/drawing/2014/main" xmlns="" id="{77FB999D-CCAF-465C-A235-2F3B904C77A4}"/>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91" name="Metin kutusu 134">
          <a:extLst>
            <a:ext uri="{FF2B5EF4-FFF2-40B4-BE49-F238E27FC236}">
              <a16:creationId xmlns:a16="http://schemas.microsoft.com/office/drawing/2014/main" xmlns="" id="{F3D23127-041D-47C8-83AB-FE664BF85B17}"/>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92" name="Metin kutusu 356">
          <a:extLst>
            <a:ext uri="{FF2B5EF4-FFF2-40B4-BE49-F238E27FC236}">
              <a16:creationId xmlns:a16="http://schemas.microsoft.com/office/drawing/2014/main" xmlns="" id="{E9676DCF-2716-4250-BA70-F172ED357172}"/>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93" name="Metin kutusu 357">
          <a:extLst>
            <a:ext uri="{FF2B5EF4-FFF2-40B4-BE49-F238E27FC236}">
              <a16:creationId xmlns:a16="http://schemas.microsoft.com/office/drawing/2014/main" xmlns="" id="{8F77B4B9-5968-44A0-A160-D373AA023E4A}"/>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494" name="Metin kutusu 3">
          <a:extLst>
            <a:ext uri="{FF2B5EF4-FFF2-40B4-BE49-F238E27FC236}">
              <a16:creationId xmlns:a16="http://schemas.microsoft.com/office/drawing/2014/main" xmlns="" id="{401724BA-3785-4D63-95F4-DADE7829D3FC}"/>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495" name="Metin kutusu 4">
          <a:extLst>
            <a:ext uri="{FF2B5EF4-FFF2-40B4-BE49-F238E27FC236}">
              <a16:creationId xmlns:a16="http://schemas.microsoft.com/office/drawing/2014/main" xmlns="" id="{C9458EE6-206D-414D-ACBD-2D86E62C23CB}"/>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496" name="Metin kutusu 15">
          <a:extLst>
            <a:ext uri="{FF2B5EF4-FFF2-40B4-BE49-F238E27FC236}">
              <a16:creationId xmlns:a16="http://schemas.microsoft.com/office/drawing/2014/main" xmlns="" id="{44913B7B-1846-466D-A352-35CB603F8DA1}"/>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497" name="Metin kutusu 16">
          <a:extLst>
            <a:ext uri="{FF2B5EF4-FFF2-40B4-BE49-F238E27FC236}">
              <a16:creationId xmlns:a16="http://schemas.microsoft.com/office/drawing/2014/main" xmlns="" id="{F2C2A414-3245-41F5-AEBB-A9421D78524E}"/>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498" name="Metin kutusu 24">
          <a:extLst>
            <a:ext uri="{FF2B5EF4-FFF2-40B4-BE49-F238E27FC236}">
              <a16:creationId xmlns:a16="http://schemas.microsoft.com/office/drawing/2014/main" xmlns="" id="{9E4E4F41-419C-474E-8FF1-DD82DA831681}"/>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499" name="Metin kutusu 25">
          <a:extLst>
            <a:ext uri="{FF2B5EF4-FFF2-40B4-BE49-F238E27FC236}">
              <a16:creationId xmlns:a16="http://schemas.microsoft.com/office/drawing/2014/main" xmlns="" id="{4AE961CC-3ABE-46E1-A212-9699E0C086ED}"/>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00" name="Metin kutusu 27">
          <a:extLst>
            <a:ext uri="{FF2B5EF4-FFF2-40B4-BE49-F238E27FC236}">
              <a16:creationId xmlns:a16="http://schemas.microsoft.com/office/drawing/2014/main" xmlns="" id="{FDDE4B13-11B5-45E2-9BC0-E37527DAC286}"/>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01" name="Metin kutusu 28">
          <a:extLst>
            <a:ext uri="{FF2B5EF4-FFF2-40B4-BE49-F238E27FC236}">
              <a16:creationId xmlns:a16="http://schemas.microsoft.com/office/drawing/2014/main" xmlns="" id="{F5943EB5-9C0E-4989-A75A-B98059AC5187}"/>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02" name="Metin kutusu 34">
          <a:extLst>
            <a:ext uri="{FF2B5EF4-FFF2-40B4-BE49-F238E27FC236}">
              <a16:creationId xmlns:a16="http://schemas.microsoft.com/office/drawing/2014/main" xmlns="" id="{2C631B5B-D2F3-419B-846D-7A449F24B4FA}"/>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03" name="Metin kutusu 35">
          <a:extLst>
            <a:ext uri="{FF2B5EF4-FFF2-40B4-BE49-F238E27FC236}">
              <a16:creationId xmlns:a16="http://schemas.microsoft.com/office/drawing/2014/main" xmlns="" id="{156AA826-D233-4AC1-B20F-36436546A17D}"/>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04" name="Metin kutusu 41">
          <a:extLst>
            <a:ext uri="{FF2B5EF4-FFF2-40B4-BE49-F238E27FC236}">
              <a16:creationId xmlns:a16="http://schemas.microsoft.com/office/drawing/2014/main" xmlns="" id="{A37161A3-FEB1-48AF-A649-A991743AE454}"/>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05" name="Metin kutusu 42">
          <a:extLst>
            <a:ext uri="{FF2B5EF4-FFF2-40B4-BE49-F238E27FC236}">
              <a16:creationId xmlns:a16="http://schemas.microsoft.com/office/drawing/2014/main" xmlns="" id="{AC909611-5E08-4220-B89B-56027C98A7F3}"/>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06" name="Metin kutusu 48">
          <a:extLst>
            <a:ext uri="{FF2B5EF4-FFF2-40B4-BE49-F238E27FC236}">
              <a16:creationId xmlns:a16="http://schemas.microsoft.com/office/drawing/2014/main" xmlns="" id="{7FEFCAA9-0F30-48C5-94D3-DC4DC8059CDD}"/>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07" name="Metin kutusu 49">
          <a:extLst>
            <a:ext uri="{FF2B5EF4-FFF2-40B4-BE49-F238E27FC236}">
              <a16:creationId xmlns:a16="http://schemas.microsoft.com/office/drawing/2014/main" xmlns="" id="{5DDEEF1F-6863-4521-BC86-C70625B742F4}"/>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08" name="Metin kutusu 55">
          <a:extLst>
            <a:ext uri="{FF2B5EF4-FFF2-40B4-BE49-F238E27FC236}">
              <a16:creationId xmlns:a16="http://schemas.microsoft.com/office/drawing/2014/main" xmlns="" id="{228DA377-ABEB-4D1D-ADE5-5DB8EC145B6E}"/>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09" name="Metin kutusu 56">
          <a:extLst>
            <a:ext uri="{FF2B5EF4-FFF2-40B4-BE49-F238E27FC236}">
              <a16:creationId xmlns:a16="http://schemas.microsoft.com/office/drawing/2014/main" xmlns="" id="{BED8EAA2-C3C9-4025-8F81-7301A0941400}"/>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10" name="Metin kutusu 65">
          <a:extLst>
            <a:ext uri="{FF2B5EF4-FFF2-40B4-BE49-F238E27FC236}">
              <a16:creationId xmlns:a16="http://schemas.microsoft.com/office/drawing/2014/main" xmlns="" id="{60B0B787-0968-4A24-8F30-B392FB36FB04}"/>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11" name="Metin kutusu 66">
          <a:extLst>
            <a:ext uri="{FF2B5EF4-FFF2-40B4-BE49-F238E27FC236}">
              <a16:creationId xmlns:a16="http://schemas.microsoft.com/office/drawing/2014/main" xmlns="" id="{60FE44C3-7C81-491C-A6B0-EB26DE4B9CD6}"/>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12" name="Metin kutusu 78">
          <a:extLst>
            <a:ext uri="{FF2B5EF4-FFF2-40B4-BE49-F238E27FC236}">
              <a16:creationId xmlns:a16="http://schemas.microsoft.com/office/drawing/2014/main" xmlns="" id="{681A79B8-0FAA-4F3A-BE3C-97DCA371FA28}"/>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13" name="Metin kutusu 79">
          <a:extLst>
            <a:ext uri="{FF2B5EF4-FFF2-40B4-BE49-F238E27FC236}">
              <a16:creationId xmlns:a16="http://schemas.microsoft.com/office/drawing/2014/main" xmlns="" id="{AFC8AC05-614B-4386-9C01-6AFA07C4549D}"/>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14" name="Metin kutusu 91">
          <a:extLst>
            <a:ext uri="{FF2B5EF4-FFF2-40B4-BE49-F238E27FC236}">
              <a16:creationId xmlns:a16="http://schemas.microsoft.com/office/drawing/2014/main" xmlns="" id="{49C1F528-4A25-4122-B42E-EB12E4F23065}"/>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15" name="Metin kutusu 92">
          <a:extLst>
            <a:ext uri="{FF2B5EF4-FFF2-40B4-BE49-F238E27FC236}">
              <a16:creationId xmlns:a16="http://schemas.microsoft.com/office/drawing/2014/main" xmlns="" id="{897D1073-B319-445F-B7F7-0B0ABDB101AC}"/>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16" name="Metin kutusu 104">
          <a:extLst>
            <a:ext uri="{FF2B5EF4-FFF2-40B4-BE49-F238E27FC236}">
              <a16:creationId xmlns:a16="http://schemas.microsoft.com/office/drawing/2014/main" xmlns="" id="{6946A73B-E023-470B-A3C9-CD8E84EC9326}"/>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17" name="Metin kutusu 105">
          <a:extLst>
            <a:ext uri="{FF2B5EF4-FFF2-40B4-BE49-F238E27FC236}">
              <a16:creationId xmlns:a16="http://schemas.microsoft.com/office/drawing/2014/main" xmlns="" id="{CCD8F0B3-5000-4FED-B045-22D386495A77}"/>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18" name="Metin kutusu 121">
          <a:extLst>
            <a:ext uri="{FF2B5EF4-FFF2-40B4-BE49-F238E27FC236}">
              <a16:creationId xmlns:a16="http://schemas.microsoft.com/office/drawing/2014/main" xmlns="" id="{F1738CD0-1A0F-4881-92B0-F73DDAEDC29F}"/>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19" name="Metin kutusu 122">
          <a:extLst>
            <a:ext uri="{FF2B5EF4-FFF2-40B4-BE49-F238E27FC236}">
              <a16:creationId xmlns:a16="http://schemas.microsoft.com/office/drawing/2014/main" xmlns="" id="{088A86F3-0BB7-46C2-ADA0-3AFAF929D4F8}"/>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20" name="Metin kutusu 130">
          <a:extLst>
            <a:ext uri="{FF2B5EF4-FFF2-40B4-BE49-F238E27FC236}">
              <a16:creationId xmlns:a16="http://schemas.microsoft.com/office/drawing/2014/main" xmlns="" id="{53308C3E-D24E-4A62-86DD-B2004481DA4D}"/>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21" name="Metin kutusu 131">
          <a:extLst>
            <a:ext uri="{FF2B5EF4-FFF2-40B4-BE49-F238E27FC236}">
              <a16:creationId xmlns:a16="http://schemas.microsoft.com/office/drawing/2014/main" xmlns="" id="{70E5E396-F57C-4004-8D77-CB9861820118}"/>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22" name="Metin kutusu 133">
          <a:extLst>
            <a:ext uri="{FF2B5EF4-FFF2-40B4-BE49-F238E27FC236}">
              <a16:creationId xmlns:a16="http://schemas.microsoft.com/office/drawing/2014/main" xmlns="" id="{9A2ECA45-7CFA-4403-B3C6-681E989B9469}"/>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23" name="Metin kutusu 134">
          <a:extLst>
            <a:ext uri="{FF2B5EF4-FFF2-40B4-BE49-F238E27FC236}">
              <a16:creationId xmlns:a16="http://schemas.microsoft.com/office/drawing/2014/main" xmlns="" id="{FDD4761C-4E6E-4756-8252-EFF652760521}"/>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24" name="Metin kutusu 356">
          <a:extLst>
            <a:ext uri="{FF2B5EF4-FFF2-40B4-BE49-F238E27FC236}">
              <a16:creationId xmlns:a16="http://schemas.microsoft.com/office/drawing/2014/main" xmlns="" id="{5C144A5D-AF02-4322-8012-9C79A3D20468}"/>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25" name="Metin kutusu 357">
          <a:extLst>
            <a:ext uri="{FF2B5EF4-FFF2-40B4-BE49-F238E27FC236}">
              <a16:creationId xmlns:a16="http://schemas.microsoft.com/office/drawing/2014/main" xmlns="" id="{1CAF6474-9BDB-4516-ACED-1089072990B3}"/>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26" name="Metin kutusu 3">
          <a:extLst>
            <a:ext uri="{FF2B5EF4-FFF2-40B4-BE49-F238E27FC236}">
              <a16:creationId xmlns:a16="http://schemas.microsoft.com/office/drawing/2014/main" xmlns="" id="{F386193B-E242-4A44-9EB7-D1D434FA8D92}"/>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27" name="Metin kutusu 4">
          <a:extLst>
            <a:ext uri="{FF2B5EF4-FFF2-40B4-BE49-F238E27FC236}">
              <a16:creationId xmlns:a16="http://schemas.microsoft.com/office/drawing/2014/main" xmlns="" id="{4F945341-992E-4728-98B7-C6188F27442B}"/>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28" name="Metin kutusu 15">
          <a:extLst>
            <a:ext uri="{FF2B5EF4-FFF2-40B4-BE49-F238E27FC236}">
              <a16:creationId xmlns:a16="http://schemas.microsoft.com/office/drawing/2014/main" xmlns="" id="{9E1E35F9-0610-4998-9345-679F7C9090C2}"/>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29" name="Metin kutusu 16">
          <a:extLst>
            <a:ext uri="{FF2B5EF4-FFF2-40B4-BE49-F238E27FC236}">
              <a16:creationId xmlns:a16="http://schemas.microsoft.com/office/drawing/2014/main" xmlns="" id="{3C543157-09F9-4CBA-9923-CFAC17CBDEED}"/>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30" name="Metin kutusu 24">
          <a:extLst>
            <a:ext uri="{FF2B5EF4-FFF2-40B4-BE49-F238E27FC236}">
              <a16:creationId xmlns:a16="http://schemas.microsoft.com/office/drawing/2014/main" xmlns="" id="{12FB2C0D-B3C0-47C6-B8C9-86DC3B1814EB}"/>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31" name="Metin kutusu 25">
          <a:extLst>
            <a:ext uri="{FF2B5EF4-FFF2-40B4-BE49-F238E27FC236}">
              <a16:creationId xmlns:a16="http://schemas.microsoft.com/office/drawing/2014/main" xmlns="" id="{091900A4-F1FB-4D53-925A-5B08DBDBD07C}"/>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32" name="Metin kutusu 27">
          <a:extLst>
            <a:ext uri="{FF2B5EF4-FFF2-40B4-BE49-F238E27FC236}">
              <a16:creationId xmlns:a16="http://schemas.microsoft.com/office/drawing/2014/main" xmlns="" id="{B310BA64-330D-4503-92B0-9C7BEB27FD43}"/>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33" name="Metin kutusu 28">
          <a:extLst>
            <a:ext uri="{FF2B5EF4-FFF2-40B4-BE49-F238E27FC236}">
              <a16:creationId xmlns:a16="http://schemas.microsoft.com/office/drawing/2014/main" xmlns="" id="{2936E876-D8C9-440D-9514-2109BCA22638}"/>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34" name="Metin kutusu 34">
          <a:extLst>
            <a:ext uri="{FF2B5EF4-FFF2-40B4-BE49-F238E27FC236}">
              <a16:creationId xmlns:a16="http://schemas.microsoft.com/office/drawing/2014/main" xmlns="" id="{A71B5E68-54D3-41DD-BCEB-ACC468869300}"/>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35" name="Metin kutusu 35">
          <a:extLst>
            <a:ext uri="{FF2B5EF4-FFF2-40B4-BE49-F238E27FC236}">
              <a16:creationId xmlns:a16="http://schemas.microsoft.com/office/drawing/2014/main" xmlns="" id="{5ED9FAAA-F2FD-451B-B272-C4C854417B05}"/>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36" name="Metin kutusu 41">
          <a:extLst>
            <a:ext uri="{FF2B5EF4-FFF2-40B4-BE49-F238E27FC236}">
              <a16:creationId xmlns:a16="http://schemas.microsoft.com/office/drawing/2014/main" xmlns="" id="{D72CA37C-E640-4542-95C0-C072A9B637EF}"/>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37" name="Metin kutusu 42">
          <a:extLst>
            <a:ext uri="{FF2B5EF4-FFF2-40B4-BE49-F238E27FC236}">
              <a16:creationId xmlns:a16="http://schemas.microsoft.com/office/drawing/2014/main" xmlns="" id="{94AE6719-F86A-4428-A5F7-A39885A89122}"/>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38" name="Metin kutusu 48">
          <a:extLst>
            <a:ext uri="{FF2B5EF4-FFF2-40B4-BE49-F238E27FC236}">
              <a16:creationId xmlns:a16="http://schemas.microsoft.com/office/drawing/2014/main" xmlns="" id="{7E759185-B0DB-4C1B-B1B4-FA2E32C16993}"/>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39" name="Metin kutusu 49">
          <a:extLst>
            <a:ext uri="{FF2B5EF4-FFF2-40B4-BE49-F238E27FC236}">
              <a16:creationId xmlns:a16="http://schemas.microsoft.com/office/drawing/2014/main" xmlns="" id="{6B3E89BE-5BAA-4237-90E9-72961A37D5CD}"/>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40" name="Metin kutusu 55">
          <a:extLst>
            <a:ext uri="{FF2B5EF4-FFF2-40B4-BE49-F238E27FC236}">
              <a16:creationId xmlns:a16="http://schemas.microsoft.com/office/drawing/2014/main" xmlns="" id="{C3BFA9FA-D7C2-431F-9A1A-3248EA25D026}"/>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41" name="Metin kutusu 56">
          <a:extLst>
            <a:ext uri="{FF2B5EF4-FFF2-40B4-BE49-F238E27FC236}">
              <a16:creationId xmlns:a16="http://schemas.microsoft.com/office/drawing/2014/main" xmlns="" id="{034C4A2E-3440-4A94-A164-F4C777D83132}"/>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42" name="Metin kutusu 65">
          <a:extLst>
            <a:ext uri="{FF2B5EF4-FFF2-40B4-BE49-F238E27FC236}">
              <a16:creationId xmlns:a16="http://schemas.microsoft.com/office/drawing/2014/main" xmlns="" id="{0619425E-B17D-4E31-9106-C32A1CBDE19F}"/>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43" name="Metin kutusu 66">
          <a:extLst>
            <a:ext uri="{FF2B5EF4-FFF2-40B4-BE49-F238E27FC236}">
              <a16:creationId xmlns:a16="http://schemas.microsoft.com/office/drawing/2014/main" xmlns="" id="{23BAC86A-B1DF-4950-8B24-188BB091AD55}"/>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44" name="Metin kutusu 78">
          <a:extLst>
            <a:ext uri="{FF2B5EF4-FFF2-40B4-BE49-F238E27FC236}">
              <a16:creationId xmlns:a16="http://schemas.microsoft.com/office/drawing/2014/main" xmlns="" id="{74B66683-34A3-42E2-95EE-F834F6B17E8E}"/>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45" name="Metin kutusu 79">
          <a:extLst>
            <a:ext uri="{FF2B5EF4-FFF2-40B4-BE49-F238E27FC236}">
              <a16:creationId xmlns:a16="http://schemas.microsoft.com/office/drawing/2014/main" xmlns="" id="{41CFB134-7D01-492B-A326-9C4AFAD7B813}"/>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46" name="Metin kutusu 91">
          <a:extLst>
            <a:ext uri="{FF2B5EF4-FFF2-40B4-BE49-F238E27FC236}">
              <a16:creationId xmlns:a16="http://schemas.microsoft.com/office/drawing/2014/main" xmlns="" id="{AFEAF4DB-120E-4D0A-9067-A88BA2B36D10}"/>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47" name="Metin kutusu 92">
          <a:extLst>
            <a:ext uri="{FF2B5EF4-FFF2-40B4-BE49-F238E27FC236}">
              <a16:creationId xmlns:a16="http://schemas.microsoft.com/office/drawing/2014/main" xmlns="" id="{86906E01-8EA8-4A6D-8C3E-B4858B08C230}"/>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48" name="Metin kutusu 104">
          <a:extLst>
            <a:ext uri="{FF2B5EF4-FFF2-40B4-BE49-F238E27FC236}">
              <a16:creationId xmlns:a16="http://schemas.microsoft.com/office/drawing/2014/main" xmlns="" id="{E20A89DE-4BE6-4D29-9DA6-D60FA5CA691C}"/>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49" name="Metin kutusu 105">
          <a:extLst>
            <a:ext uri="{FF2B5EF4-FFF2-40B4-BE49-F238E27FC236}">
              <a16:creationId xmlns:a16="http://schemas.microsoft.com/office/drawing/2014/main" xmlns="" id="{A512371D-D9B6-4DCA-970C-6C0EC2769F05}"/>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50" name="Metin kutusu 121">
          <a:extLst>
            <a:ext uri="{FF2B5EF4-FFF2-40B4-BE49-F238E27FC236}">
              <a16:creationId xmlns:a16="http://schemas.microsoft.com/office/drawing/2014/main" xmlns="" id="{B9542FBA-CB89-439A-834E-1A5131127AEA}"/>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51" name="Metin kutusu 122">
          <a:extLst>
            <a:ext uri="{FF2B5EF4-FFF2-40B4-BE49-F238E27FC236}">
              <a16:creationId xmlns:a16="http://schemas.microsoft.com/office/drawing/2014/main" xmlns="" id="{B09535F9-315A-4608-AA6F-650F624F114C}"/>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52" name="Metin kutusu 130">
          <a:extLst>
            <a:ext uri="{FF2B5EF4-FFF2-40B4-BE49-F238E27FC236}">
              <a16:creationId xmlns:a16="http://schemas.microsoft.com/office/drawing/2014/main" xmlns="" id="{595E9374-CD9D-455D-BE15-36790064CFB9}"/>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53" name="Metin kutusu 131">
          <a:extLst>
            <a:ext uri="{FF2B5EF4-FFF2-40B4-BE49-F238E27FC236}">
              <a16:creationId xmlns:a16="http://schemas.microsoft.com/office/drawing/2014/main" xmlns="" id="{D07674AC-FCCB-4140-82B4-71261DFD1922}"/>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54" name="Metin kutusu 133">
          <a:extLst>
            <a:ext uri="{FF2B5EF4-FFF2-40B4-BE49-F238E27FC236}">
              <a16:creationId xmlns:a16="http://schemas.microsoft.com/office/drawing/2014/main" xmlns="" id="{B7AAE1A0-F024-48A0-9E95-6E07155E22ED}"/>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55" name="Metin kutusu 134">
          <a:extLst>
            <a:ext uri="{FF2B5EF4-FFF2-40B4-BE49-F238E27FC236}">
              <a16:creationId xmlns:a16="http://schemas.microsoft.com/office/drawing/2014/main" xmlns="" id="{4024B203-13FF-44B9-BFA8-A426F8F6118D}"/>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56" name="Metin kutusu 356">
          <a:extLst>
            <a:ext uri="{FF2B5EF4-FFF2-40B4-BE49-F238E27FC236}">
              <a16:creationId xmlns:a16="http://schemas.microsoft.com/office/drawing/2014/main" xmlns="" id="{847A5AE2-B72A-4775-A81C-51D5BDF463E6}"/>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57" name="Metin kutusu 357">
          <a:extLst>
            <a:ext uri="{FF2B5EF4-FFF2-40B4-BE49-F238E27FC236}">
              <a16:creationId xmlns:a16="http://schemas.microsoft.com/office/drawing/2014/main" xmlns="" id="{D45E393D-8E7C-4726-8ABC-A7EA9A0414AC}"/>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58" name="Metin kutusu 3">
          <a:extLst>
            <a:ext uri="{FF2B5EF4-FFF2-40B4-BE49-F238E27FC236}">
              <a16:creationId xmlns:a16="http://schemas.microsoft.com/office/drawing/2014/main" xmlns="" id="{F20DA3D4-D8FE-4A54-BC24-24593248BEC7}"/>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59" name="Metin kutusu 4">
          <a:extLst>
            <a:ext uri="{FF2B5EF4-FFF2-40B4-BE49-F238E27FC236}">
              <a16:creationId xmlns:a16="http://schemas.microsoft.com/office/drawing/2014/main" xmlns="" id="{129968FE-2135-48CF-A3E6-68F7EAE074E4}"/>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60" name="Metin kutusu 15">
          <a:extLst>
            <a:ext uri="{FF2B5EF4-FFF2-40B4-BE49-F238E27FC236}">
              <a16:creationId xmlns:a16="http://schemas.microsoft.com/office/drawing/2014/main" xmlns="" id="{AA354837-A218-4AC8-814A-BC59D7EAD75B}"/>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61" name="Metin kutusu 16">
          <a:extLst>
            <a:ext uri="{FF2B5EF4-FFF2-40B4-BE49-F238E27FC236}">
              <a16:creationId xmlns:a16="http://schemas.microsoft.com/office/drawing/2014/main" xmlns="" id="{2D8CCFDF-5B5A-4C00-B4B7-CBF9152FCBAF}"/>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62" name="Metin kutusu 24">
          <a:extLst>
            <a:ext uri="{FF2B5EF4-FFF2-40B4-BE49-F238E27FC236}">
              <a16:creationId xmlns:a16="http://schemas.microsoft.com/office/drawing/2014/main" xmlns="" id="{828C2791-102F-4A36-AC6A-A84F63A8B97B}"/>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63" name="Metin kutusu 25">
          <a:extLst>
            <a:ext uri="{FF2B5EF4-FFF2-40B4-BE49-F238E27FC236}">
              <a16:creationId xmlns:a16="http://schemas.microsoft.com/office/drawing/2014/main" xmlns="" id="{B579EDF6-EFAB-45C0-A37B-3995A0A85025}"/>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64" name="Metin kutusu 27">
          <a:extLst>
            <a:ext uri="{FF2B5EF4-FFF2-40B4-BE49-F238E27FC236}">
              <a16:creationId xmlns:a16="http://schemas.microsoft.com/office/drawing/2014/main" xmlns="" id="{939E3B10-6A39-4147-8542-422FF5776F8B}"/>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65" name="Metin kutusu 28">
          <a:extLst>
            <a:ext uri="{FF2B5EF4-FFF2-40B4-BE49-F238E27FC236}">
              <a16:creationId xmlns:a16="http://schemas.microsoft.com/office/drawing/2014/main" xmlns="" id="{F9D05C83-CA73-4201-B35E-9BEFD1F88DD3}"/>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66" name="Metin kutusu 34">
          <a:extLst>
            <a:ext uri="{FF2B5EF4-FFF2-40B4-BE49-F238E27FC236}">
              <a16:creationId xmlns:a16="http://schemas.microsoft.com/office/drawing/2014/main" xmlns="" id="{9BF3F41B-9C6D-4883-B96C-D31291B5621A}"/>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67" name="Metin kutusu 35">
          <a:extLst>
            <a:ext uri="{FF2B5EF4-FFF2-40B4-BE49-F238E27FC236}">
              <a16:creationId xmlns:a16="http://schemas.microsoft.com/office/drawing/2014/main" xmlns="" id="{633AB218-3747-45CB-B6CD-8581A0BE1E61}"/>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68" name="Metin kutusu 41">
          <a:extLst>
            <a:ext uri="{FF2B5EF4-FFF2-40B4-BE49-F238E27FC236}">
              <a16:creationId xmlns:a16="http://schemas.microsoft.com/office/drawing/2014/main" xmlns="" id="{927E393B-918A-432F-9898-FCE36FAE2054}"/>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69" name="Metin kutusu 42">
          <a:extLst>
            <a:ext uri="{FF2B5EF4-FFF2-40B4-BE49-F238E27FC236}">
              <a16:creationId xmlns:a16="http://schemas.microsoft.com/office/drawing/2014/main" xmlns="" id="{68FF2189-D809-40BC-AA72-1F8C2E580797}"/>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70" name="Metin kutusu 48">
          <a:extLst>
            <a:ext uri="{FF2B5EF4-FFF2-40B4-BE49-F238E27FC236}">
              <a16:creationId xmlns:a16="http://schemas.microsoft.com/office/drawing/2014/main" xmlns="" id="{75FD06A3-4900-4722-AADB-F9BD0446AB9C}"/>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71" name="Metin kutusu 49">
          <a:extLst>
            <a:ext uri="{FF2B5EF4-FFF2-40B4-BE49-F238E27FC236}">
              <a16:creationId xmlns:a16="http://schemas.microsoft.com/office/drawing/2014/main" xmlns="" id="{C3ABADFB-0B51-4943-91BD-EBC7F5F247AB}"/>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72" name="Metin kutusu 55">
          <a:extLst>
            <a:ext uri="{FF2B5EF4-FFF2-40B4-BE49-F238E27FC236}">
              <a16:creationId xmlns:a16="http://schemas.microsoft.com/office/drawing/2014/main" xmlns="" id="{ADBC88DA-8898-44F1-BC97-593DA203C2A7}"/>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73" name="Metin kutusu 56">
          <a:extLst>
            <a:ext uri="{FF2B5EF4-FFF2-40B4-BE49-F238E27FC236}">
              <a16:creationId xmlns:a16="http://schemas.microsoft.com/office/drawing/2014/main" xmlns="" id="{5DFAF8E4-4948-4238-95C6-001359F8E697}"/>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74" name="Metin kutusu 65">
          <a:extLst>
            <a:ext uri="{FF2B5EF4-FFF2-40B4-BE49-F238E27FC236}">
              <a16:creationId xmlns:a16="http://schemas.microsoft.com/office/drawing/2014/main" xmlns="" id="{5AAEF981-5741-4CCA-861C-E0F3D5E4DE66}"/>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75" name="Metin kutusu 66">
          <a:extLst>
            <a:ext uri="{FF2B5EF4-FFF2-40B4-BE49-F238E27FC236}">
              <a16:creationId xmlns:a16="http://schemas.microsoft.com/office/drawing/2014/main" xmlns="" id="{4A155A34-C8A2-42D5-8C1F-388C45B00CCB}"/>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76" name="Metin kutusu 78">
          <a:extLst>
            <a:ext uri="{FF2B5EF4-FFF2-40B4-BE49-F238E27FC236}">
              <a16:creationId xmlns:a16="http://schemas.microsoft.com/office/drawing/2014/main" xmlns="" id="{7C5AD92A-B089-4BB2-BA06-EEE1BF9FE4FE}"/>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77" name="Metin kutusu 79">
          <a:extLst>
            <a:ext uri="{FF2B5EF4-FFF2-40B4-BE49-F238E27FC236}">
              <a16:creationId xmlns:a16="http://schemas.microsoft.com/office/drawing/2014/main" xmlns="" id="{FF7D74C4-D6D4-4F9A-B246-5A43E953197C}"/>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78" name="Metin kutusu 91">
          <a:extLst>
            <a:ext uri="{FF2B5EF4-FFF2-40B4-BE49-F238E27FC236}">
              <a16:creationId xmlns:a16="http://schemas.microsoft.com/office/drawing/2014/main" xmlns="" id="{0BF674EE-3471-4290-94C9-5679BF5F25B0}"/>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79" name="Metin kutusu 92">
          <a:extLst>
            <a:ext uri="{FF2B5EF4-FFF2-40B4-BE49-F238E27FC236}">
              <a16:creationId xmlns:a16="http://schemas.microsoft.com/office/drawing/2014/main" xmlns="" id="{472DE664-FAC8-4874-934A-ED2C5008DF4B}"/>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80" name="Metin kutusu 104">
          <a:extLst>
            <a:ext uri="{FF2B5EF4-FFF2-40B4-BE49-F238E27FC236}">
              <a16:creationId xmlns:a16="http://schemas.microsoft.com/office/drawing/2014/main" xmlns="" id="{6D848810-F720-4308-A408-A4DCDA6C948B}"/>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81" name="Metin kutusu 105">
          <a:extLst>
            <a:ext uri="{FF2B5EF4-FFF2-40B4-BE49-F238E27FC236}">
              <a16:creationId xmlns:a16="http://schemas.microsoft.com/office/drawing/2014/main" xmlns="" id="{AF44EE09-7E59-401E-8231-D6115ED3244D}"/>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82" name="Metin kutusu 121">
          <a:extLst>
            <a:ext uri="{FF2B5EF4-FFF2-40B4-BE49-F238E27FC236}">
              <a16:creationId xmlns:a16="http://schemas.microsoft.com/office/drawing/2014/main" xmlns="" id="{144B2529-2D87-4650-8A53-DCC9D03A09D6}"/>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83" name="Metin kutusu 122">
          <a:extLst>
            <a:ext uri="{FF2B5EF4-FFF2-40B4-BE49-F238E27FC236}">
              <a16:creationId xmlns:a16="http://schemas.microsoft.com/office/drawing/2014/main" xmlns="" id="{EC97F9D0-0ABF-4CDD-BBD1-F6A5C4A22878}"/>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84" name="Metin kutusu 130">
          <a:extLst>
            <a:ext uri="{FF2B5EF4-FFF2-40B4-BE49-F238E27FC236}">
              <a16:creationId xmlns:a16="http://schemas.microsoft.com/office/drawing/2014/main" xmlns="" id="{939EDB62-8AC6-4FE5-9A78-5B2D48DC174B}"/>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85" name="Metin kutusu 131">
          <a:extLst>
            <a:ext uri="{FF2B5EF4-FFF2-40B4-BE49-F238E27FC236}">
              <a16:creationId xmlns:a16="http://schemas.microsoft.com/office/drawing/2014/main" xmlns="" id="{27181636-6743-400E-B749-D46977CC1845}"/>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86" name="Metin kutusu 133">
          <a:extLst>
            <a:ext uri="{FF2B5EF4-FFF2-40B4-BE49-F238E27FC236}">
              <a16:creationId xmlns:a16="http://schemas.microsoft.com/office/drawing/2014/main" xmlns="" id="{20F89874-603B-4568-A39F-B62A570BB5DF}"/>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87" name="Metin kutusu 134">
          <a:extLst>
            <a:ext uri="{FF2B5EF4-FFF2-40B4-BE49-F238E27FC236}">
              <a16:creationId xmlns:a16="http://schemas.microsoft.com/office/drawing/2014/main" xmlns="" id="{A880D58D-878F-4C39-8EB7-D060BC2F0439}"/>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88" name="Metin kutusu 356">
          <a:extLst>
            <a:ext uri="{FF2B5EF4-FFF2-40B4-BE49-F238E27FC236}">
              <a16:creationId xmlns:a16="http://schemas.microsoft.com/office/drawing/2014/main" xmlns="" id="{EC680871-A22E-46A3-B2D1-786196866D90}"/>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89" name="Metin kutusu 357">
          <a:extLst>
            <a:ext uri="{FF2B5EF4-FFF2-40B4-BE49-F238E27FC236}">
              <a16:creationId xmlns:a16="http://schemas.microsoft.com/office/drawing/2014/main" xmlns="" id="{CE931127-B93F-45B3-A185-F3BA7614924F}"/>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90" name="Metin kutusu 3">
          <a:extLst>
            <a:ext uri="{FF2B5EF4-FFF2-40B4-BE49-F238E27FC236}">
              <a16:creationId xmlns:a16="http://schemas.microsoft.com/office/drawing/2014/main" xmlns="" id="{C03B8171-49EF-48D0-A08B-307E59937CBD}"/>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91" name="Metin kutusu 4">
          <a:extLst>
            <a:ext uri="{FF2B5EF4-FFF2-40B4-BE49-F238E27FC236}">
              <a16:creationId xmlns:a16="http://schemas.microsoft.com/office/drawing/2014/main" xmlns="" id="{0CD1A999-9845-4F41-9151-6D45183B436A}"/>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92" name="Metin kutusu 15">
          <a:extLst>
            <a:ext uri="{FF2B5EF4-FFF2-40B4-BE49-F238E27FC236}">
              <a16:creationId xmlns:a16="http://schemas.microsoft.com/office/drawing/2014/main" xmlns="" id="{C0341820-2183-412E-B216-A8618BA1B66B}"/>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93" name="Metin kutusu 16">
          <a:extLst>
            <a:ext uri="{FF2B5EF4-FFF2-40B4-BE49-F238E27FC236}">
              <a16:creationId xmlns:a16="http://schemas.microsoft.com/office/drawing/2014/main" xmlns="" id="{ADEC37E4-0F89-4B13-84DF-47A67618B966}"/>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94" name="Metin kutusu 24">
          <a:extLst>
            <a:ext uri="{FF2B5EF4-FFF2-40B4-BE49-F238E27FC236}">
              <a16:creationId xmlns:a16="http://schemas.microsoft.com/office/drawing/2014/main" xmlns="" id="{8CA645DD-98ED-4B90-AEA7-743F8A54A97E}"/>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95" name="Metin kutusu 25">
          <a:extLst>
            <a:ext uri="{FF2B5EF4-FFF2-40B4-BE49-F238E27FC236}">
              <a16:creationId xmlns:a16="http://schemas.microsoft.com/office/drawing/2014/main" xmlns="" id="{8CADBCAE-0E9A-4CFC-AC97-2FD12E257CC1}"/>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96" name="Metin kutusu 27">
          <a:extLst>
            <a:ext uri="{FF2B5EF4-FFF2-40B4-BE49-F238E27FC236}">
              <a16:creationId xmlns:a16="http://schemas.microsoft.com/office/drawing/2014/main" xmlns="" id="{54CBA112-9A89-4221-86DE-14A22D2A1EDF}"/>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97" name="Metin kutusu 28">
          <a:extLst>
            <a:ext uri="{FF2B5EF4-FFF2-40B4-BE49-F238E27FC236}">
              <a16:creationId xmlns:a16="http://schemas.microsoft.com/office/drawing/2014/main" xmlns="" id="{3FBB9385-3999-4B4F-9E46-79B2DADAA400}"/>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98" name="Metin kutusu 34">
          <a:extLst>
            <a:ext uri="{FF2B5EF4-FFF2-40B4-BE49-F238E27FC236}">
              <a16:creationId xmlns:a16="http://schemas.microsoft.com/office/drawing/2014/main" xmlns="" id="{82837F80-E441-421B-A559-70482470BF5F}"/>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99" name="Metin kutusu 35">
          <a:extLst>
            <a:ext uri="{FF2B5EF4-FFF2-40B4-BE49-F238E27FC236}">
              <a16:creationId xmlns:a16="http://schemas.microsoft.com/office/drawing/2014/main" xmlns="" id="{C33E6EA3-FBA0-40A7-9DFE-EE96A1829EE4}"/>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600" name="Metin kutusu 41">
          <a:extLst>
            <a:ext uri="{FF2B5EF4-FFF2-40B4-BE49-F238E27FC236}">
              <a16:creationId xmlns:a16="http://schemas.microsoft.com/office/drawing/2014/main" xmlns="" id="{01DB4B9C-C44E-4BDB-8B08-BD743A91186F}"/>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601" name="Metin kutusu 42">
          <a:extLst>
            <a:ext uri="{FF2B5EF4-FFF2-40B4-BE49-F238E27FC236}">
              <a16:creationId xmlns:a16="http://schemas.microsoft.com/office/drawing/2014/main" xmlns="" id="{8644A0C4-6076-4272-8F30-22AF869E5A3B}"/>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602" name="Metin kutusu 48">
          <a:extLst>
            <a:ext uri="{FF2B5EF4-FFF2-40B4-BE49-F238E27FC236}">
              <a16:creationId xmlns:a16="http://schemas.microsoft.com/office/drawing/2014/main" xmlns="" id="{4E81C094-9337-452C-BB46-7D36F6C4AB6D}"/>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603" name="Metin kutusu 49">
          <a:extLst>
            <a:ext uri="{FF2B5EF4-FFF2-40B4-BE49-F238E27FC236}">
              <a16:creationId xmlns:a16="http://schemas.microsoft.com/office/drawing/2014/main" xmlns="" id="{6B259DE2-983A-45F9-B7DD-7E5DEBFB9AAA}"/>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604" name="Metin kutusu 55">
          <a:extLst>
            <a:ext uri="{FF2B5EF4-FFF2-40B4-BE49-F238E27FC236}">
              <a16:creationId xmlns:a16="http://schemas.microsoft.com/office/drawing/2014/main" xmlns="" id="{01BCBCC1-305E-41A8-A14D-56B4D2BD6066}"/>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605" name="Metin kutusu 56">
          <a:extLst>
            <a:ext uri="{FF2B5EF4-FFF2-40B4-BE49-F238E27FC236}">
              <a16:creationId xmlns:a16="http://schemas.microsoft.com/office/drawing/2014/main" xmlns="" id="{19B90D7C-3AE8-4074-A172-84C7D1280A5D}"/>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606" name="Metin kutusu 65">
          <a:extLst>
            <a:ext uri="{FF2B5EF4-FFF2-40B4-BE49-F238E27FC236}">
              <a16:creationId xmlns:a16="http://schemas.microsoft.com/office/drawing/2014/main" xmlns="" id="{5F3B6773-6B48-4923-AAE2-BACE336565B7}"/>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607" name="Metin kutusu 66">
          <a:extLst>
            <a:ext uri="{FF2B5EF4-FFF2-40B4-BE49-F238E27FC236}">
              <a16:creationId xmlns:a16="http://schemas.microsoft.com/office/drawing/2014/main" xmlns="" id="{9C4CD0DE-DFA0-46BF-B78F-0CD95222EE9F}"/>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608" name="Metin kutusu 78">
          <a:extLst>
            <a:ext uri="{FF2B5EF4-FFF2-40B4-BE49-F238E27FC236}">
              <a16:creationId xmlns:a16="http://schemas.microsoft.com/office/drawing/2014/main" xmlns="" id="{FF30DB27-79EE-4A0E-8404-169DA4306CB0}"/>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609" name="Metin kutusu 79">
          <a:extLst>
            <a:ext uri="{FF2B5EF4-FFF2-40B4-BE49-F238E27FC236}">
              <a16:creationId xmlns:a16="http://schemas.microsoft.com/office/drawing/2014/main" xmlns="" id="{FC725E70-0E2A-44B3-91E0-1BF8F73F4E01}"/>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610" name="Metin kutusu 91">
          <a:extLst>
            <a:ext uri="{FF2B5EF4-FFF2-40B4-BE49-F238E27FC236}">
              <a16:creationId xmlns:a16="http://schemas.microsoft.com/office/drawing/2014/main" xmlns="" id="{C2C8CCA1-802E-4FF7-A7D6-275224AAD720}"/>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611" name="Metin kutusu 92">
          <a:extLst>
            <a:ext uri="{FF2B5EF4-FFF2-40B4-BE49-F238E27FC236}">
              <a16:creationId xmlns:a16="http://schemas.microsoft.com/office/drawing/2014/main" xmlns="" id="{6AC2F1E4-7BEB-446E-909F-D18E6AA7D132}"/>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612" name="Metin kutusu 104">
          <a:extLst>
            <a:ext uri="{FF2B5EF4-FFF2-40B4-BE49-F238E27FC236}">
              <a16:creationId xmlns:a16="http://schemas.microsoft.com/office/drawing/2014/main" xmlns="" id="{1727CB77-4951-4821-9F87-E97B628CEAF5}"/>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613" name="Metin kutusu 105">
          <a:extLst>
            <a:ext uri="{FF2B5EF4-FFF2-40B4-BE49-F238E27FC236}">
              <a16:creationId xmlns:a16="http://schemas.microsoft.com/office/drawing/2014/main" xmlns="" id="{A97A987B-1B01-4633-A049-8936E9DB293F}"/>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614" name="Metin kutusu 121">
          <a:extLst>
            <a:ext uri="{FF2B5EF4-FFF2-40B4-BE49-F238E27FC236}">
              <a16:creationId xmlns:a16="http://schemas.microsoft.com/office/drawing/2014/main" xmlns="" id="{159CF44A-6454-4720-9F72-803B127582C7}"/>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615" name="Metin kutusu 122">
          <a:extLst>
            <a:ext uri="{FF2B5EF4-FFF2-40B4-BE49-F238E27FC236}">
              <a16:creationId xmlns:a16="http://schemas.microsoft.com/office/drawing/2014/main" xmlns="" id="{38DD34FD-542E-4101-9B37-FEBAD0297789}"/>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616" name="Metin kutusu 130">
          <a:extLst>
            <a:ext uri="{FF2B5EF4-FFF2-40B4-BE49-F238E27FC236}">
              <a16:creationId xmlns:a16="http://schemas.microsoft.com/office/drawing/2014/main" xmlns="" id="{A8BE3C76-31E0-4D56-892B-2F23501259BC}"/>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617" name="Metin kutusu 131">
          <a:extLst>
            <a:ext uri="{FF2B5EF4-FFF2-40B4-BE49-F238E27FC236}">
              <a16:creationId xmlns:a16="http://schemas.microsoft.com/office/drawing/2014/main" xmlns="" id="{A3BA2713-6213-4106-9267-BBA1284470C1}"/>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618" name="Metin kutusu 133">
          <a:extLst>
            <a:ext uri="{FF2B5EF4-FFF2-40B4-BE49-F238E27FC236}">
              <a16:creationId xmlns:a16="http://schemas.microsoft.com/office/drawing/2014/main" xmlns="" id="{E067EA62-E040-4F6C-BAE5-546B3342651A}"/>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619" name="Metin kutusu 134">
          <a:extLst>
            <a:ext uri="{FF2B5EF4-FFF2-40B4-BE49-F238E27FC236}">
              <a16:creationId xmlns:a16="http://schemas.microsoft.com/office/drawing/2014/main" xmlns="" id="{93F725B4-69C5-437C-86A0-EA3FAA5E762E}"/>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620" name="Metin kutusu 356">
          <a:extLst>
            <a:ext uri="{FF2B5EF4-FFF2-40B4-BE49-F238E27FC236}">
              <a16:creationId xmlns:a16="http://schemas.microsoft.com/office/drawing/2014/main" xmlns="" id="{992B336A-A035-4425-921C-D5F4589F233D}"/>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621" name="Metin kutusu 357">
          <a:extLst>
            <a:ext uri="{FF2B5EF4-FFF2-40B4-BE49-F238E27FC236}">
              <a16:creationId xmlns:a16="http://schemas.microsoft.com/office/drawing/2014/main" xmlns="" id="{B5672D0D-7404-4DE9-AC5E-6EF4FA101A74}"/>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22" name="Metin kutusu 1">
          <a:extLst>
            <a:ext uri="{FF2B5EF4-FFF2-40B4-BE49-F238E27FC236}">
              <a16:creationId xmlns:a16="http://schemas.microsoft.com/office/drawing/2014/main" xmlns="" id="{2EBC755D-EF11-418A-812C-32F4C1378F6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23" name="Metin kutusu 2">
          <a:extLst>
            <a:ext uri="{FF2B5EF4-FFF2-40B4-BE49-F238E27FC236}">
              <a16:creationId xmlns:a16="http://schemas.microsoft.com/office/drawing/2014/main" xmlns="" id="{F398EE42-371D-4733-A386-15A015E7FE7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24" name="Metin kutusu 3">
          <a:extLst>
            <a:ext uri="{FF2B5EF4-FFF2-40B4-BE49-F238E27FC236}">
              <a16:creationId xmlns:a16="http://schemas.microsoft.com/office/drawing/2014/main" xmlns="" id="{815B67A3-D137-4DF7-802C-82577EB9D8B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25" name="Metin kutusu 4">
          <a:extLst>
            <a:ext uri="{FF2B5EF4-FFF2-40B4-BE49-F238E27FC236}">
              <a16:creationId xmlns:a16="http://schemas.microsoft.com/office/drawing/2014/main" xmlns="" id="{C4C716C7-6954-47AB-BDD9-55092481B84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26" name="Metin kutusu 5">
          <a:extLst>
            <a:ext uri="{FF2B5EF4-FFF2-40B4-BE49-F238E27FC236}">
              <a16:creationId xmlns:a16="http://schemas.microsoft.com/office/drawing/2014/main" xmlns="" id="{F595B15C-E36E-41B5-AC2C-25C8324A1FB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27" name="Metin kutusu 6">
          <a:extLst>
            <a:ext uri="{FF2B5EF4-FFF2-40B4-BE49-F238E27FC236}">
              <a16:creationId xmlns:a16="http://schemas.microsoft.com/office/drawing/2014/main" xmlns="" id="{9F71CD1E-C795-4E76-A44F-2269017A82B3}"/>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28" name="Metin kutusu 9">
          <a:extLst>
            <a:ext uri="{FF2B5EF4-FFF2-40B4-BE49-F238E27FC236}">
              <a16:creationId xmlns:a16="http://schemas.microsoft.com/office/drawing/2014/main" xmlns="" id="{9A925306-0821-4047-8EDC-F1F2B4A34D7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29" name="Metin kutusu 10">
          <a:extLst>
            <a:ext uri="{FF2B5EF4-FFF2-40B4-BE49-F238E27FC236}">
              <a16:creationId xmlns:a16="http://schemas.microsoft.com/office/drawing/2014/main" xmlns="" id="{BED8C8E1-484F-4184-ADCB-9804203231E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30" name="Metin kutusu 11">
          <a:extLst>
            <a:ext uri="{FF2B5EF4-FFF2-40B4-BE49-F238E27FC236}">
              <a16:creationId xmlns:a16="http://schemas.microsoft.com/office/drawing/2014/main" xmlns="" id="{D59E2853-FA36-4F8E-A64D-7DE26701D50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31" name="Metin kutusu 12">
          <a:extLst>
            <a:ext uri="{FF2B5EF4-FFF2-40B4-BE49-F238E27FC236}">
              <a16:creationId xmlns:a16="http://schemas.microsoft.com/office/drawing/2014/main" xmlns="" id="{F243CE45-4C8D-41FF-940D-07A6C83F076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32" name="Metin kutusu 13">
          <a:extLst>
            <a:ext uri="{FF2B5EF4-FFF2-40B4-BE49-F238E27FC236}">
              <a16:creationId xmlns:a16="http://schemas.microsoft.com/office/drawing/2014/main" xmlns="" id="{7AB2D0AF-C6D1-4D2A-9A14-93E91B38680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33" name="Metin kutusu 14">
          <a:extLst>
            <a:ext uri="{FF2B5EF4-FFF2-40B4-BE49-F238E27FC236}">
              <a16:creationId xmlns:a16="http://schemas.microsoft.com/office/drawing/2014/main" xmlns="" id="{2D31A456-8017-43C9-916B-63A597DE1EC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34" name="Metin kutusu 15">
          <a:extLst>
            <a:ext uri="{FF2B5EF4-FFF2-40B4-BE49-F238E27FC236}">
              <a16:creationId xmlns:a16="http://schemas.microsoft.com/office/drawing/2014/main" xmlns="" id="{9C111794-2CB8-4BEA-9C9E-1DDE8C361DB3}"/>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35" name="Metin kutusu 16">
          <a:extLst>
            <a:ext uri="{FF2B5EF4-FFF2-40B4-BE49-F238E27FC236}">
              <a16:creationId xmlns:a16="http://schemas.microsoft.com/office/drawing/2014/main" xmlns="" id="{039676EE-2A91-400D-B70A-707DC1C77F6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36" name="Metin kutusu 17">
          <a:extLst>
            <a:ext uri="{FF2B5EF4-FFF2-40B4-BE49-F238E27FC236}">
              <a16:creationId xmlns:a16="http://schemas.microsoft.com/office/drawing/2014/main" xmlns="" id="{E14B12AF-3553-41AF-9766-6F33A0E655E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37" name="Metin kutusu 18">
          <a:extLst>
            <a:ext uri="{FF2B5EF4-FFF2-40B4-BE49-F238E27FC236}">
              <a16:creationId xmlns:a16="http://schemas.microsoft.com/office/drawing/2014/main" xmlns="" id="{697AB34E-9164-42AD-B138-66F56622A35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38" name="Metin kutusu 19">
          <a:extLst>
            <a:ext uri="{FF2B5EF4-FFF2-40B4-BE49-F238E27FC236}">
              <a16:creationId xmlns:a16="http://schemas.microsoft.com/office/drawing/2014/main" xmlns="" id="{1B65AA94-CC9D-4BBC-9879-5587E88D8BE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39" name="Metin kutusu 20">
          <a:extLst>
            <a:ext uri="{FF2B5EF4-FFF2-40B4-BE49-F238E27FC236}">
              <a16:creationId xmlns:a16="http://schemas.microsoft.com/office/drawing/2014/main" xmlns="" id="{2A84DE42-D518-4414-BD68-2D11BCF5B81B}"/>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40" name="Metin kutusu 21">
          <a:extLst>
            <a:ext uri="{FF2B5EF4-FFF2-40B4-BE49-F238E27FC236}">
              <a16:creationId xmlns:a16="http://schemas.microsoft.com/office/drawing/2014/main" xmlns="" id="{6CC4C712-0A47-48CD-9814-1F056F7236F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41" name="Metin kutusu 22">
          <a:extLst>
            <a:ext uri="{FF2B5EF4-FFF2-40B4-BE49-F238E27FC236}">
              <a16:creationId xmlns:a16="http://schemas.microsoft.com/office/drawing/2014/main" xmlns="" id="{26B6778E-02E4-4262-BB5D-7DA4134D8B2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42" name="Metin kutusu 23">
          <a:extLst>
            <a:ext uri="{FF2B5EF4-FFF2-40B4-BE49-F238E27FC236}">
              <a16:creationId xmlns:a16="http://schemas.microsoft.com/office/drawing/2014/main" xmlns="" id="{6F636D38-1F2D-47B5-B482-C24310D04C1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43" name="Metin kutusu 24">
          <a:extLst>
            <a:ext uri="{FF2B5EF4-FFF2-40B4-BE49-F238E27FC236}">
              <a16:creationId xmlns:a16="http://schemas.microsoft.com/office/drawing/2014/main" xmlns="" id="{A0733C09-E699-4C3F-BEF9-732E6CB6658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44" name="Metin kutusu 25">
          <a:extLst>
            <a:ext uri="{FF2B5EF4-FFF2-40B4-BE49-F238E27FC236}">
              <a16:creationId xmlns:a16="http://schemas.microsoft.com/office/drawing/2014/main" xmlns="" id="{A231DC52-7F64-47F0-ADF1-7771B2708A4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45" name="Metin kutusu 26">
          <a:extLst>
            <a:ext uri="{FF2B5EF4-FFF2-40B4-BE49-F238E27FC236}">
              <a16:creationId xmlns:a16="http://schemas.microsoft.com/office/drawing/2014/main" xmlns="" id="{19B2A0C7-16DB-4092-A880-76120C028543}"/>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46" name="Metin kutusu 27">
          <a:extLst>
            <a:ext uri="{FF2B5EF4-FFF2-40B4-BE49-F238E27FC236}">
              <a16:creationId xmlns:a16="http://schemas.microsoft.com/office/drawing/2014/main" xmlns="" id="{A6223047-08A6-4EAC-8F62-12FD7057069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47" name="Metin kutusu 28">
          <a:extLst>
            <a:ext uri="{FF2B5EF4-FFF2-40B4-BE49-F238E27FC236}">
              <a16:creationId xmlns:a16="http://schemas.microsoft.com/office/drawing/2014/main" xmlns="" id="{88E3052F-2F13-4AD6-BCEE-53EBD13C263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48" name="Metin kutusu 29">
          <a:extLst>
            <a:ext uri="{FF2B5EF4-FFF2-40B4-BE49-F238E27FC236}">
              <a16:creationId xmlns:a16="http://schemas.microsoft.com/office/drawing/2014/main" xmlns="" id="{65BFB1D1-FA4E-4240-AF6E-BAA79A8E7E6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49" name="Metin kutusu 30">
          <a:extLst>
            <a:ext uri="{FF2B5EF4-FFF2-40B4-BE49-F238E27FC236}">
              <a16:creationId xmlns:a16="http://schemas.microsoft.com/office/drawing/2014/main" xmlns="" id="{BB7769B4-CB98-4D94-8964-14BC33487D3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50" name="Metin kutusu 31">
          <a:extLst>
            <a:ext uri="{FF2B5EF4-FFF2-40B4-BE49-F238E27FC236}">
              <a16:creationId xmlns:a16="http://schemas.microsoft.com/office/drawing/2014/main" xmlns="" id="{0AA9A4C8-67D4-47B0-860D-57998879FF4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51" name="Metin kutusu 32">
          <a:extLst>
            <a:ext uri="{FF2B5EF4-FFF2-40B4-BE49-F238E27FC236}">
              <a16:creationId xmlns:a16="http://schemas.microsoft.com/office/drawing/2014/main" xmlns="" id="{EB58106D-98C2-4D7F-9F1E-63D899AD93F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52" name="Metin kutusu 33">
          <a:extLst>
            <a:ext uri="{FF2B5EF4-FFF2-40B4-BE49-F238E27FC236}">
              <a16:creationId xmlns:a16="http://schemas.microsoft.com/office/drawing/2014/main" xmlns="" id="{4AAE2FA8-728A-4D25-9B4A-160C04F1A88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53" name="Metin kutusu 34">
          <a:extLst>
            <a:ext uri="{FF2B5EF4-FFF2-40B4-BE49-F238E27FC236}">
              <a16:creationId xmlns:a16="http://schemas.microsoft.com/office/drawing/2014/main" xmlns="" id="{6F7F2521-23FF-4704-8DDC-9CF1CF6DF4F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54" name="Metin kutusu 35">
          <a:extLst>
            <a:ext uri="{FF2B5EF4-FFF2-40B4-BE49-F238E27FC236}">
              <a16:creationId xmlns:a16="http://schemas.microsoft.com/office/drawing/2014/main" xmlns="" id="{7AB94EF2-09FB-4620-9C8A-64A278A9511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55" name="Metin kutusu 36">
          <a:extLst>
            <a:ext uri="{FF2B5EF4-FFF2-40B4-BE49-F238E27FC236}">
              <a16:creationId xmlns:a16="http://schemas.microsoft.com/office/drawing/2014/main" xmlns="" id="{FA5D6228-B7EB-445E-9F01-FD66F3C5277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56" name="Metin kutusu 37">
          <a:extLst>
            <a:ext uri="{FF2B5EF4-FFF2-40B4-BE49-F238E27FC236}">
              <a16:creationId xmlns:a16="http://schemas.microsoft.com/office/drawing/2014/main" xmlns="" id="{88091FCA-0317-4320-AF35-FAB124BDF5F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57" name="Metin kutusu 38">
          <a:extLst>
            <a:ext uri="{FF2B5EF4-FFF2-40B4-BE49-F238E27FC236}">
              <a16:creationId xmlns:a16="http://schemas.microsoft.com/office/drawing/2014/main" xmlns="" id="{B31EDE34-5838-4011-A17C-B0EEEEB6CD4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58" name="Metin kutusu 39">
          <a:extLst>
            <a:ext uri="{FF2B5EF4-FFF2-40B4-BE49-F238E27FC236}">
              <a16:creationId xmlns:a16="http://schemas.microsoft.com/office/drawing/2014/main" xmlns="" id="{61D781EA-2D38-4256-A516-2459C7CB708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59" name="Metin kutusu 40">
          <a:extLst>
            <a:ext uri="{FF2B5EF4-FFF2-40B4-BE49-F238E27FC236}">
              <a16:creationId xmlns:a16="http://schemas.microsoft.com/office/drawing/2014/main" xmlns="" id="{F1C25406-5AE8-4499-B0B1-2FF58E74AEE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60" name="Metin kutusu 41">
          <a:extLst>
            <a:ext uri="{FF2B5EF4-FFF2-40B4-BE49-F238E27FC236}">
              <a16:creationId xmlns:a16="http://schemas.microsoft.com/office/drawing/2014/main" xmlns="" id="{A7521C57-DD09-48F3-A6A6-EB6FD7678A3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61" name="Metin kutusu 42">
          <a:extLst>
            <a:ext uri="{FF2B5EF4-FFF2-40B4-BE49-F238E27FC236}">
              <a16:creationId xmlns:a16="http://schemas.microsoft.com/office/drawing/2014/main" xmlns="" id="{4A14C870-6F47-40F4-A446-6C504CCE7DE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62" name="Metin kutusu 43">
          <a:extLst>
            <a:ext uri="{FF2B5EF4-FFF2-40B4-BE49-F238E27FC236}">
              <a16:creationId xmlns:a16="http://schemas.microsoft.com/office/drawing/2014/main" xmlns="" id="{0BA4A07F-DC9A-481C-B064-3B6A77E6D86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63" name="Metin kutusu 44">
          <a:extLst>
            <a:ext uri="{FF2B5EF4-FFF2-40B4-BE49-F238E27FC236}">
              <a16:creationId xmlns:a16="http://schemas.microsoft.com/office/drawing/2014/main" xmlns="" id="{B80FE410-00E0-4C2A-A43D-7907A36A3F6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64" name="Metin kutusu 45">
          <a:extLst>
            <a:ext uri="{FF2B5EF4-FFF2-40B4-BE49-F238E27FC236}">
              <a16:creationId xmlns:a16="http://schemas.microsoft.com/office/drawing/2014/main" xmlns="" id="{5EEE7C9C-7C6E-4945-9A98-9F7670666E6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65" name="Metin kutusu 46">
          <a:extLst>
            <a:ext uri="{FF2B5EF4-FFF2-40B4-BE49-F238E27FC236}">
              <a16:creationId xmlns:a16="http://schemas.microsoft.com/office/drawing/2014/main" xmlns="" id="{9D7A2719-DAA6-49FD-8DE6-0DC42E4338D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66" name="Metin kutusu 47">
          <a:extLst>
            <a:ext uri="{FF2B5EF4-FFF2-40B4-BE49-F238E27FC236}">
              <a16:creationId xmlns:a16="http://schemas.microsoft.com/office/drawing/2014/main" xmlns="" id="{51B411B9-F1DD-4404-A0B8-DD0B7A02ED9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67" name="Metin kutusu 48">
          <a:extLst>
            <a:ext uri="{FF2B5EF4-FFF2-40B4-BE49-F238E27FC236}">
              <a16:creationId xmlns:a16="http://schemas.microsoft.com/office/drawing/2014/main" xmlns="" id="{460FCEE6-4B28-4C94-81EB-67B66794FF7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68" name="Metin kutusu 49">
          <a:extLst>
            <a:ext uri="{FF2B5EF4-FFF2-40B4-BE49-F238E27FC236}">
              <a16:creationId xmlns:a16="http://schemas.microsoft.com/office/drawing/2014/main" xmlns="" id="{B97DCF24-140B-4E85-8EA2-8E09FC4F8F3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69" name="Metin kutusu 50">
          <a:extLst>
            <a:ext uri="{FF2B5EF4-FFF2-40B4-BE49-F238E27FC236}">
              <a16:creationId xmlns:a16="http://schemas.microsoft.com/office/drawing/2014/main" xmlns="" id="{FA241F1B-CBE5-459B-844D-9DBAA756C92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70" name="Metin kutusu 51">
          <a:extLst>
            <a:ext uri="{FF2B5EF4-FFF2-40B4-BE49-F238E27FC236}">
              <a16:creationId xmlns:a16="http://schemas.microsoft.com/office/drawing/2014/main" xmlns="" id="{207618E7-4F3D-4D8C-B07B-7CAA6715D4C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71" name="Metin kutusu 52">
          <a:extLst>
            <a:ext uri="{FF2B5EF4-FFF2-40B4-BE49-F238E27FC236}">
              <a16:creationId xmlns:a16="http://schemas.microsoft.com/office/drawing/2014/main" xmlns="" id="{64680790-56D2-4B62-BF68-EB29A8CE4CF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72" name="Metin kutusu 53">
          <a:extLst>
            <a:ext uri="{FF2B5EF4-FFF2-40B4-BE49-F238E27FC236}">
              <a16:creationId xmlns:a16="http://schemas.microsoft.com/office/drawing/2014/main" xmlns="" id="{262726E7-D82B-4952-94A9-90AA9FF29AD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73" name="Metin kutusu 54">
          <a:extLst>
            <a:ext uri="{FF2B5EF4-FFF2-40B4-BE49-F238E27FC236}">
              <a16:creationId xmlns:a16="http://schemas.microsoft.com/office/drawing/2014/main" xmlns="" id="{4CE4AB5D-8F8B-4833-9EA2-AAF04FD6312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74" name="Metin kutusu 55">
          <a:extLst>
            <a:ext uri="{FF2B5EF4-FFF2-40B4-BE49-F238E27FC236}">
              <a16:creationId xmlns:a16="http://schemas.microsoft.com/office/drawing/2014/main" xmlns="" id="{9F0BC0F9-A8E6-4BED-BF4C-C8F36DF0A87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75" name="Metin kutusu 56">
          <a:extLst>
            <a:ext uri="{FF2B5EF4-FFF2-40B4-BE49-F238E27FC236}">
              <a16:creationId xmlns:a16="http://schemas.microsoft.com/office/drawing/2014/main" xmlns="" id="{ED2B4DAB-6402-4A95-9FEA-267F094F43F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76" name="Metin kutusu 57">
          <a:extLst>
            <a:ext uri="{FF2B5EF4-FFF2-40B4-BE49-F238E27FC236}">
              <a16:creationId xmlns:a16="http://schemas.microsoft.com/office/drawing/2014/main" xmlns="" id="{94148ADC-95D9-4EFF-89B9-606F3A3B59D3}"/>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77" name="Metin kutusu 58">
          <a:extLst>
            <a:ext uri="{FF2B5EF4-FFF2-40B4-BE49-F238E27FC236}">
              <a16:creationId xmlns:a16="http://schemas.microsoft.com/office/drawing/2014/main" xmlns="" id="{5457CE07-8D6F-4BAA-B6C5-6F0EA247B6E3}"/>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78" name="Metin kutusu 59">
          <a:extLst>
            <a:ext uri="{FF2B5EF4-FFF2-40B4-BE49-F238E27FC236}">
              <a16:creationId xmlns:a16="http://schemas.microsoft.com/office/drawing/2014/main" xmlns="" id="{95B24B6B-2059-4CBD-B2FE-AE5CC9904D6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79" name="Metin kutusu 60">
          <a:extLst>
            <a:ext uri="{FF2B5EF4-FFF2-40B4-BE49-F238E27FC236}">
              <a16:creationId xmlns:a16="http://schemas.microsoft.com/office/drawing/2014/main" xmlns="" id="{D0540441-5B39-4D28-9A6E-26A01511CF3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80" name="Metin kutusu 61">
          <a:extLst>
            <a:ext uri="{FF2B5EF4-FFF2-40B4-BE49-F238E27FC236}">
              <a16:creationId xmlns:a16="http://schemas.microsoft.com/office/drawing/2014/main" xmlns="" id="{2838B43F-7E3A-4C72-90AA-610B9B802C4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81" name="Metin kutusu 62">
          <a:extLst>
            <a:ext uri="{FF2B5EF4-FFF2-40B4-BE49-F238E27FC236}">
              <a16:creationId xmlns:a16="http://schemas.microsoft.com/office/drawing/2014/main" xmlns="" id="{72B4BC6A-07A6-46B4-A562-EE186FD9F6D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82" name="Metin kutusu 63">
          <a:extLst>
            <a:ext uri="{FF2B5EF4-FFF2-40B4-BE49-F238E27FC236}">
              <a16:creationId xmlns:a16="http://schemas.microsoft.com/office/drawing/2014/main" xmlns="" id="{CC0F5718-2B4A-49AE-8B4B-C838448E4ED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83" name="Metin kutusu 64">
          <a:extLst>
            <a:ext uri="{FF2B5EF4-FFF2-40B4-BE49-F238E27FC236}">
              <a16:creationId xmlns:a16="http://schemas.microsoft.com/office/drawing/2014/main" xmlns="" id="{165850F6-1F07-4201-A297-161E4B957ED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84" name="Metin kutusu 65">
          <a:extLst>
            <a:ext uri="{FF2B5EF4-FFF2-40B4-BE49-F238E27FC236}">
              <a16:creationId xmlns:a16="http://schemas.microsoft.com/office/drawing/2014/main" xmlns="" id="{8A25FF65-45E5-4302-A2A8-F38EBE2B5EC3}"/>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85" name="Metin kutusu 66">
          <a:extLst>
            <a:ext uri="{FF2B5EF4-FFF2-40B4-BE49-F238E27FC236}">
              <a16:creationId xmlns:a16="http://schemas.microsoft.com/office/drawing/2014/main" xmlns="" id="{EEA47A77-731D-46EA-BE8F-391B214B49D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86" name="Metin kutusu 67">
          <a:extLst>
            <a:ext uri="{FF2B5EF4-FFF2-40B4-BE49-F238E27FC236}">
              <a16:creationId xmlns:a16="http://schemas.microsoft.com/office/drawing/2014/main" xmlns="" id="{58704566-7C6E-418E-82E8-BF40499595D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87" name="Metin kutusu 68">
          <a:extLst>
            <a:ext uri="{FF2B5EF4-FFF2-40B4-BE49-F238E27FC236}">
              <a16:creationId xmlns:a16="http://schemas.microsoft.com/office/drawing/2014/main" xmlns="" id="{D2A77115-D903-49A4-B640-FE82091646A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88" name="Metin kutusu 69">
          <a:extLst>
            <a:ext uri="{FF2B5EF4-FFF2-40B4-BE49-F238E27FC236}">
              <a16:creationId xmlns:a16="http://schemas.microsoft.com/office/drawing/2014/main" xmlns="" id="{0907B3F2-4BAF-40E4-8CEC-47A7546E370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89" name="Metin kutusu 70">
          <a:extLst>
            <a:ext uri="{FF2B5EF4-FFF2-40B4-BE49-F238E27FC236}">
              <a16:creationId xmlns:a16="http://schemas.microsoft.com/office/drawing/2014/main" xmlns="" id="{B102544C-A709-4039-A749-6BAAE773EBAB}"/>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90" name="Metin kutusu 71">
          <a:extLst>
            <a:ext uri="{FF2B5EF4-FFF2-40B4-BE49-F238E27FC236}">
              <a16:creationId xmlns:a16="http://schemas.microsoft.com/office/drawing/2014/main" xmlns="" id="{BB75ECDE-17DC-42A0-9798-D7EC8B6C168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91" name="Metin kutusu 72">
          <a:extLst>
            <a:ext uri="{FF2B5EF4-FFF2-40B4-BE49-F238E27FC236}">
              <a16:creationId xmlns:a16="http://schemas.microsoft.com/office/drawing/2014/main" xmlns="" id="{3E62263B-12E9-4677-9006-E34261E7127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92" name="Metin kutusu 73">
          <a:extLst>
            <a:ext uri="{FF2B5EF4-FFF2-40B4-BE49-F238E27FC236}">
              <a16:creationId xmlns:a16="http://schemas.microsoft.com/office/drawing/2014/main" xmlns="" id="{88207F31-C220-41E6-9151-EFB08461F3D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93" name="Metin kutusu 74">
          <a:extLst>
            <a:ext uri="{FF2B5EF4-FFF2-40B4-BE49-F238E27FC236}">
              <a16:creationId xmlns:a16="http://schemas.microsoft.com/office/drawing/2014/main" xmlns="" id="{6EDC4E92-DA70-4554-856C-1A7336264F5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94" name="Metin kutusu 75">
          <a:extLst>
            <a:ext uri="{FF2B5EF4-FFF2-40B4-BE49-F238E27FC236}">
              <a16:creationId xmlns:a16="http://schemas.microsoft.com/office/drawing/2014/main" xmlns="" id="{68DA2F1E-22BA-4B64-93A0-9A1C41A9CD1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95" name="Metin kutusu 76">
          <a:extLst>
            <a:ext uri="{FF2B5EF4-FFF2-40B4-BE49-F238E27FC236}">
              <a16:creationId xmlns:a16="http://schemas.microsoft.com/office/drawing/2014/main" xmlns="" id="{FEF60F80-8183-403C-B144-AF42960F299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96" name="Metin kutusu 77">
          <a:extLst>
            <a:ext uri="{FF2B5EF4-FFF2-40B4-BE49-F238E27FC236}">
              <a16:creationId xmlns:a16="http://schemas.microsoft.com/office/drawing/2014/main" xmlns="" id="{212D9012-2748-4A56-82DC-6E5BEBB3101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97" name="Metin kutusu 78">
          <a:extLst>
            <a:ext uri="{FF2B5EF4-FFF2-40B4-BE49-F238E27FC236}">
              <a16:creationId xmlns:a16="http://schemas.microsoft.com/office/drawing/2014/main" xmlns="" id="{501C0707-941E-4B8F-BA9E-590164A55FC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98" name="Metin kutusu 79">
          <a:extLst>
            <a:ext uri="{FF2B5EF4-FFF2-40B4-BE49-F238E27FC236}">
              <a16:creationId xmlns:a16="http://schemas.microsoft.com/office/drawing/2014/main" xmlns="" id="{583254E0-A195-4832-8DDF-535A28F29B5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99" name="Metin kutusu 80">
          <a:extLst>
            <a:ext uri="{FF2B5EF4-FFF2-40B4-BE49-F238E27FC236}">
              <a16:creationId xmlns:a16="http://schemas.microsoft.com/office/drawing/2014/main" xmlns="" id="{BF5E511A-AE28-41D2-AF40-F2656602757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00" name="Metin kutusu 81">
          <a:extLst>
            <a:ext uri="{FF2B5EF4-FFF2-40B4-BE49-F238E27FC236}">
              <a16:creationId xmlns:a16="http://schemas.microsoft.com/office/drawing/2014/main" xmlns="" id="{15F2EF33-DEB6-427D-BCDC-ECC595EC678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01" name="Metin kutusu 82">
          <a:extLst>
            <a:ext uri="{FF2B5EF4-FFF2-40B4-BE49-F238E27FC236}">
              <a16:creationId xmlns:a16="http://schemas.microsoft.com/office/drawing/2014/main" xmlns="" id="{A15D2536-F1ED-4711-975A-1201DFD7A27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02" name="Metin kutusu 83">
          <a:extLst>
            <a:ext uri="{FF2B5EF4-FFF2-40B4-BE49-F238E27FC236}">
              <a16:creationId xmlns:a16="http://schemas.microsoft.com/office/drawing/2014/main" xmlns="" id="{CBC649C9-9BB9-407F-B278-AEDC5E68FA6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03" name="Metin kutusu 84">
          <a:extLst>
            <a:ext uri="{FF2B5EF4-FFF2-40B4-BE49-F238E27FC236}">
              <a16:creationId xmlns:a16="http://schemas.microsoft.com/office/drawing/2014/main" xmlns="" id="{BBEC8ACC-8FCB-4E64-AE23-C44BB751E68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04" name="Metin kutusu 85">
          <a:extLst>
            <a:ext uri="{FF2B5EF4-FFF2-40B4-BE49-F238E27FC236}">
              <a16:creationId xmlns:a16="http://schemas.microsoft.com/office/drawing/2014/main" xmlns="" id="{5E71173B-C99D-4A37-8545-A48A28EFE32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05" name="Metin kutusu 86">
          <a:extLst>
            <a:ext uri="{FF2B5EF4-FFF2-40B4-BE49-F238E27FC236}">
              <a16:creationId xmlns:a16="http://schemas.microsoft.com/office/drawing/2014/main" xmlns="" id="{90427A6E-D39E-4438-B7E4-6F58BADE836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06" name="Metin kutusu 87">
          <a:extLst>
            <a:ext uri="{FF2B5EF4-FFF2-40B4-BE49-F238E27FC236}">
              <a16:creationId xmlns:a16="http://schemas.microsoft.com/office/drawing/2014/main" xmlns="" id="{6ADD6653-C32D-4319-859B-01E1E11632E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07" name="Metin kutusu 88">
          <a:extLst>
            <a:ext uri="{FF2B5EF4-FFF2-40B4-BE49-F238E27FC236}">
              <a16:creationId xmlns:a16="http://schemas.microsoft.com/office/drawing/2014/main" xmlns="" id="{ABBB409B-EA87-4A89-AD9A-FCD9E56416B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08" name="Metin kutusu 89">
          <a:extLst>
            <a:ext uri="{FF2B5EF4-FFF2-40B4-BE49-F238E27FC236}">
              <a16:creationId xmlns:a16="http://schemas.microsoft.com/office/drawing/2014/main" xmlns="" id="{9FA86632-50D8-4F92-A1F8-D1ABCEC4797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09" name="Metin kutusu 90">
          <a:extLst>
            <a:ext uri="{FF2B5EF4-FFF2-40B4-BE49-F238E27FC236}">
              <a16:creationId xmlns:a16="http://schemas.microsoft.com/office/drawing/2014/main" xmlns="" id="{272A9BC3-833E-41F5-AE6D-FEC6022F598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10" name="Metin kutusu 91">
          <a:extLst>
            <a:ext uri="{FF2B5EF4-FFF2-40B4-BE49-F238E27FC236}">
              <a16:creationId xmlns:a16="http://schemas.microsoft.com/office/drawing/2014/main" xmlns="" id="{761BADAE-1444-402E-9E7D-B3588B44FBDB}"/>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11" name="Metin kutusu 92">
          <a:extLst>
            <a:ext uri="{FF2B5EF4-FFF2-40B4-BE49-F238E27FC236}">
              <a16:creationId xmlns:a16="http://schemas.microsoft.com/office/drawing/2014/main" xmlns="" id="{0A4A0887-B36F-45A2-A7B1-83BE3BB6415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12" name="Metin kutusu 93">
          <a:extLst>
            <a:ext uri="{FF2B5EF4-FFF2-40B4-BE49-F238E27FC236}">
              <a16:creationId xmlns:a16="http://schemas.microsoft.com/office/drawing/2014/main" xmlns="" id="{F13B5954-C1F6-400A-957B-23EA731FF4A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13" name="Metin kutusu 94">
          <a:extLst>
            <a:ext uri="{FF2B5EF4-FFF2-40B4-BE49-F238E27FC236}">
              <a16:creationId xmlns:a16="http://schemas.microsoft.com/office/drawing/2014/main" xmlns="" id="{E6EA545B-8207-4D62-AC6F-D2C5605EE0B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14" name="Metin kutusu 95">
          <a:extLst>
            <a:ext uri="{FF2B5EF4-FFF2-40B4-BE49-F238E27FC236}">
              <a16:creationId xmlns:a16="http://schemas.microsoft.com/office/drawing/2014/main" xmlns="" id="{A9385F02-161D-4B7C-B439-AC3244AA82E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15" name="Metin kutusu 96">
          <a:extLst>
            <a:ext uri="{FF2B5EF4-FFF2-40B4-BE49-F238E27FC236}">
              <a16:creationId xmlns:a16="http://schemas.microsoft.com/office/drawing/2014/main" xmlns="" id="{A0492A2B-10E5-4729-89AA-3BFB0A6E72E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16" name="Metin kutusu 97">
          <a:extLst>
            <a:ext uri="{FF2B5EF4-FFF2-40B4-BE49-F238E27FC236}">
              <a16:creationId xmlns:a16="http://schemas.microsoft.com/office/drawing/2014/main" xmlns="" id="{CBB420A4-38D5-4B69-A8C1-493306673BE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17" name="Metin kutusu 98">
          <a:extLst>
            <a:ext uri="{FF2B5EF4-FFF2-40B4-BE49-F238E27FC236}">
              <a16:creationId xmlns:a16="http://schemas.microsoft.com/office/drawing/2014/main" xmlns="" id="{0374B002-F924-4E27-B2D5-CDB5E773236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18" name="Metin kutusu 99">
          <a:extLst>
            <a:ext uri="{FF2B5EF4-FFF2-40B4-BE49-F238E27FC236}">
              <a16:creationId xmlns:a16="http://schemas.microsoft.com/office/drawing/2014/main" xmlns="" id="{37FAC8ED-0EFB-464A-A17E-1621EFFBB95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19" name="Metin kutusu 100">
          <a:extLst>
            <a:ext uri="{FF2B5EF4-FFF2-40B4-BE49-F238E27FC236}">
              <a16:creationId xmlns:a16="http://schemas.microsoft.com/office/drawing/2014/main" xmlns="" id="{0009A7D0-BE67-4998-9277-3D3E6B5307A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20" name="Metin kutusu 101">
          <a:extLst>
            <a:ext uri="{FF2B5EF4-FFF2-40B4-BE49-F238E27FC236}">
              <a16:creationId xmlns:a16="http://schemas.microsoft.com/office/drawing/2014/main" xmlns="" id="{7C8B7BC5-9B31-4225-9D71-22CDF927149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21" name="Metin kutusu 102">
          <a:extLst>
            <a:ext uri="{FF2B5EF4-FFF2-40B4-BE49-F238E27FC236}">
              <a16:creationId xmlns:a16="http://schemas.microsoft.com/office/drawing/2014/main" xmlns="" id="{B9B640F6-1C0B-4B50-A848-B3316D308E5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22" name="Metin kutusu 103">
          <a:extLst>
            <a:ext uri="{FF2B5EF4-FFF2-40B4-BE49-F238E27FC236}">
              <a16:creationId xmlns:a16="http://schemas.microsoft.com/office/drawing/2014/main" xmlns="" id="{68EDCD94-A17B-4F53-B1D3-4C59B1163E4B}"/>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23" name="Metin kutusu 104">
          <a:extLst>
            <a:ext uri="{FF2B5EF4-FFF2-40B4-BE49-F238E27FC236}">
              <a16:creationId xmlns:a16="http://schemas.microsoft.com/office/drawing/2014/main" xmlns="" id="{326ED09C-4A99-4487-A7CE-F60EFCEA421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24" name="Metin kutusu 105">
          <a:extLst>
            <a:ext uri="{FF2B5EF4-FFF2-40B4-BE49-F238E27FC236}">
              <a16:creationId xmlns:a16="http://schemas.microsoft.com/office/drawing/2014/main" xmlns="" id="{F85A4707-E9DC-455E-91B7-18CF1E7F013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25" name="Metin kutusu 106">
          <a:extLst>
            <a:ext uri="{FF2B5EF4-FFF2-40B4-BE49-F238E27FC236}">
              <a16:creationId xmlns:a16="http://schemas.microsoft.com/office/drawing/2014/main" xmlns="" id="{2ABCB54B-002E-4133-8FB4-7C86763CD1E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26" name="Metin kutusu 107">
          <a:extLst>
            <a:ext uri="{FF2B5EF4-FFF2-40B4-BE49-F238E27FC236}">
              <a16:creationId xmlns:a16="http://schemas.microsoft.com/office/drawing/2014/main" xmlns="" id="{A4AAE7B8-70E7-498E-8031-08FE07F3974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27" name="Metin kutusu 108">
          <a:extLst>
            <a:ext uri="{FF2B5EF4-FFF2-40B4-BE49-F238E27FC236}">
              <a16:creationId xmlns:a16="http://schemas.microsoft.com/office/drawing/2014/main" xmlns="" id="{8C3A6004-D28A-4447-A186-FE3B8CF513D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28" name="Metin kutusu 109">
          <a:extLst>
            <a:ext uri="{FF2B5EF4-FFF2-40B4-BE49-F238E27FC236}">
              <a16:creationId xmlns:a16="http://schemas.microsoft.com/office/drawing/2014/main" xmlns="" id="{300988C3-16C0-4AB8-ADA7-8DAD33CD2A4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29" name="Metin kutusu 110">
          <a:extLst>
            <a:ext uri="{FF2B5EF4-FFF2-40B4-BE49-F238E27FC236}">
              <a16:creationId xmlns:a16="http://schemas.microsoft.com/office/drawing/2014/main" xmlns="" id="{6A6D9427-3685-40CE-9A4D-FA39AB4C2A7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30" name="Metin kutusu 111">
          <a:extLst>
            <a:ext uri="{FF2B5EF4-FFF2-40B4-BE49-F238E27FC236}">
              <a16:creationId xmlns:a16="http://schemas.microsoft.com/office/drawing/2014/main" xmlns="" id="{CB2CB6C9-E85A-4658-AC6D-CB846F3724C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31" name="Metin kutusu 112">
          <a:extLst>
            <a:ext uri="{FF2B5EF4-FFF2-40B4-BE49-F238E27FC236}">
              <a16:creationId xmlns:a16="http://schemas.microsoft.com/office/drawing/2014/main" xmlns="" id="{41F77880-2BB4-4365-A6AB-681A1EA8AA6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32" name="Metin kutusu 113">
          <a:extLst>
            <a:ext uri="{FF2B5EF4-FFF2-40B4-BE49-F238E27FC236}">
              <a16:creationId xmlns:a16="http://schemas.microsoft.com/office/drawing/2014/main" xmlns="" id="{F6391064-3E40-4099-B12B-35777818E87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33" name="Metin kutusu 114">
          <a:extLst>
            <a:ext uri="{FF2B5EF4-FFF2-40B4-BE49-F238E27FC236}">
              <a16:creationId xmlns:a16="http://schemas.microsoft.com/office/drawing/2014/main" xmlns="" id="{191DF123-CA2F-44F4-8F1A-CA1C96862E7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34" name="Metin kutusu 118">
          <a:extLst>
            <a:ext uri="{FF2B5EF4-FFF2-40B4-BE49-F238E27FC236}">
              <a16:creationId xmlns:a16="http://schemas.microsoft.com/office/drawing/2014/main" xmlns="" id="{594EEC5E-7800-400C-9EE4-FE153DD7A9B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35" name="Metin kutusu 119">
          <a:extLst>
            <a:ext uri="{FF2B5EF4-FFF2-40B4-BE49-F238E27FC236}">
              <a16:creationId xmlns:a16="http://schemas.microsoft.com/office/drawing/2014/main" xmlns="" id="{69B678FC-31E9-46A0-801B-33B0694654B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36" name="Metin kutusu 120">
          <a:extLst>
            <a:ext uri="{FF2B5EF4-FFF2-40B4-BE49-F238E27FC236}">
              <a16:creationId xmlns:a16="http://schemas.microsoft.com/office/drawing/2014/main" xmlns="" id="{14857B0A-F748-407A-922A-8427086FC7F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37" name="Metin kutusu 121">
          <a:extLst>
            <a:ext uri="{FF2B5EF4-FFF2-40B4-BE49-F238E27FC236}">
              <a16:creationId xmlns:a16="http://schemas.microsoft.com/office/drawing/2014/main" xmlns="" id="{B357336E-1E61-4FE8-BD69-160EB6B9193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38" name="Metin kutusu 122">
          <a:extLst>
            <a:ext uri="{FF2B5EF4-FFF2-40B4-BE49-F238E27FC236}">
              <a16:creationId xmlns:a16="http://schemas.microsoft.com/office/drawing/2014/main" xmlns="" id="{9F69EC7D-C86A-464A-AF75-6C42B1F963C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39" name="Metin kutusu 123">
          <a:extLst>
            <a:ext uri="{FF2B5EF4-FFF2-40B4-BE49-F238E27FC236}">
              <a16:creationId xmlns:a16="http://schemas.microsoft.com/office/drawing/2014/main" xmlns="" id="{30EC9082-D222-4401-B6F7-85817491E0F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40" name="Metin kutusu 124">
          <a:extLst>
            <a:ext uri="{FF2B5EF4-FFF2-40B4-BE49-F238E27FC236}">
              <a16:creationId xmlns:a16="http://schemas.microsoft.com/office/drawing/2014/main" xmlns="" id="{4C510276-D9AD-48B0-B4AA-30D821F695E3}"/>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41" name="Metin kutusu 125">
          <a:extLst>
            <a:ext uri="{FF2B5EF4-FFF2-40B4-BE49-F238E27FC236}">
              <a16:creationId xmlns:a16="http://schemas.microsoft.com/office/drawing/2014/main" xmlns="" id="{EF97C952-639B-493B-A461-9C98DEACF46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42" name="Metin kutusu 126">
          <a:extLst>
            <a:ext uri="{FF2B5EF4-FFF2-40B4-BE49-F238E27FC236}">
              <a16:creationId xmlns:a16="http://schemas.microsoft.com/office/drawing/2014/main" xmlns="" id="{D4DFE5BD-9E7C-4C37-92A1-5C577EE9EFB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43" name="Metin kutusu 127">
          <a:extLst>
            <a:ext uri="{FF2B5EF4-FFF2-40B4-BE49-F238E27FC236}">
              <a16:creationId xmlns:a16="http://schemas.microsoft.com/office/drawing/2014/main" xmlns="" id="{81197BBA-6EDC-4CC7-B1E8-CD138426D683}"/>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44" name="Metin kutusu 128">
          <a:extLst>
            <a:ext uri="{FF2B5EF4-FFF2-40B4-BE49-F238E27FC236}">
              <a16:creationId xmlns:a16="http://schemas.microsoft.com/office/drawing/2014/main" xmlns="" id="{F8320F13-59D2-44DF-9B94-00B171562DE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45" name="Metin kutusu 129">
          <a:extLst>
            <a:ext uri="{FF2B5EF4-FFF2-40B4-BE49-F238E27FC236}">
              <a16:creationId xmlns:a16="http://schemas.microsoft.com/office/drawing/2014/main" xmlns="" id="{202D12D4-B010-4022-B356-79FA0D440D93}"/>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46" name="Metin kutusu 130">
          <a:extLst>
            <a:ext uri="{FF2B5EF4-FFF2-40B4-BE49-F238E27FC236}">
              <a16:creationId xmlns:a16="http://schemas.microsoft.com/office/drawing/2014/main" xmlns="" id="{AC906BD9-F8AD-40E2-8FCD-23E0C418FEE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47" name="Metin kutusu 131">
          <a:extLst>
            <a:ext uri="{FF2B5EF4-FFF2-40B4-BE49-F238E27FC236}">
              <a16:creationId xmlns:a16="http://schemas.microsoft.com/office/drawing/2014/main" xmlns="" id="{23A26ED9-3012-4691-B6D4-B9CEAC9CDA5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48" name="Metin kutusu 132">
          <a:extLst>
            <a:ext uri="{FF2B5EF4-FFF2-40B4-BE49-F238E27FC236}">
              <a16:creationId xmlns:a16="http://schemas.microsoft.com/office/drawing/2014/main" xmlns="" id="{480504ED-630C-4A89-B67B-73F52C70029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49" name="Metin kutusu 133">
          <a:extLst>
            <a:ext uri="{FF2B5EF4-FFF2-40B4-BE49-F238E27FC236}">
              <a16:creationId xmlns:a16="http://schemas.microsoft.com/office/drawing/2014/main" xmlns="" id="{61B589C3-513A-4033-A11F-6F582E6E01E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50" name="Metin kutusu 134">
          <a:extLst>
            <a:ext uri="{FF2B5EF4-FFF2-40B4-BE49-F238E27FC236}">
              <a16:creationId xmlns:a16="http://schemas.microsoft.com/office/drawing/2014/main" xmlns="" id="{8DA09A34-F32D-41B2-AB36-866A514F3D2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51" name="Metin kutusu 135">
          <a:extLst>
            <a:ext uri="{FF2B5EF4-FFF2-40B4-BE49-F238E27FC236}">
              <a16:creationId xmlns:a16="http://schemas.microsoft.com/office/drawing/2014/main" xmlns="" id="{9E08D93E-3C02-4F1A-9A2A-D1B6C30BD12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52" name="Metin kutusu 354">
          <a:extLst>
            <a:ext uri="{FF2B5EF4-FFF2-40B4-BE49-F238E27FC236}">
              <a16:creationId xmlns:a16="http://schemas.microsoft.com/office/drawing/2014/main" xmlns="" id="{2B47669E-066B-4FAA-B66D-A64A64DF8DC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53" name="Metin kutusu 355">
          <a:extLst>
            <a:ext uri="{FF2B5EF4-FFF2-40B4-BE49-F238E27FC236}">
              <a16:creationId xmlns:a16="http://schemas.microsoft.com/office/drawing/2014/main" xmlns="" id="{E0E67E7D-C86B-4052-93E1-74356087002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54" name="Metin kutusu 356">
          <a:extLst>
            <a:ext uri="{FF2B5EF4-FFF2-40B4-BE49-F238E27FC236}">
              <a16:creationId xmlns:a16="http://schemas.microsoft.com/office/drawing/2014/main" xmlns="" id="{43CE99E8-DDF8-4046-BEEB-C81B6C745E8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55" name="Metin kutusu 357">
          <a:extLst>
            <a:ext uri="{FF2B5EF4-FFF2-40B4-BE49-F238E27FC236}">
              <a16:creationId xmlns:a16="http://schemas.microsoft.com/office/drawing/2014/main" xmlns="" id="{20BA6479-E2EA-42B3-8E29-58F74E0671F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56" name="Metin kutusu 358">
          <a:extLst>
            <a:ext uri="{FF2B5EF4-FFF2-40B4-BE49-F238E27FC236}">
              <a16:creationId xmlns:a16="http://schemas.microsoft.com/office/drawing/2014/main" xmlns="" id="{107142B1-C949-4146-9D7A-5AA7B8F9DEF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57" name="Metin kutusu 359">
          <a:extLst>
            <a:ext uri="{FF2B5EF4-FFF2-40B4-BE49-F238E27FC236}">
              <a16:creationId xmlns:a16="http://schemas.microsoft.com/office/drawing/2014/main" xmlns="" id="{61BF3213-C430-4468-A46E-F74D08C81AF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58" name="Metin kutusu 360">
          <a:extLst>
            <a:ext uri="{FF2B5EF4-FFF2-40B4-BE49-F238E27FC236}">
              <a16:creationId xmlns:a16="http://schemas.microsoft.com/office/drawing/2014/main" xmlns="" id="{6ADBF8E0-64B2-4851-A9E4-E213F11E573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59" name="Metin kutusu 361">
          <a:extLst>
            <a:ext uri="{FF2B5EF4-FFF2-40B4-BE49-F238E27FC236}">
              <a16:creationId xmlns:a16="http://schemas.microsoft.com/office/drawing/2014/main" xmlns="" id="{9FA6C96B-B2A6-4D94-8285-EE9BD56BB43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60" name="Metin kutusu 362">
          <a:extLst>
            <a:ext uri="{FF2B5EF4-FFF2-40B4-BE49-F238E27FC236}">
              <a16:creationId xmlns:a16="http://schemas.microsoft.com/office/drawing/2014/main" xmlns="" id="{9BE8FD9D-4532-4B91-944A-27D126A75D0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61" name="Metin kutusu 363">
          <a:extLst>
            <a:ext uri="{FF2B5EF4-FFF2-40B4-BE49-F238E27FC236}">
              <a16:creationId xmlns:a16="http://schemas.microsoft.com/office/drawing/2014/main" xmlns="" id="{28C242DD-A77D-4191-AFBD-942D23EC545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62" name="Metin kutusu 364">
          <a:extLst>
            <a:ext uri="{FF2B5EF4-FFF2-40B4-BE49-F238E27FC236}">
              <a16:creationId xmlns:a16="http://schemas.microsoft.com/office/drawing/2014/main" xmlns="" id="{05044CFF-A4C2-4EC6-8184-A60B78C3037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63" name="Metin kutusu 365">
          <a:extLst>
            <a:ext uri="{FF2B5EF4-FFF2-40B4-BE49-F238E27FC236}">
              <a16:creationId xmlns:a16="http://schemas.microsoft.com/office/drawing/2014/main" xmlns="" id="{5B997A0A-3FC2-40A5-B7A5-7832DDE7088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64" name="Metin kutusu 366">
          <a:extLst>
            <a:ext uri="{FF2B5EF4-FFF2-40B4-BE49-F238E27FC236}">
              <a16:creationId xmlns:a16="http://schemas.microsoft.com/office/drawing/2014/main" xmlns="" id="{E4688437-449C-4CD8-9475-094AB047EBF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65" name="Metin kutusu 367">
          <a:extLst>
            <a:ext uri="{FF2B5EF4-FFF2-40B4-BE49-F238E27FC236}">
              <a16:creationId xmlns:a16="http://schemas.microsoft.com/office/drawing/2014/main" xmlns="" id="{C11DD794-05E6-4C82-970C-EC3F6330310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66" name="Metin kutusu 368">
          <a:extLst>
            <a:ext uri="{FF2B5EF4-FFF2-40B4-BE49-F238E27FC236}">
              <a16:creationId xmlns:a16="http://schemas.microsoft.com/office/drawing/2014/main" xmlns="" id="{AE5C0DCC-FE6F-4274-A4CE-0F6AE7E04FE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67" name="Metin kutusu 369">
          <a:extLst>
            <a:ext uri="{FF2B5EF4-FFF2-40B4-BE49-F238E27FC236}">
              <a16:creationId xmlns:a16="http://schemas.microsoft.com/office/drawing/2014/main" xmlns="" id="{FAA51F2A-D7AD-4DB9-A4E3-780D123DE99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68" name="Metin kutusu 370">
          <a:extLst>
            <a:ext uri="{FF2B5EF4-FFF2-40B4-BE49-F238E27FC236}">
              <a16:creationId xmlns:a16="http://schemas.microsoft.com/office/drawing/2014/main" xmlns="" id="{E193E268-07F2-4CCA-9CCB-8E3EA1C3DB9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69" name="Metin kutusu 371">
          <a:extLst>
            <a:ext uri="{FF2B5EF4-FFF2-40B4-BE49-F238E27FC236}">
              <a16:creationId xmlns:a16="http://schemas.microsoft.com/office/drawing/2014/main" xmlns="" id="{ED19DFE3-452B-41E8-A19C-DA3CCD8BE4C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70" name="Metin kutusu 372">
          <a:extLst>
            <a:ext uri="{FF2B5EF4-FFF2-40B4-BE49-F238E27FC236}">
              <a16:creationId xmlns:a16="http://schemas.microsoft.com/office/drawing/2014/main" xmlns="" id="{A7C1A85C-5D54-48BA-A39D-5C1C344534B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71" name="Metin kutusu 1">
          <a:extLst>
            <a:ext uri="{FF2B5EF4-FFF2-40B4-BE49-F238E27FC236}">
              <a16:creationId xmlns:a16="http://schemas.microsoft.com/office/drawing/2014/main" xmlns="" id="{7E07183F-B29D-46A8-A9B6-9F2637303F1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72" name="Metin kutusu 2">
          <a:extLst>
            <a:ext uri="{FF2B5EF4-FFF2-40B4-BE49-F238E27FC236}">
              <a16:creationId xmlns:a16="http://schemas.microsoft.com/office/drawing/2014/main" xmlns="" id="{14EC4D67-3AD8-47F1-AC85-6C0819BFDC5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73" name="Metin kutusu 3">
          <a:extLst>
            <a:ext uri="{FF2B5EF4-FFF2-40B4-BE49-F238E27FC236}">
              <a16:creationId xmlns:a16="http://schemas.microsoft.com/office/drawing/2014/main" xmlns="" id="{185A5AAA-ADDD-447B-8424-CBE7C070055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74" name="Metin kutusu 4">
          <a:extLst>
            <a:ext uri="{FF2B5EF4-FFF2-40B4-BE49-F238E27FC236}">
              <a16:creationId xmlns:a16="http://schemas.microsoft.com/office/drawing/2014/main" xmlns="" id="{9352124D-E0E7-4C74-A9E2-2DE936981BF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75" name="Metin kutusu 5">
          <a:extLst>
            <a:ext uri="{FF2B5EF4-FFF2-40B4-BE49-F238E27FC236}">
              <a16:creationId xmlns:a16="http://schemas.microsoft.com/office/drawing/2014/main" xmlns="" id="{4D720EE7-2B04-487A-B2C1-D76E8263928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76" name="Metin kutusu 6">
          <a:extLst>
            <a:ext uri="{FF2B5EF4-FFF2-40B4-BE49-F238E27FC236}">
              <a16:creationId xmlns:a16="http://schemas.microsoft.com/office/drawing/2014/main" xmlns="" id="{76058DCE-FB18-4F60-9273-8D8287CE808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77" name="Metin kutusu 9">
          <a:extLst>
            <a:ext uri="{FF2B5EF4-FFF2-40B4-BE49-F238E27FC236}">
              <a16:creationId xmlns:a16="http://schemas.microsoft.com/office/drawing/2014/main" xmlns="" id="{0AACAF66-DEEE-4DB9-84B6-F908CE7F0A83}"/>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78" name="Metin kutusu 10">
          <a:extLst>
            <a:ext uri="{FF2B5EF4-FFF2-40B4-BE49-F238E27FC236}">
              <a16:creationId xmlns:a16="http://schemas.microsoft.com/office/drawing/2014/main" xmlns="" id="{924344B1-08FC-4D96-B8A7-4D1279A3A75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79" name="Metin kutusu 11">
          <a:extLst>
            <a:ext uri="{FF2B5EF4-FFF2-40B4-BE49-F238E27FC236}">
              <a16:creationId xmlns:a16="http://schemas.microsoft.com/office/drawing/2014/main" xmlns="" id="{D4878D5A-4273-414C-8C65-8D81E301A92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80" name="Metin kutusu 12">
          <a:extLst>
            <a:ext uri="{FF2B5EF4-FFF2-40B4-BE49-F238E27FC236}">
              <a16:creationId xmlns:a16="http://schemas.microsoft.com/office/drawing/2014/main" xmlns="" id="{1031C280-A67A-42AD-860D-EB26510D0053}"/>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81" name="Metin kutusu 13">
          <a:extLst>
            <a:ext uri="{FF2B5EF4-FFF2-40B4-BE49-F238E27FC236}">
              <a16:creationId xmlns:a16="http://schemas.microsoft.com/office/drawing/2014/main" xmlns="" id="{341C8499-B353-49B7-A7C3-8C7B4580940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82" name="Metin kutusu 14">
          <a:extLst>
            <a:ext uri="{FF2B5EF4-FFF2-40B4-BE49-F238E27FC236}">
              <a16:creationId xmlns:a16="http://schemas.microsoft.com/office/drawing/2014/main" xmlns="" id="{82FB4E45-967E-4A9E-8504-FB8F3E9F1BD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83" name="Metin kutusu 15">
          <a:extLst>
            <a:ext uri="{FF2B5EF4-FFF2-40B4-BE49-F238E27FC236}">
              <a16:creationId xmlns:a16="http://schemas.microsoft.com/office/drawing/2014/main" xmlns="" id="{32619F3E-E669-4301-9ABD-675AD7A8A68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84" name="Metin kutusu 16">
          <a:extLst>
            <a:ext uri="{FF2B5EF4-FFF2-40B4-BE49-F238E27FC236}">
              <a16:creationId xmlns:a16="http://schemas.microsoft.com/office/drawing/2014/main" xmlns="" id="{DEAE8A10-D303-47BE-B287-8BE8BE9B10B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85" name="Metin kutusu 17">
          <a:extLst>
            <a:ext uri="{FF2B5EF4-FFF2-40B4-BE49-F238E27FC236}">
              <a16:creationId xmlns:a16="http://schemas.microsoft.com/office/drawing/2014/main" xmlns="" id="{9D01F882-E453-4089-8B1C-DDE2BEC92D7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86" name="Metin kutusu 18">
          <a:extLst>
            <a:ext uri="{FF2B5EF4-FFF2-40B4-BE49-F238E27FC236}">
              <a16:creationId xmlns:a16="http://schemas.microsoft.com/office/drawing/2014/main" xmlns="" id="{200652C8-B874-4AA9-8602-E1FB1912AB7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87" name="Metin kutusu 19">
          <a:extLst>
            <a:ext uri="{FF2B5EF4-FFF2-40B4-BE49-F238E27FC236}">
              <a16:creationId xmlns:a16="http://schemas.microsoft.com/office/drawing/2014/main" xmlns="" id="{D9D9BFB1-B591-4BF9-A2DD-26A8A3D4427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88" name="Metin kutusu 20">
          <a:extLst>
            <a:ext uri="{FF2B5EF4-FFF2-40B4-BE49-F238E27FC236}">
              <a16:creationId xmlns:a16="http://schemas.microsoft.com/office/drawing/2014/main" xmlns="" id="{DA89F794-3EF6-46F1-BF09-FC76B728BD6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89" name="Metin kutusu 21">
          <a:extLst>
            <a:ext uri="{FF2B5EF4-FFF2-40B4-BE49-F238E27FC236}">
              <a16:creationId xmlns:a16="http://schemas.microsoft.com/office/drawing/2014/main" xmlns="" id="{233EDEFF-C58B-4AD6-ADFC-13A069A43A8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90" name="Metin kutusu 22">
          <a:extLst>
            <a:ext uri="{FF2B5EF4-FFF2-40B4-BE49-F238E27FC236}">
              <a16:creationId xmlns:a16="http://schemas.microsoft.com/office/drawing/2014/main" xmlns="" id="{9DF8A9E8-3ADA-4A26-B304-10C0C4E5B6F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91" name="Metin kutusu 23">
          <a:extLst>
            <a:ext uri="{FF2B5EF4-FFF2-40B4-BE49-F238E27FC236}">
              <a16:creationId xmlns:a16="http://schemas.microsoft.com/office/drawing/2014/main" xmlns="" id="{3080ACC5-1819-4B48-8980-B72FE66971BB}"/>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92" name="Metin kutusu 24">
          <a:extLst>
            <a:ext uri="{FF2B5EF4-FFF2-40B4-BE49-F238E27FC236}">
              <a16:creationId xmlns:a16="http://schemas.microsoft.com/office/drawing/2014/main" xmlns="" id="{ED9D783A-22F5-4700-A2B8-23134EA6A95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93" name="Metin kutusu 25">
          <a:extLst>
            <a:ext uri="{FF2B5EF4-FFF2-40B4-BE49-F238E27FC236}">
              <a16:creationId xmlns:a16="http://schemas.microsoft.com/office/drawing/2014/main" xmlns="" id="{3E734D3E-F398-4BEC-B1D0-7BC8BB43309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94" name="Metin kutusu 26">
          <a:extLst>
            <a:ext uri="{FF2B5EF4-FFF2-40B4-BE49-F238E27FC236}">
              <a16:creationId xmlns:a16="http://schemas.microsoft.com/office/drawing/2014/main" xmlns="" id="{AE414977-DC67-459E-9B5F-243597DB78F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95" name="Metin kutusu 27">
          <a:extLst>
            <a:ext uri="{FF2B5EF4-FFF2-40B4-BE49-F238E27FC236}">
              <a16:creationId xmlns:a16="http://schemas.microsoft.com/office/drawing/2014/main" xmlns="" id="{C4AA0B6A-2949-40ED-A1B4-039AD946F9B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96" name="Metin kutusu 28">
          <a:extLst>
            <a:ext uri="{FF2B5EF4-FFF2-40B4-BE49-F238E27FC236}">
              <a16:creationId xmlns:a16="http://schemas.microsoft.com/office/drawing/2014/main" xmlns="" id="{66907A54-5E6D-4914-9230-AFE8D4C3E14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97" name="Metin kutusu 29">
          <a:extLst>
            <a:ext uri="{FF2B5EF4-FFF2-40B4-BE49-F238E27FC236}">
              <a16:creationId xmlns:a16="http://schemas.microsoft.com/office/drawing/2014/main" xmlns="" id="{452EA197-CC62-41A4-B094-4C37B570D2A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98" name="Metin kutusu 30">
          <a:extLst>
            <a:ext uri="{FF2B5EF4-FFF2-40B4-BE49-F238E27FC236}">
              <a16:creationId xmlns:a16="http://schemas.microsoft.com/office/drawing/2014/main" xmlns="" id="{4C37A618-856A-4301-8448-28D2CDF0853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99" name="Metin kutusu 31">
          <a:extLst>
            <a:ext uri="{FF2B5EF4-FFF2-40B4-BE49-F238E27FC236}">
              <a16:creationId xmlns:a16="http://schemas.microsoft.com/office/drawing/2014/main" xmlns="" id="{175E4628-DBC0-4153-B177-0EC231AE7E8B}"/>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00" name="Metin kutusu 32">
          <a:extLst>
            <a:ext uri="{FF2B5EF4-FFF2-40B4-BE49-F238E27FC236}">
              <a16:creationId xmlns:a16="http://schemas.microsoft.com/office/drawing/2014/main" xmlns="" id="{BC61D0A1-4029-4824-A45F-EA3F0D088F9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01" name="Metin kutusu 33">
          <a:extLst>
            <a:ext uri="{FF2B5EF4-FFF2-40B4-BE49-F238E27FC236}">
              <a16:creationId xmlns:a16="http://schemas.microsoft.com/office/drawing/2014/main" xmlns="" id="{560B49FD-CAAB-4C61-923D-10569EEFA10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02" name="Metin kutusu 34">
          <a:extLst>
            <a:ext uri="{FF2B5EF4-FFF2-40B4-BE49-F238E27FC236}">
              <a16:creationId xmlns:a16="http://schemas.microsoft.com/office/drawing/2014/main" xmlns="" id="{7D22B863-0F83-460B-93D8-A163A087CC5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03" name="Metin kutusu 35">
          <a:extLst>
            <a:ext uri="{FF2B5EF4-FFF2-40B4-BE49-F238E27FC236}">
              <a16:creationId xmlns:a16="http://schemas.microsoft.com/office/drawing/2014/main" xmlns="" id="{BE8E51D0-F85E-4DD8-9EC7-7BA30621F3E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04" name="Metin kutusu 36">
          <a:extLst>
            <a:ext uri="{FF2B5EF4-FFF2-40B4-BE49-F238E27FC236}">
              <a16:creationId xmlns:a16="http://schemas.microsoft.com/office/drawing/2014/main" xmlns="" id="{530B46A2-AF5D-4F9C-9ACB-B4E748CA5F3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05" name="Metin kutusu 37">
          <a:extLst>
            <a:ext uri="{FF2B5EF4-FFF2-40B4-BE49-F238E27FC236}">
              <a16:creationId xmlns:a16="http://schemas.microsoft.com/office/drawing/2014/main" xmlns="" id="{EB4B6256-9D04-43F4-A9AB-E72DE53F520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06" name="Metin kutusu 38">
          <a:extLst>
            <a:ext uri="{FF2B5EF4-FFF2-40B4-BE49-F238E27FC236}">
              <a16:creationId xmlns:a16="http://schemas.microsoft.com/office/drawing/2014/main" xmlns="" id="{99C7C7A5-ABCA-4513-8F2E-1C8FF747E2F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07" name="Metin kutusu 39">
          <a:extLst>
            <a:ext uri="{FF2B5EF4-FFF2-40B4-BE49-F238E27FC236}">
              <a16:creationId xmlns:a16="http://schemas.microsoft.com/office/drawing/2014/main" xmlns="" id="{0BC7C4B4-7852-4C2D-BA00-B01847FAC03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08" name="Metin kutusu 40">
          <a:extLst>
            <a:ext uri="{FF2B5EF4-FFF2-40B4-BE49-F238E27FC236}">
              <a16:creationId xmlns:a16="http://schemas.microsoft.com/office/drawing/2014/main" xmlns="" id="{41D090A6-C98C-4DDC-81C6-9E4C1DAEAF9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09" name="Metin kutusu 41">
          <a:extLst>
            <a:ext uri="{FF2B5EF4-FFF2-40B4-BE49-F238E27FC236}">
              <a16:creationId xmlns:a16="http://schemas.microsoft.com/office/drawing/2014/main" xmlns="" id="{818B8162-5B22-40D2-8D32-67AC695A582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10" name="Metin kutusu 42">
          <a:extLst>
            <a:ext uri="{FF2B5EF4-FFF2-40B4-BE49-F238E27FC236}">
              <a16:creationId xmlns:a16="http://schemas.microsoft.com/office/drawing/2014/main" xmlns="" id="{6ED0657F-C0EB-41DF-A371-A2AC9B0FD1C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11" name="Metin kutusu 43">
          <a:extLst>
            <a:ext uri="{FF2B5EF4-FFF2-40B4-BE49-F238E27FC236}">
              <a16:creationId xmlns:a16="http://schemas.microsoft.com/office/drawing/2014/main" xmlns="" id="{3C8234D5-8495-49BF-A0CB-7BEAF040218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12" name="Metin kutusu 44">
          <a:extLst>
            <a:ext uri="{FF2B5EF4-FFF2-40B4-BE49-F238E27FC236}">
              <a16:creationId xmlns:a16="http://schemas.microsoft.com/office/drawing/2014/main" xmlns="" id="{4505E3D1-2234-4879-A7ED-B1BDD1FB3AAB}"/>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13" name="Metin kutusu 45">
          <a:extLst>
            <a:ext uri="{FF2B5EF4-FFF2-40B4-BE49-F238E27FC236}">
              <a16:creationId xmlns:a16="http://schemas.microsoft.com/office/drawing/2014/main" xmlns="" id="{137CA367-1C43-478E-AEBB-CB7537F32ED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14" name="Metin kutusu 46">
          <a:extLst>
            <a:ext uri="{FF2B5EF4-FFF2-40B4-BE49-F238E27FC236}">
              <a16:creationId xmlns:a16="http://schemas.microsoft.com/office/drawing/2014/main" xmlns="" id="{3F1A61D3-0C89-4B77-8B2F-0F687EABCA2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15" name="Metin kutusu 47">
          <a:extLst>
            <a:ext uri="{FF2B5EF4-FFF2-40B4-BE49-F238E27FC236}">
              <a16:creationId xmlns:a16="http://schemas.microsoft.com/office/drawing/2014/main" xmlns="" id="{0EBAC2CB-6AEC-48A3-9991-D06A3E67443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16" name="Metin kutusu 48">
          <a:extLst>
            <a:ext uri="{FF2B5EF4-FFF2-40B4-BE49-F238E27FC236}">
              <a16:creationId xmlns:a16="http://schemas.microsoft.com/office/drawing/2014/main" xmlns="" id="{172D2284-0DE5-4D56-B548-A9EC08FC082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17" name="Metin kutusu 49">
          <a:extLst>
            <a:ext uri="{FF2B5EF4-FFF2-40B4-BE49-F238E27FC236}">
              <a16:creationId xmlns:a16="http://schemas.microsoft.com/office/drawing/2014/main" xmlns="" id="{5E531778-9CC0-4952-AE74-C0AF09807C8B}"/>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18" name="Metin kutusu 50">
          <a:extLst>
            <a:ext uri="{FF2B5EF4-FFF2-40B4-BE49-F238E27FC236}">
              <a16:creationId xmlns:a16="http://schemas.microsoft.com/office/drawing/2014/main" xmlns="" id="{AF5A8D88-993D-4E4D-83A0-125E704FDDB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19" name="Metin kutusu 51">
          <a:extLst>
            <a:ext uri="{FF2B5EF4-FFF2-40B4-BE49-F238E27FC236}">
              <a16:creationId xmlns:a16="http://schemas.microsoft.com/office/drawing/2014/main" xmlns="" id="{9834F16B-4CCF-4721-95C7-E31742BA7A5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20" name="Metin kutusu 52">
          <a:extLst>
            <a:ext uri="{FF2B5EF4-FFF2-40B4-BE49-F238E27FC236}">
              <a16:creationId xmlns:a16="http://schemas.microsoft.com/office/drawing/2014/main" xmlns="" id="{BBDD32B7-F291-43DB-B6DD-A2B4B6D8458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21" name="Metin kutusu 53">
          <a:extLst>
            <a:ext uri="{FF2B5EF4-FFF2-40B4-BE49-F238E27FC236}">
              <a16:creationId xmlns:a16="http://schemas.microsoft.com/office/drawing/2014/main" xmlns="" id="{9D85B2E3-B623-4F78-94BD-7E864AB50DB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22" name="Metin kutusu 54">
          <a:extLst>
            <a:ext uri="{FF2B5EF4-FFF2-40B4-BE49-F238E27FC236}">
              <a16:creationId xmlns:a16="http://schemas.microsoft.com/office/drawing/2014/main" xmlns="" id="{AF1D0B39-8FCA-48CE-904A-489EEA27AB0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23" name="Metin kutusu 55">
          <a:extLst>
            <a:ext uri="{FF2B5EF4-FFF2-40B4-BE49-F238E27FC236}">
              <a16:creationId xmlns:a16="http://schemas.microsoft.com/office/drawing/2014/main" xmlns="" id="{0E6AD8ED-1E87-488A-AFA4-DCCEB386117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24" name="Metin kutusu 56">
          <a:extLst>
            <a:ext uri="{FF2B5EF4-FFF2-40B4-BE49-F238E27FC236}">
              <a16:creationId xmlns:a16="http://schemas.microsoft.com/office/drawing/2014/main" xmlns="" id="{5F6E9572-7734-45B4-85C6-5CDE6D73033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25" name="Metin kutusu 57">
          <a:extLst>
            <a:ext uri="{FF2B5EF4-FFF2-40B4-BE49-F238E27FC236}">
              <a16:creationId xmlns:a16="http://schemas.microsoft.com/office/drawing/2014/main" xmlns="" id="{AA2A5E5C-1E20-4CEB-918F-8D59FE9B1D1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26" name="Metin kutusu 58">
          <a:extLst>
            <a:ext uri="{FF2B5EF4-FFF2-40B4-BE49-F238E27FC236}">
              <a16:creationId xmlns:a16="http://schemas.microsoft.com/office/drawing/2014/main" xmlns="" id="{CC5ABF12-1EB1-469B-BF28-CE81B5C7E42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27" name="Metin kutusu 59">
          <a:extLst>
            <a:ext uri="{FF2B5EF4-FFF2-40B4-BE49-F238E27FC236}">
              <a16:creationId xmlns:a16="http://schemas.microsoft.com/office/drawing/2014/main" xmlns="" id="{5448C706-FB2D-4FDB-9F1C-E5A6FA34209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28" name="Metin kutusu 60">
          <a:extLst>
            <a:ext uri="{FF2B5EF4-FFF2-40B4-BE49-F238E27FC236}">
              <a16:creationId xmlns:a16="http://schemas.microsoft.com/office/drawing/2014/main" xmlns="" id="{D9A917AD-BF89-4BAB-861A-63E4FE96CA6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29" name="Metin kutusu 61">
          <a:extLst>
            <a:ext uri="{FF2B5EF4-FFF2-40B4-BE49-F238E27FC236}">
              <a16:creationId xmlns:a16="http://schemas.microsoft.com/office/drawing/2014/main" xmlns="" id="{93013228-B1A8-430B-A1A4-239B61A0CC9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30" name="Metin kutusu 62">
          <a:extLst>
            <a:ext uri="{FF2B5EF4-FFF2-40B4-BE49-F238E27FC236}">
              <a16:creationId xmlns:a16="http://schemas.microsoft.com/office/drawing/2014/main" xmlns="" id="{F88AADBA-359B-49CA-BC57-5666EDC75F5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31" name="Metin kutusu 63">
          <a:extLst>
            <a:ext uri="{FF2B5EF4-FFF2-40B4-BE49-F238E27FC236}">
              <a16:creationId xmlns:a16="http://schemas.microsoft.com/office/drawing/2014/main" xmlns="" id="{3EA6C98E-F284-4879-A743-D5CDD9A8213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32" name="Metin kutusu 64">
          <a:extLst>
            <a:ext uri="{FF2B5EF4-FFF2-40B4-BE49-F238E27FC236}">
              <a16:creationId xmlns:a16="http://schemas.microsoft.com/office/drawing/2014/main" xmlns="" id="{7623D11B-73CA-486F-A65E-4FB0BBAD43C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33" name="Metin kutusu 65">
          <a:extLst>
            <a:ext uri="{FF2B5EF4-FFF2-40B4-BE49-F238E27FC236}">
              <a16:creationId xmlns:a16="http://schemas.microsoft.com/office/drawing/2014/main" xmlns="" id="{141DB724-F014-439B-93EE-D29C789B64B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34" name="Metin kutusu 66">
          <a:extLst>
            <a:ext uri="{FF2B5EF4-FFF2-40B4-BE49-F238E27FC236}">
              <a16:creationId xmlns:a16="http://schemas.microsoft.com/office/drawing/2014/main" xmlns="" id="{C290A1C8-C6E7-4ADA-BA4E-BC3F744C2C7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35" name="Metin kutusu 67">
          <a:extLst>
            <a:ext uri="{FF2B5EF4-FFF2-40B4-BE49-F238E27FC236}">
              <a16:creationId xmlns:a16="http://schemas.microsoft.com/office/drawing/2014/main" xmlns="" id="{AEB573DD-49EC-4758-823C-3B37867C9C1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36" name="Metin kutusu 68">
          <a:extLst>
            <a:ext uri="{FF2B5EF4-FFF2-40B4-BE49-F238E27FC236}">
              <a16:creationId xmlns:a16="http://schemas.microsoft.com/office/drawing/2014/main" xmlns="" id="{4F186446-202F-489F-B05E-2974F7FA64DB}"/>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37" name="Metin kutusu 69">
          <a:extLst>
            <a:ext uri="{FF2B5EF4-FFF2-40B4-BE49-F238E27FC236}">
              <a16:creationId xmlns:a16="http://schemas.microsoft.com/office/drawing/2014/main" xmlns="" id="{0946ADE5-4610-4543-A6A6-8ADCA6E9FDA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38" name="Metin kutusu 70">
          <a:extLst>
            <a:ext uri="{FF2B5EF4-FFF2-40B4-BE49-F238E27FC236}">
              <a16:creationId xmlns:a16="http://schemas.microsoft.com/office/drawing/2014/main" xmlns="" id="{EE2A1D3A-B48B-4813-8AD0-102FFB810B0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39" name="Metin kutusu 71">
          <a:extLst>
            <a:ext uri="{FF2B5EF4-FFF2-40B4-BE49-F238E27FC236}">
              <a16:creationId xmlns:a16="http://schemas.microsoft.com/office/drawing/2014/main" xmlns="" id="{A77772BF-B8C5-4A5F-930A-161B3D381DB3}"/>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40" name="Metin kutusu 72">
          <a:extLst>
            <a:ext uri="{FF2B5EF4-FFF2-40B4-BE49-F238E27FC236}">
              <a16:creationId xmlns:a16="http://schemas.microsoft.com/office/drawing/2014/main" xmlns="" id="{F64170FD-FBE7-4819-A1DF-1FE18FB94FD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41" name="Metin kutusu 73">
          <a:extLst>
            <a:ext uri="{FF2B5EF4-FFF2-40B4-BE49-F238E27FC236}">
              <a16:creationId xmlns:a16="http://schemas.microsoft.com/office/drawing/2014/main" xmlns="" id="{C075A3D6-DB33-48B6-917F-674BCE607DD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42" name="Metin kutusu 74">
          <a:extLst>
            <a:ext uri="{FF2B5EF4-FFF2-40B4-BE49-F238E27FC236}">
              <a16:creationId xmlns:a16="http://schemas.microsoft.com/office/drawing/2014/main" xmlns="" id="{136F61E8-815A-46CF-9A50-F9B9FA8AD53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43" name="Metin kutusu 75">
          <a:extLst>
            <a:ext uri="{FF2B5EF4-FFF2-40B4-BE49-F238E27FC236}">
              <a16:creationId xmlns:a16="http://schemas.microsoft.com/office/drawing/2014/main" xmlns="" id="{863B0866-2D49-4F87-A61F-A0C51E5E484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44" name="Metin kutusu 76">
          <a:extLst>
            <a:ext uri="{FF2B5EF4-FFF2-40B4-BE49-F238E27FC236}">
              <a16:creationId xmlns:a16="http://schemas.microsoft.com/office/drawing/2014/main" xmlns="" id="{A9ECFD95-2689-4E56-8D79-5233340CB43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45" name="Metin kutusu 77">
          <a:extLst>
            <a:ext uri="{FF2B5EF4-FFF2-40B4-BE49-F238E27FC236}">
              <a16:creationId xmlns:a16="http://schemas.microsoft.com/office/drawing/2014/main" xmlns="" id="{A34043B5-228B-46BF-8584-F211EDF2C13B}"/>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46" name="Metin kutusu 78">
          <a:extLst>
            <a:ext uri="{FF2B5EF4-FFF2-40B4-BE49-F238E27FC236}">
              <a16:creationId xmlns:a16="http://schemas.microsoft.com/office/drawing/2014/main" xmlns="" id="{29C65751-06C2-48D7-9977-4E0B35251CF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47" name="Metin kutusu 79">
          <a:extLst>
            <a:ext uri="{FF2B5EF4-FFF2-40B4-BE49-F238E27FC236}">
              <a16:creationId xmlns:a16="http://schemas.microsoft.com/office/drawing/2014/main" xmlns="" id="{98946C1F-6E78-4A1B-A02E-EF7AE7183FA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48" name="Metin kutusu 80">
          <a:extLst>
            <a:ext uri="{FF2B5EF4-FFF2-40B4-BE49-F238E27FC236}">
              <a16:creationId xmlns:a16="http://schemas.microsoft.com/office/drawing/2014/main" xmlns="" id="{CA49A909-6456-4825-9B8C-40143426A3B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49" name="Metin kutusu 81">
          <a:extLst>
            <a:ext uri="{FF2B5EF4-FFF2-40B4-BE49-F238E27FC236}">
              <a16:creationId xmlns:a16="http://schemas.microsoft.com/office/drawing/2014/main" xmlns="" id="{799ABF99-4CB8-431D-A8BB-4FACECC8FDC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50" name="Metin kutusu 82">
          <a:extLst>
            <a:ext uri="{FF2B5EF4-FFF2-40B4-BE49-F238E27FC236}">
              <a16:creationId xmlns:a16="http://schemas.microsoft.com/office/drawing/2014/main" xmlns="" id="{6C52962F-590F-489B-8DE7-4847E80522C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51" name="Metin kutusu 83">
          <a:extLst>
            <a:ext uri="{FF2B5EF4-FFF2-40B4-BE49-F238E27FC236}">
              <a16:creationId xmlns:a16="http://schemas.microsoft.com/office/drawing/2014/main" xmlns="" id="{81C05706-4F3E-4AE3-ADB4-D4C749F1EE8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52" name="Metin kutusu 84">
          <a:extLst>
            <a:ext uri="{FF2B5EF4-FFF2-40B4-BE49-F238E27FC236}">
              <a16:creationId xmlns:a16="http://schemas.microsoft.com/office/drawing/2014/main" xmlns="" id="{DCD28A63-85F1-4CAB-9A42-6A0AC4626753}"/>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53" name="Metin kutusu 85">
          <a:extLst>
            <a:ext uri="{FF2B5EF4-FFF2-40B4-BE49-F238E27FC236}">
              <a16:creationId xmlns:a16="http://schemas.microsoft.com/office/drawing/2014/main" xmlns="" id="{47C6ECE2-6CF1-4645-A16F-D9B2C018288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54" name="Metin kutusu 86">
          <a:extLst>
            <a:ext uri="{FF2B5EF4-FFF2-40B4-BE49-F238E27FC236}">
              <a16:creationId xmlns:a16="http://schemas.microsoft.com/office/drawing/2014/main" xmlns="" id="{A86632AF-330A-427D-B7E8-1DCFD3AC816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55" name="Metin kutusu 87">
          <a:extLst>
            <a:ext uri="{FF2B5EF4-FFF2-40B4-BE49-F238E27FC236}">
              <a16:creationId xmlns:a16="http://schemas.microsoft.com/office/drawing/2014/main" xmlns="" id="{ADC54A6C-10BE-4DAB-8F8F-761A8B57FF4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56" name="Metin kutusu 88">
          <a:extLst>
            <a:ext uri="{FF2B5EF4-FFF2-40B4-BE49-F238E27FC236}">
              <a16:creationId xmlns:a16="http://schemas.microsoft.com/office/drawing/2014/main" xmlns="" id="{C87E4CA3-3281-4866-9DB1-338A0AFE23D3}"/>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57" name="Metin kutusu 89">
          <a:extLst>
            <a:ext uri="{FF2B5EF4-FFF2-40B4-BE49-F238E27FC236}">
              <a16:creationId xmlns:a16="http://schemas.microsoft.com/office/drawing/2014/main" xmlns="" id="{97C7ECA3-750C-4243-8511-85EBEC58620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58" name="Metin kutusu 90">
          <a:extLst>
            <a:ext uri="{FF2B5EF4-FFF2-40B4-BE49-F238E27FC236}">
              <a16:creationId xmlns:a16="http://schemas.microsoft.com/office/drawing/2014/main" xmlns="" id="{79CEC3A8-919B-4084-AF5B-07CD3532F6F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59" name="Metin kutusu 91">
          <a:extLst>
            <a:ext uri="{FF2B5EF4-FFF2-40B4-BE49-F238E27FC236}">
              <a16:creationId xmlns:a16="http://schemas.microsoft.com/office/drawing/2014/main" xmlns="" id="{99FBC424-88BB-44F0-9AC2-AEA7A3BD0E6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60" name="Metin kutusu 92">
          <a:extLst>
            <a:ext uri="{FF2B5EF4-FFF2-40B4-BE49-F238E27FC236}">
              <a16:creationId xmlns:a16="http://schemas.microsoft.com/office/drawing/2014/main" xmlns="" id="{839C7FC6-6958-45F0-AF37-ABA3887F389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61" name="Metin kutusu 93">
          <a:extLst>
            <a:ext uri="{FF2B5EF4-FFF2-40B4-BE49-F238E27FC236}">
              <a16:creationId xmlns:a16="http://schemas.microsoft.com/office/drawing/2014/main" xmlns="" id="{547DDEFE-A858-4D0A-8B29-20876E671D5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62" name="Metin kutusu 94">
          <a:extLst>
            <a:ext uri="{FF2B5EF4-FFF2-40B4-BE49-F238E27FC236}">
              <a16:creationId xmlns:a16="http://schemas.microsoft.com/office/drawing/2014/main" xmlns="" id="{1A9F6358-E559-431A-A9A2-3DCC48AD65E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63" name="Metin kutusu 95">
          <a:extLst>
            <a:ext uri="{FF2B5EF4-FFF2-40B4-BE49-F238E27FC236}">
              <a16:creationId xmlns:a16="http://schemas.microsoft.com/office/drawing/2014/main" xmlns="" id="{7857338C-0D72-43A3-BCBF-65969DBE611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64" name="Metin kutusu 96">
          <a:extLst>
            <a:ext uri="{FF2B5EF4-FFF2-40B4-BE49-F238E27FC236}">
              <a16:creationId xmlns:a16="http://schemas.microsoft.com/office/drawing/2014/main" xmlns="" id="{A8AF2DF2-3405-45D4-8FEB-F2C1DAEEFF9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65" name="Metin kutusu 97">
          <a:extLst>
            <a:ext uri="{FF2B5EF4-FFF2-40B4-BE49-F238E27FC236}">
              <a16:creationId xmlns:a16="http://schemas.microsoft.com/office/drawing/2014/main" xmlns="" id="{A823E628-F89D-4EB3-8481-E355E206566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66" name="Metin kutusu 98">
          <a:extLst>
            <a:ext uri="{FF2B5EF4-FFF2-40B4-BE49-F238E27FC236}">
              <a16:creationId xmlns:a16="http://schemas.microsoft.com/office/drawing/2014/main" xmlns="" id="{1532CD09-1574-482C-8313-73EEEFD3B7BB}"/>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67" name="Metin kutusu 99">
          <a:extLst>
            <a:ext uri="{FF2B5EF4-FFF2-40B4-BE49-F238E27FC236}">
              <a16:creationId xmlns:a16="http://schemas.microsoft.com/office/drawing/2014/main" xmlns="" id="{B02B5AC8-4D07-4554-808F-58A9F03C632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68" name="Metin kutusu 100">
          <a:extLst>
            <a:ext uri="{FF2B5EF4-FFF2-40B4-BE49-F238E27FC236}">
              <a16:creationId xmlns:a16="http://schemas.microsoft.com/office/drawing/2014/main" xmlns="" id="{BDE6D0DE-2E80-4A5B-A9C9-E050916F830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69" name="Metin kutusu 101">
          <a:extLst>
            <a:ext uri="{FF2B5EF4-FFF2-40B4-BE49-F238E27FC236}">
              <a16:creationId xmlns:a16="http://schemas.microsoft.com/office/drawing/2014/main" xmlns="" id="{4E71897E-67C7-4EB2-B607-D7E5E5AA61D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70" name="Metin kutusu 102">
          <a:extLst>
            <a:ext uri="{FF2B5EF4-FFF2-40B4-BE49-F238E27FC236}">
              <a16:creationId xmlns:a16="http://schemas.microsoft.com/office/drawing/2014/main" xmlns="" id="{F7DD352C-5A93-4FF7-BD09-3F957FB8104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71" name="Metin kutusu 103">
          <a:extLst>
            <a:ext uri="{FF2B5EF4-FFF2-40B4-BE49-F238E27FC236}">
              <a16:creationId xmlns:a16="http://schemas.microsoft.com/office/drawing/2014/main" xmlns="" id="{1AA00F92-1712-4061-B5AB-9CF5D5FA4E9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72" name="Metin kutusu 104">
          <a:extLst>
            <a:ext uri="{FF2B5EF4-FFF2-40B4-BE49-F238E27FC236}">
              <a16:creationId xmlns:a16="http://schemas.microsoft.com/office/drawing/2014/main" xmlns="" id="{844A2E63-0187-4175-8DD9-6D14B02E7EBB}"/>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73" name="Metin kutusu 105">
          <a:extLst>
            <a:ext uri="{FF2B5EF4-FFF2-40B4-BE49-F238E27FC236}">
              <a16:creationId xmlns:a16="http://schemas.microsoft.com/office/drawing/2014/main" xmlns="" id="{BDED3A9B-7EE2-45D5-B838-33225A526B9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74" name="Metin kutusu 106">
          <a:extLst>
            <a:ext uri="{FF2B5EF4-FFF2-40B4-BE49-F238E27FC236}">
              <a16:creationId xmlns:a16="http://schemas.microsoft.com/office/drawing/2014/main" xmlns="" id="{C308BC71-29C2-4638-98B9-796B98066E5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75" name="Metin kutusu 107">
          <a:extLst>
            <a:ext uri="{FF2B5EF4-FFF2-40B4-BE49-F238E27FC236}">
              <a16:creationId xmlns:a16="http://schemas.microsoft.com/office/drawing/2014/main" xmlns="" id="{C080289F-B2C8-4EC1-B314-3990BC4F768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76" name="Metin kutusu 108">
          <a:extLst>
            <a:ext uri="{FF2B5EF4-FFF2-40B4-BE49-F238E27FC236}">
              <a16:creationId xmlns:a16="http://schemas.microsoft.com/office/drawing/2014/main" xmlns="" id="{763D8A55-0916-4237-BD0F-594463DD0B6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77" name="Metin kutusu 109">
          <a:extLst>
            <a:ext uri="{FF2B5EF4-FFF2-40B4-BE49-F238E27FC236}">
              <a16:creationId xmlns:a16="http://schemas.microsoft.com/office/drawing/2014/main" xmlns="" id="{A6FAC6DF-58BB-41CE-935F-E7525587947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78" name="Metin kutusu 110">
          <a:extLst>
            <a:ext uri="{FF2B5EF4-FFF2-40B4-BE49-F238E27FC236}">
              <a16:creationId xmlns:a16="http://schemas.microsoft.com/office/drawing/2014/main" xmlns="" id="{030B668C-BE65-4074-A17E-63687E8A7BE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79" name="Metin kutusu 111">
          <a:extLst>
            <a:ext uri="{FF2B5EF4-FFF2-40B4-BE49-F238E27FC236}">
              <a16:creationId xmlns:a16="http://schemas.microsoft.com/office/drawing/2014/main" xmlns="" id="{F708ACE4-C0E1-4FB5-AD18-BA2513AE463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80" name="Metin kutusu 112">
          <a:extLst>
            <a:ext uri="{FF2B5EF4-FFF2-40B4-BE49-F238E27FC236}">
              <a16:creationId xmlns:a16="http://schemas.microsoft.com/office/drawing/2014/main" xmlns="" id="{039CAFE5-A159-4470-A250-B47C70CB5B8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81" name="Metin kutusu 113">
          <a:extLst>
            <a:ext uri="{FF2B5EF4-FFF2-40B4-BE49-F238E27FC236}">
              <a16:creationId xmlns:a16="http://schemas.microsoft.com/office/drawing/2014/main" xmlns="" id="{63B323EF-2D37-4E8F-BFD4-A98CDC102933}"/>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82" name="Metin kutusu 114">
          <a:extLst>
            <a:ext uri="{FF2B5EF4-FFF2-40B4-BE49-F238E27FC236}">
              <a16:creationId xmlns:a16="http://schemas.microsoft.com/office/drawing/2014/main" xmlns="" id="{30824CDA-157B-46BD-8363-F7D5712DC16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83" name="Metin kutusu 118">
          <a:extLst>
            <a:ext uri="{FF2B5EF4-FFF2-40B4-BE49-F238E27FC236}">
              <a16:creationId xmlns:a16="http://schemas.microsoft.com/office/drawing/2014/main" xmlns="" id="{D0CD06CE-E3C9-4A3D-A8D2-338CD518F17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84" name="Metin kutusu 119">
          <a:extLst>
            <a:ext uri="{FF2B5EF4-FFF2-40B4-BE49-F238E27FC236}">
              <a16:creationId xmlns:a16="http://schemas.microsoft.com/office/drawing/2014/main" xmlns="" id="{22163714-653A-435B-A66E-6279943DF16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85" name="Metin kutusu 120">
          <a:extLst>
            <a:ext uri="{FF2B5EF4-FFF2-40B4-BE49-F238E27FC236}">
              <a16:creationId xmlns:a16="http://schemas.microsoft.com/office/drawing/2014/main" xmlns="" id="{EECDD2C1-A49B-4F71-B8F5-19EC492C44A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86" name="Metin kutusu 121">
          <a:extLst>
            <a:ext uri="{FF2B5EF4-FFF2-40B4-BE49-F238E27FC236}">
              <a16:creationId xmlns:a16="http://schemas.microsoft.com/office/drawing/2014/main" xmlns="" id="{415776AD-406F-46F1-AF9F-B6BAFDFC2A9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87" name="Metin kutusu 122">
          <a:extLst>
            <a:ext uri="{FF2B5EF4-FFF2-40B4-BE49-F238E27FC236}">
              <a16:creationId xmlns:a16="http://schemas.microsoft.com/office/drawing/2014/main" xmlns="" id="{A9E6F8D3-068F-48A1-BEC0-69356CDD492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88" name="Metin kutusu 123">
          <a:extLst>
            <a:ext uri="{FF2B5EF4-FFF2-40B4-BE49-F238E27FC236}">
              <a16:creationId xmlns:a16="http://schemas.microsoft.com/office/drawing/2014/main" xmlns="" id="{686C5E95-CDFE-4DF3-8DCB-2E384484CC3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89" name="Metin kutusu 124">
          <a:extLst>
            <a:ext uri="{FF2B5EF4-FFF2-40B4-BE49-F238E27FC236}">
              <a16:creationId xmlns:a16="http://schemas.microsoft.com/office/drawing/2014/main" xmlns="" id="{7CB90CBD-F2ED-48CD-A92C-0C951EFAF31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90" name="Metin kutusu 125">
          <a:extLst>
            <a:ext uri="{FF2B5EF4-FFF2-40B4-BE49-F238E27FC236}">
              <a16:creationId xmlns:a16="http://schemas.microsoft.com/office/drawing/2014/main" xmlns="" id="{A00913C2-CE4B-44F4-B9CD-CA09DB006EA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91" name="Metin kutusu 126">
          <a:extLst>
            <a:ext uri="{FF2B5EF4-FFF2-40B4-BE49-F238E27FC236}">
              <a16:creationId xmlns:a16="http://schemas.microsoft.com/office/drawing/2014/main" xmlns="" id="{2CC13DF4-3FFE-442F-8145-398143EB01F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92" name="Metin kutusu 127">
          <a:extLst>
            <a:ext uri="{FF2B5EF4-FFF2-40B4-BE49-F238E27FC236}">
              <a16:creationId xmlns:a16="http://schemas.microsoft.com/office/drawing/2014/main" xmlns="" id="{072698CA-F0DC-4508-B515-E67EA3617CD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93" name="Metin kutusu 128">
          <a:extLst>
            <a:ext uri="{FF2B5EF4-FFF2-40B4-BE49-F238E27FC236}">
              <a16:creationId xmlns:a16="http://schemas.microsoft.com/office/drawing/2014/main" xmlns="" id="{7740335B-9973-432D-9FD7-BC9D4DCBC09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94" name="Metin kutusu 129">
          <a:extLst>
            <a:ext uri="{FF2B5EF4-FFF2-40B4-BE49-F238E27FC236}">
              <a16:creationId xmlns:a16="http://schemas.microsoft.com/office/drawing/2014/main" xmlns="" id="{E234DF4D-D322-40A3-9822-F88320203C5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95" name="Metin kutusu 130">
          <a:extLst>
            <a:ext uri="{FF2B5EF4-FFF2-40B4-BE49-F238E27FC236}">
              <a16:creationId xmlns:a16="http://schemas.microsoft.com/office/drawing/2014/main" xmlns="" id="{8E770346-AB96-40D2-97E4-891AD7090BF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96" name="Metin kutusu 131">
          <a:extLst>
            <a:ext uri="{FF2B5EF4-FFF2-40B4-BE49-F238E27FC236}">
              <a16:creationId xmlns:a16="http://schemas.microsoft.com/office/drawing/2014/main" xmlns="" id="{1DF130B1-334C-41D2-B351-356F4DC27C0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97" name="Metin kutusu 132">
          <a:extLst>
            <a:ext uri="{FF2B5EF4-FFF2-40B4-BE49-F238E27FC236}">
              <a16:creationId xmlns:a16="http://schemas.microsoft.com/office/drawing/2014/main" xmlns="" id="{C211289D-0B4B-47BF-A96E-249B31BA67C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98" name="Metin kutusu 133">
          <a:extLst>
            <a:ext uri="{FF2B5EF4-FFF2-40B4-BE49-F238E27FC236}">
              <a16:creationId xmlns:a16="http://schemas.microsoft.com/office/drawing/2014/main" xmlns="" id="{B1809537-2088-4285-9C54-CC9426132F9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99" name="Metin kutusu 134">
          <a:extLst>
            <a:ext uri="{FF2B5EF4-FFF2-40B4-BE49-F238E27FC236}">
              <a16:creationId xmlns:a16="http://schemas.microsoft.com/office/drawing/2014/main" xmlns="" id="{E25BB111-3A12-4BE8-AEC5-83C6A4DCF36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900" name="Metin kutusu 135">
          <a:extLst>
            <a:ext uri="{FF2B5EF4-FFF2-40B4-BE49-F238E27FC236}">
              <a16:creationId xmlns:a16="http://schemas.microsoft.com/office/drawing/2014/main" xmlns="" id="{9803D858-0998-49D1-A00F-4ACFA93E17F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901" name="Metin kutusu 354">
          <a:extLst>
            <a:ext uri="{FF2B5EF4-FFF2-40B4-BE49-F238E27FC236}">
              <a16:creationId xmlns:a16="http://schemas.microsoft.com/office/drawing/2014/main" xmlns="" id="{015B36A2-7E2D-4FF6-9C5C-F202C337650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902" name="Metin kutusu 355">
          <a:extLst>
            <a:ext uri="{FF2B5EF4-FFF2-40B4-BE49-F238E27FC236}">
              <a16:creationId xmlns:a16="http://schemas.microsoft.com/office/drawing/2014/main" xmlns="" id="{6A615B39-14BB-4928-B405-ECB3F336F18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903" name="Metin kutusu 356">
          <a:extLst>
            <a:ext uri="{FF2B5EF4-FFF2-40B4-BE49-F238E27FC236}">
              <a16:creationId xmlns:a16="http://schemas.microsoft.com/office/drawing/2014/main" xmlns="" id="{AAA842A1-1D6B-4F07-ACC1-81DAEC27B41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904" name="Metin kutusu 357">
          <a:extLst>
            <a:ext uri="{FF2B5EF4-FFF2-40B4-BE49-F238E27FC236}">
              <a16:creationId xmlns:a16="http://schemas.microsoft.com/office/drawing/2014/main" xmlns="" id="{3E1ACACC-0DB0-45EE-BB24-9180A2DD3D0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905" name="Metin kutusu 358">
          <a:extLst>
            <a:ext uri="{FF2B5EF4-FFF2-40B4-BE49-F238E27FC236}">
              <a16:creationId xmlns:a16="http://schemas.microsoft.com/office/drawing/2014/main" xmlns="" id="{FADB0720-00B2-4D50-AE39-F60CDD2B7FB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906" name="Metin kutusu 359">
          <a:extLst>
            <a:ext uri="{FF2B5EF4-FFF2-40B4-BE49-F238E27FC236}">
              <a16:creationId xmlns:a16="http://schemas.microsoft.com/office/drawing/2014/main" xmlns="" id="{2E9C5469-2F2E-4190-8DE1-7CED2DB0D26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907" name="Metin kutusu 360">
          <a:extLst>
            <a:ext uri="{FF2B5EF4-FFF2-40B4-BE49-F238E27FC236}">
              <a16:creationId xmlns:a16="http://schemas.microsoft.com/office/drawing/2014/main" xmlns="" id="{A64EA474-E512-4716-AC38-BBAC79DCB1F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908" name="Metin kutusu 361">
          <a:extLst>
            <a:ext uri="{FF2B5EF4-FFF2-40B4-BE49-F238E27FC236}">
              <a16:creationId xmlns:a16="http://schemas.microsoft.com/office/drawing/2014/main" xmlns="" id="{B1071DC9-2F67-4D6D-830E-46A6DC0DA59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909" name="Metin kutusu 362">
          <a:extLst>
            <a:ext uri="{FF2B5EF4-FFF2-40B4-BE49-F238E27FC236}">
              <a16:creationId xmlns:a16="http://schemas.microsoft.com/office/drawing/2014/main" xmlns="" id="{FB6AEAD4-37E2-4267-8F20-F3679BBE815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910" name="Metin kutusu 363">
          <a:extLst>
            <a:ext uri="{FF2B5EF4-FFF2-40B4-BE49-F238E27FC236}">
              <a16:creationId xmlns:a16="http://schemas.microsoft.com/office/drawing/2014/main" xmlns="" id="{58FCEF2E-3ED2-4AC4-AE38-A7FBD957C1C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911" name="Metin kutusu 364">
          <a:extLst>
            <a:ext uri="{FF2B5EF4-FFF2-40B4-BE49-F238E27FC236}">
              <a16:creationId xmlns:a16="http://schemas.microsoft.com/office/drawing/2014/main" xmlns="" id="{1612D17F-D992-4818-B882-1D0A6A313AF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912" name="Metin kutusu 365">
          <a:extLst>
            <a:ext uri="{FF2B5EF4-FFF2-40B4-BE49-F238E27FC236}">
              <a16:creationId xmlns:a16="http://schemas.microsoft.com/office/drawing/2014/main" xmlns="" id="{30C37DE7-BAB8-47EA-8819-77D6E19279C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913" name="Metin kutusu 366">
          <a:extLst>
            <a:ext uri="{FF2B5EF4-FFF2-40B4-BE49-F238E27FC236}">
              <a16:creationId xmlns:a16="http://schemas.microsoft.com/office/drawing/2014/main" xmlns="" id="{85E85C82-09C7-403C-B235-727FC44862A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914" name="Metin kutusu 367">
          <a:extLst>
            <a:ext uri="{FF2B5EF4-FFF2-40B4-BE49-F238E27FC236}">
              <a16:creationId xmlns:a16="http://schemas.microsoft.com/office/drawing/2014/main" xmlns="" id="{01643B66-FD7A-4D54-BB01-4DE197C33F5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915" name="Metin kutusu 368">
          <a:extLst>
            <a:ext uri="{FF2B5EF4-FFF2-40B4-BE49-F238E27FC236}">
              <a16:creationId xmlns:a16="http://schemas.microsoft.com/office/drawing/2014/main" xmlns="" id="{2AC94521-1EE5-4A23-9BED-2CD6F1A415B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916" name="Metin kutusu 369">
          <a:extLst>
            <a:ext uri="{FF2B5EF4-FFF2-40B4-BE49-F238E27FC236}">
              <a16:creationId xmlns:a16="http://schemas.microsoft.com/office/drawing/2014/main" xmlns="" id="{AE248250-D577-45C7-9684-B29400901C1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917" name="Metin kutusu 370">
          <a:extLst>
            <a:ext uri="{FF2B5EF4-FFF2-40B4-BE49-F238E27FC236}">
              <a16:creationId xmlns:a16="http://schemas.microsoft.com/office/drawing/2014/main" xmlns="" id="{984E5643-B628-4F72-B439-9B8F73F1015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918" name="Metin kutusu 371">
          <a:extLst>
            <a:ext uri="{FF2B5EF4-FFF2-40B4-BE49-F238E27FC236}">
              <a16:creationId xmlns:a16="http://schemas.microsoft.com/office/drawing/2014/main" xmlns="" id="{8A479787-1BF4-4FA3-B8B9-4FBC346B9CE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919" name="Metin kutusu 372">
          <a:extLst>
            <a:ext uri="{FF2B5EF4-FFF2-40B4-BE49-F238E27FC236}">
              <a16:creationId xmlns:a16="http://schemas.microsoft.com/office/drawing/2014/main" xmlns="" id="{0163CB8E-C4B2-4A98-9B8C-DF9856FBAFE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20" name="Metin kutusu 1">
          <a:extLst>
            <a:ext uri="{FF2B5EF4-FFF2-40B4-BE49-F238E27FC236}">
              <a16:creationId xmlns:a16="http://schemas.microsoft.com/office/drawing/2014/main" xmlns="" id="{4BFA7D22-F3FA-4356-BF0C-B26AB0B7A77B}"/>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21" name="Metin kutusu 2">
          <a:extLst>
            <a:ext uri="{FF2B5EF4-FFF2-40B4-BE49-F238E27FC236}">
              <a16:creationId xmlns:a16="http://schemas.microsoft.com/office/drawing/2014/main" xmlns="" id="{14BA7128-2D69-4FF1-B155-E7F79088B6C3}"/>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922" name="Metin kutusu 3">
          <a:extLst>
            <a:ext uri="{FF2B5EF4-FFF2-40B4-BE49-F238E27FC236}">
              <a16:creationId xmlns:a16="http://schemas.microsoft.com/office/drawing/2014/main" xmlns="" id="{43DA7049-1EED-439A-B367-52441C4E5A75}"/>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923" name="Metin kutusu 4">
          <a:extLst>
            <a:ext uri="{FF2B5EF4-FFF2-40B4-BE49-F238E27FC236}">
              <a16:creationId xmlns:a16="http://schemas.microsoft.com/office/drawing/2014/main" xmlns="" id="{3957BCE1-3EBC-48E4-A1C9-9CFB07106F89}"/>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24" name="Metin kutusu 5">
          <a:extLst>
            <a:ext uri="{FF2B5EF4-FFF2-40B4-BE49-F238E27FC236}">
              <a16:creationId xmlns:a16="http://schemas.microsoft.com/office/drawing/2014/main" xmlns="" id="{9E067C95-D45E-49AD-9308-23122B9303E8}"/>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25" name="Metin kutusu 6">
          <a:extLst>
            <a:ext uri="{FF2B5EF4-FFF2-40B4-BE49-F238E27FC236}">
              <a16:creationId xmlns:a16="http://schemas.microsoft.com/office/drawing/2014/main" xmlns="" id="{DAD624F6-4F6D-45C8-9313-AAD73BCFDF3F}"/>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26" name="Metin kutusu 9">
          <a:extLst>
            <a:ext uri="{FF2B5EF4-FFF2-40B4-BE49-F238E27FC236}">
              <a16:creationId xmlns:a16="http://schemas.microsoft.com/office/drawing/2014/main" xmlns="" id="{CE32E53B-04D5-4571-86EE-EBA265926A25}"/>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27" name="Metin kutusu 10">
          <a:extLst>
            <a:ext uri="{FF2B5EF4-FFF2-40B4-BE49-F238E27FC236}">
              <a16:creationId xmlns:a16="http://schemas.microsoft.com/office/drawing/2014/main" xmlns="" id="{7FDC729C-D97A-4BD3-A0DD-203494DC7A91}"/>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28" name="Metin kutusu 11">
          <a:extLst>
            <a:ext uri="{FF2B5EF4-FFF2-40B4-BE49-F238E27FC236}">
              <a16:creationId xmlns:a16="http://schemas.microsoft.com/office/drawing/2014/main" xmlns="" id="{99186EF2-8415-49CB-9B42-B5B2C866B864}"/>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29" name="Metin kutusu 12">
          <a:extLst>
            <a:ext uri="{FF2B5EF4-FFF2-40B4-BE49-F238E27FC236}">
              <a16:creationId xmlns:a16="http://schemas.microsoft.com/office/drawing/2014/main" xmlns="" id="{0A3DB5F8-8775-462E-AC01-8CB364562763}"/>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30" name="Metin kutusu 13">
          <a:extLst>
            <a:ext uri="{FF2B5EF4-FFF2-40B4-BE49-F238E27FC236}">
              <a16:creationId xmlns:a16="http://schemas.microsoft.com/office/drawing/2014/main" xmlns="" id="{AAC03646-5977-4F9B-9753-200E08A6BF0C}"/>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31" name="Metin kutusu 14">
          <a:extLst>
            <a:ext uri="{FF2B5EF4-FFF2-40B4-BE49-F238E27FC236}">
              <a16:creationId xmlns:a16="http://schemas.microsoft.com/office/drawing/2014/main" xmlns="" id="{E79075AD-8789-458E-9A12-73A1EFCC8B64}"/>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932" name="Metin kutusu 15">
          <a:extLst>
            <a:ext uri="{FF2B5EF4-FFF2-40B4-BE49-F238E27FC236}">
              <a16:creationId xmlns:a16="http://schemas.microsoft.com/office/drawing/2014/main" xmlns="" id="{08312911-13D7-4C75-BA9D-E759A143C9C9}"/>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933" name="Metin kutusu 16">
          <a:extLst>
            <a:ext uri="{FF2B5EF4-FFF2-40B4-BE49-F238E27FC236}">
              <a16:creationId xmlns:a16="http://schemas.microsoft.com/office/drawing/2014/main" xmlns="" id="{3E8AD8B5-AB7E-4249-90EE-216B5585CA98}"/>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34" name="Metin kutusu 17">
          <a:extLst>
            <a:ext uri="{FF2B5EF4-FFF2-40B4-BE49-F238E27FC236}">
              <a16:creationId xmlns:a16="http://schemas.microsoft.com/office/drawing/2014/main" xmlns="" id="{C87690F3-6E88-486C-A1C1-D58420EE3762}"/>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35" name="Metin kutusu 18">
          <a:extLst>
            <a:ext uri="{FF2B5EF4-FFF2-40B4-BE49-F238E27FC236}">
              <a16:creationId xmlns:a16="http://schemas.microsoft.com/office/drawing/2014/main" xmlns="" id="{6902B6BF-738D-4D88-AAFB-F5A047CF3A85}"/>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36" name="Metin kutusu 19">
          <a:extLst>
            <a:ext uri="{FF2B5EF4-FFF2-40B4-BE49-F238E27FC236}">
              <a16:creationId xmlns:a16="http://schemas.microsoft.com/office/drawing/2014/main" xmlns="" id="{07CD82E2-CDC3-4131-989A-B6B21A813241}"/>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37" name="Metin kutusu 20">
          <a:extLst>
            <a:ext uri="{FF2B5EF4-FFF2-40B4-BE49-F238E27FC236}">
              <a16:creationId xmlns:a16="http://schemas.microsoft.com/office/drawing/2014/main" xmlns="" id="{01804993-24B0-4FFE-B54F-EB874CF8FE58}"/>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38" name="Metin kutusu 21">
          <a:extLst>
            <a:ext uri="{FF2B5EF4-FFF2-40B4-BE49-F238E27FC236}">
              <a16:creationId xmlns:a16="http://schemas.microsoft.com/office/drawing/2014/main" xmlns="" id="{E9D91959-FD15-497F-92DC-54C8438849CD}"/>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39" name="Metin kutusu 22">
          <a:extLst>
            <a:ext uri="{FF2B5EF4-FFF2-40B4-BE49-F238E27FC236}">
              <a16:creationId xmlns:a16="http://schemas.microsoft.com/office/drawing/2014/main" xmlns="" id="{71545D6D-3650-4848-8FEC-C892A2C312FE}"/>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40" name="Metin kutusu 23">
          <a:extLst>
            <a:ext uri="{FF2B5EF4-FFF2-40B4-BE49-F238E27FC236}">
              <a16:creationId xmlns:a16="http://schemas.microsoft.com/office/drawing/2014/main" xmlns="" id="{0A2B84A9-2166-401E-8434-37E6C8C5A8F6}"/>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941" name="Metin kutusu 24">
          <a:extLst>
            <a:ext uri="{FF2B5EF4-FFF2-40B4-BE49-F238E27FC236}">
              <a16:creationId xmlns:a16="http://schemas.microsoft.com/office/drawing/2014/main" xmlns="" id="{80AEF990-F82C-4CDE-979F-B9AA651B13F9}"/>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942" name="Metin kutusu 25">
          <a:extLst>
            <a:ext uri="{FF2B5EF4-FFF2-40B4-BE49-F238E27FC236}">
              <a16:creationId xmlns:a16="http://schemas.microsoft.com/office/drawing/2014/main" xmlns="" id="{D7405464-E9D8-4162-8065-D9BDF76FC64B}"/>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43" name="Metin kutusu 26">
          <a:extLst>
            <a:ext uri="{FF2B5EF4-FFF2-40B4-BE49-F238E27FC236}">
              <a16:creationId xmlns:a16="http://schemas.microsoft.com/office/drawing/2014/main" xmlns="" id="{7BD3A42D-65BF-4C0A-A2D9-B3E57143FD72}"/>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944" name="Metin kutusu 27">
          <a:extLst>
            <a:ext uri="{FF2B5EF4-FFF2-40B4-BE49-F238E27FC236}">
              <a16:creationId xmlns:a16="http://schemas.microsoft.com/office/drawing/2014/main" xmlns="" id="{BA5E48C5-1EB4-4755-BB5E-9A5DCCC5EA63}"/>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945" name="Metin kutusu 28">
          <a:extLst>
            <a:ext uri="{FF2B5EF4-FFF2-40B4-BE49-F238E27FC236}">
              <a16:creationId xmlns:a16="http://schemas.microsoft.com/office/drawing/2014/main" xmlns="" id="{00A9F3E6-2297-4DBA-8EE8-A013DEEEA195}"/>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46" name="Metin kutusu 29">
          <a:extLst>
            <a:ext uri="{FF2B5EF4-FFF2-40B4-BE49-F238E27FC236}">
              <a16:creationId xmlns:a16="http://schemas.microsoft.com/office/drawing/2014/main" xmlns="" id="{040A8CD9-8C2E-485E-A641-7C7236D5E353}"/>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47" name="Metin kutusu 30">
          <a:extLst>
            <a:ext uri="{FF2B5EF4-FFF2-40B4-BE49-F238E27FC236}">
              <a16:creationId xmlns:a16="http://schemas.microsoft.com/office/drawing/2014/main" xmlns="" id="{2C9DF8C4-341C-4104-96F2-FF194878DA4F}"/>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48" name="Metin kutusu 31">
          <a:extLst>
            <a:ext uri="{FF2B5EF4-FFF2-40B4-BE49-F238E27FC236}">
              <a16:creationId xmlns:a16="http://schemas.microsoft.com/office/drawing/2014/main" xmlns="" id="{067D47AD-68A9-4586-9F7B-D8AA75C1F4F4}"/>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49" name="Metin kutusu 32">
          <a:extLst>
            <a:ext uri="{FF2B5EF4-FFF2-40B4-BE49-F238E27FC236}">
              <a16:creationId xmlns:a16="http://schemas.microsoft.com/office/drawing/2014/main" xmlns="" id="{37085B9A-0F2D-40C2-831A-C2CBA03810BE}"/>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50" name="Metin kutusu 33">
          <a:extLst>
            <a:ext uri="{FF2B5EF4-FFF2-40B4-BE49-F238E27FC236}">
              <a16:creationId xmlns:a16="http://schemas.microsoft.com/office/drawing/2014/main" xmlns="" id="{FC2E7FC0-910F-48AB-A40E-F7E4412EC398}"/>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951" name="Metin kutusu 34">
          <a:extLst>
            <a:ext uri="{FF2B5EF4-FFF2-40B4-BE49-F238E27FC236}">
              <a16:creationId xmlns:a16="http://schemas.microsoft.com/office/drawing/2014/main" xmlns="" id="{012C947D-66AB-4846-AF1C-DB4DF740202B}"/>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952" name="Metin kutusu 35">
          <a:extLst>
            <a:ext uri="{FF2B5EF4-FFF2-40B4-BE49-F238E27FC236}">
              <a16:creationId xmlns:a16="http://schemas.microsoft.com/office/drawing/2014/main" xmlns="" id="{6F93E4EB-4443-416B-B4ED-8B77826029B3}"/>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53" name="Metin kutusu 36">
          <a:extLst>
            <a:ext uri="{FF2B5EF4-FFF2-40B4-BE49-F238E27FC236}">
              <a16:creationId xmlns:a16="http://schemas.microsoft.com/office/drawing/2014/main" xmlns="" id="{1ED0C6E3-C8A7-406C-A381-6F3C4359D651}"/>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54" name="Metin kutusu 37">
          <a:extLst>
            <a:ext uri="{FF2B5EF4-FFF2-40B4-BE49-F238E27FC236}">
              <a16:creationId xmlns:a16="http://schemas.microsoft.com/office/drawing/2014/main" xmlns="" id="{B85671A6-0021-4034-969C-7135D41F197A}"/>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55" name="Metin kutusu 38">
          <a:extLst>
            <a:ext uri="{FF2B5EF4-FFF2-40B4-BE49-F238E27FC236}">
              <a16:creationId xmlns:a16="http://schemas.microsoft.com/office/drawing/2014/main" xmlns="" id="{CFD1E0FE-337F-4289-8DBA-F3B6D56087CB}"/>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56" name="Metin kutusu 39">
          <a:extLst>
            <a:ext uri="{FF2B5EF4-FFF2-40B4-BE49-F238E27FC236}">
              <a16:creationId xmlns:a16="http://schemas.microsoft.com/office/drawing/2014/main" xmlns="" id="{7C05F463-EAAA-4A14-A5A5-7AB67D4E2127}"/>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57" name="Metin kutusu 40">
          <a:extLst>
            <a:ext uri="{FF2B5EF4-FFF2-40B4-BE49-F238E27FC236}">
              <a16:creationId xmlns:a16="http://schemas.microsoft.com/office/drawing/2014/main" xmlns="" id="{CF179526-F167-4C4D-BAC3-B3BC520322C1}"/>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958" name="Metin kutusu 41">
          <a:extLst>
            <a:ext uri="{FF2B5EF4-FFF2-40B4-BE49-F238E27FC236}">
              <a16:creationId xmlns:a16="http://schemas.microsoft.com/office/drawing/2014/main" xmlns="" id="{8DED8581-423D-44D4-A0B7-D8100B9F1228}"/>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959" name="Metin kutusu 42">
          <a:extLst>
            <a:ext uri="{FF2B5EF4-FFF2-40B4-BE49-F238E27FC236}">
              <a16:creationId xmlns:a16="http://schemas.microsoft.com/office/drawing/2014/main" xmlns="" id="{048942E4-8F5E-493C-AAA1-DA55DE54E3C0}"/>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60" name="Metin kutusu 43">
          <a:extLst>
            <a:ext uri="{FF2B5EF4-FFF2-40B4-BE49-F238E27FC236}">
              <a16:creationId xmlns:a16="http://schemas.microsoft.com/office/drawing/2014/main" xmlns="" id="{07CD2C93-0F68-48F8-8D0D-C02F258A30E6}"/>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61" name="Metin kutusu 44">
          <a:extLst>
            <a:ext uri="{FF2B5EF4-FFF2-40B4-BE49-F238E27FC236}">
              <a16:creationId xmlns:a16="http://schemas.microsoft.com/office/drawing/2014/main" xmlns="" id="{A80D89B8-488B-44E6-A4B9-E75E88CD66D2}"/>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62" name="Metin kutusu 45">
          <a:extLst>
            <a:ext uri="{FF2B5EF4-FFF2-40B4-BE49-F238E27FC236}">
              <a16:creationId xmlns:a16="http://schemas.microsoft.com/office/drawing/2014/main" xmlns="" id="{5A397344-E1FC-48C5-8527-4B723EAA4BA7}"/>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63" name="Metin kutusu 46">
          <a:extLst>
            <a:ext uri="{FF2B5EF4-FFF2-40B4-BE49-F238E27FC236}">
              <a16:creationId xmlns:a16="http://schemas.microsoft.com/office/drawing/2014/main" xmlns="" id="{B82B476B-AB22-4083-8610-FEF69B57CE22}"/>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64" name="Metin kutusu 47">
          <a:extLst>
            <a:ext uri="{FF2B5EF4-FFF2-40B4-BE49-F238E27FC236}">
              <a16:creationId xmlns:a16="http://schemas.microsoft.com/office/drawing/2014/main" xmlns="" id="{6CD808E9-D977-4379-BB89-DC06D73BE83F}"/>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965" name="Metin kutusu 48">
          <a:extLst>
            <a:ext uri="{FF2B5EF4-FFF2-40B4-BE49-F238E27FC236}">
              <a16:creationId xmlns:a16="http://schemas.microsoft.com/office/drawing/2014/main" xmlns="" id="{979219B7-58BC-4539-A942-C068DF4B9031}"/>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966" name="Metin kutusu 49">
          <a:extLst>
            <a:ext uri="{FF2B5EF4-FFF2-40B4-BE49-F238E27FC236}">
              <a16:creationId xmlns:a16="http://schemas.microsoft.com/office/drawing/2014/main" xmlns="" id="{DB660CD6-2035-4371-8F1E-CB01D7DA54F2}"/>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67" name="Metin kutusu 50">
          <a:extLst>
            <a:ext uri="{FF2B5EF4-FFF2-40B4-BE49-F238E27FC236}">
              <a16:creationId xmlns:a16="http://schemas.microsoft.com/office/drawing/2014/main" xmlns="" id="{62680418-C9CB-47B5-9F27-4DDBB65168A0}"/>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68" name="Metin kutusu 51">
          <a:extLst>
            <a:ext uri="{FF2B5EF4-FFF2-40B4-BE49-F238E27FC236}">
              <a16:creationId xmlns:a16="http://schemas.microsoft.com/office/drawing/2014/main" xmlns="" id="{818C9059-2D3B-4EF5-B088-41911249977F}"/>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69" name="Metin kutusu 52">
          <a:extLst>
            <a:ext uri="{FF2B5EF4-FFF2-40B4-BE49-F238E27FC236}">
              <a16:creationId xmlns:a16="http://schemas.microsoft.com/office/drawing/2014/main" xmlns="" id="{447A88D3-1B53-4703-BE02-2C366F251EEA}"/>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70" name="Metin kutusu 53">
          <a:extLst>
            <a:ext uri="{FF2B5EF4-FFF2-40B4-BE49-F238E27FC236}">
              <a16:creationId xmlns:a16="http://schemas.microsoft.com/office/drawing/2014/main" xmlns="" id="{8AB6730B-2F78-481F-A856-53906822D4CE}"/>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71" name="Metin kutusu 54">
          <a:extLst>
            <a:ext uri="{FF2B5EF4-FFF2-40B4-BE49-F238E27FC236}">
              <a16:creationId xmlns:a16="http://schemas.microsoft.com/office/drawing/2014/main" xmlns="" id="{95534204-FA4C-4180-A983-2B835D498A88}"/>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972" name="Metin kutusu 55">
          <a:extLst>
            <a:ext uri="{FF2B5EF4-FFF2-40B4-BE49-F238E27FC236}">
              <a16:creationId xmlns:a16="http://schemas.microsoft.com/office/drawing/2014/main" xmlns="" id="{ABF8D615-B2AA-4856-8254-D23CEDB195C4}"/>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973" name="Metin kutusu 56">
          <a:extLst>
            <a:ext uri="{FF2B5EF4-FFF2-40B4-BE49-F238E27FC236}">
              <a16:creationId xmlns:a16="http://schemas.microsoft.com/office/drawing/2014/main" xmlns="" id="{4BBD04C7-0C6A-4B43-8FBB-E1641C1A31E8}"/>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74" name="Metin kutusu 57">
          <a:extLst>
            <a:ext uri="{FF2B5EF4-FFF2-40B4-BE49-F238E27FC236}">
              <a16:creationId xmlns:a16="http://schemas.microsoft.com/office/drawing/2014/main" xmlns="" id="{BD9FDBF8-A447-4C1D-89E3-9A8010527C9C}"/>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75" name="Metin kutusu 58">
          <a:extLst>
            <a:ext uri="{FF2B5EF4-FFF2-40B4-BE49-F238E27FC236}">
              <a16:creationId xmlns:a16="http://schemas.microsoft.com/office/drawing/2014/main" xmlns="" id="{3F8CA25A-AC81-419E-BB01-ED0D065EDD89}"/>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76" name="Metin kutusu 59">
          <a:extLst>
            <a:ext uri="{FF2B5EF4-FFF2-40B4-BE49-F238E27FC236}">
              <a16:creationId xmlns:a16="http://schemas.microsoft.com/office/drawing/2014/main" xmlns="" id="{635BEE75-82E1-4206-BBA8-68DA8380EF6D}"/>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77" name="Metin kutusu 60">
          <a:extLst>
            <a:ext uri="{FF2B5EF4-FFF2-40B4-BE49-F238E27FC236}">
              <a16:creationId xmlns:a16="http://schemas.microsoft.com/office/drawing/2014/main" xmlns="" id="{A75C2626-3CFE-4DC0-AE92-F66AD68C41ED}"/>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78" name="Metin kutusu 61">
          <a:extLst>
            <a:ext uri="{FF2B5EF4-FFF2-40B4-BE49-F238E27FC236}">
              <a16:creationId xmlns:a16="http://schemas.microsoft.com/office/drawing/2014/main" xmlns="" id="{A280939B-89C4-443B-8EF2-A2387FE8AD35}"/>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79" name="Metin kutusu 62">
          <a:extLst>
            <a:ext uri="{FF2B5EF4-FFF2-40B4-BE49-F238E27FC236}">
              <a16:creationId xmlns:a16="http://schemas.microsoft.com/office/drawing/2014/main" xmlns="" id="{462E6B79-0CE7-4031-88ED-17DB611A5DE2}"/>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80" name="Metin kutusu 63">
          <a:extLst>
            <a:ext uri="{FF2B5EF4-FFF2-40B4-BE49-F238E27FC236}">
              <a16:creationId xmlns:a16="http://schemas.microsoft.com/office/drawing/2014/main" xmlns="" id="{821F7109-5000-4C6A-B3D1-32C4B14C35F3}"/>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81" name="Metin kutusu 64">
          <a:extLst>
            <a:ext uri="{FF2B5EF4-FFF2-40B4-BE49-F238E27FC236}">
              <a16:creationId xmlns:a16="http://schemas.microsoft.com/office/drawing/2014/main" xmlns="" id="{982F8C5A-E09A-485A-9D8A-7DBD20F9448E}"/>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982" name="Metin kutusu 65">
          <a:extLst>
            <a:ext uri="{FF2B5EF4-FFF2-40B4-BE49-F238E27FC236}">
              <a16:creationId xmlns:a16="http://schemas.microsoft.com/office/drawing/2014/main" xmlns="" id="{FC75EF4F-BF93-412D-B982-7151727073D3}"/>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983" name="Metin kutusu 66">
          <a:extLst>
            <a:ext uri="{FF2B5EF4-FFF2-40B4-BE49-F238E27FC236}">
              <a16:creationId xmlns:a16="http://schemas.microsoft.com/office/drawing/2014/main" xmlns="" id="{135305C0-A0D2-4ED8-B297-CBC169CB55C3}"/>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84" name="Metin kutusu 67">
          <a:extLst>
            <a:ext uri="{FF2B5EF4-FFF2-40B4-BE49-F238E27FC236}">
              <a16:creationId xmlns:a16="http://schemas.microsoft.com/office/drawing/2014/main" xmlns="" id="{7843EE7A-D862-4120-A003-9C2BB92A7E13}"/>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85" name="Metin kutusu 68">
          <a:extLst>
            <a:ext uri="{FF2B5EF4-FFF2-40B4-BE49-F238E27FC236}">
              <a16:creationId xmlns:a16="http://schemas.microsoft.com/office/drawing/2014/main" xmlns="" id="{3F26283C-B06A-45B5-AABF-11C85884FD3B}"/>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86" name="Metin kutusu 69">
          <a:extLst>
            <a:ext uri="{FF2B5EF4-FFF2-40B4-BE49-F238E27FC236}">
              <a16:creationId xmlns:a16="http://schemas.microsoft.com/office/drawing/2014/main" xmlns="" id="{FEC5F151-0813-40E6-A9CE-6863968EA070}"/>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87" name="Metin kutusu 70">
          <a:extLst>
            <a:ext uri="{FF2B5EF4-FFF2-40B4-BE49-F238E27FC236}">
              <a16:creationId xmlns:a16="http://schemas.microsoft.com/office/drawing/2014/main" xmlns="" id="{939DF0EE-E897-4200-83DA-1B48F1EA70B9}"/>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88" name="Metin kutusu 71">
          <a:extLst>
            <a:ext uri="{FF2B5EF4-FFF2-40B4-BE49-F238E27FC236}">
              <a16:creationId xmlns:a16="http://schemas.microsoft.com/office/drawing/2014/main" xmlns="" id="{536D18ED-7828-4B8A-AB30-F8E7F736FC64}"/>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89" name="Metin kutusu 72">
          <a:extLst>
            <a:ext uri="{FF2B5EF4-FFF2-40B4-BE49-F238E27FC236}">
              <a16:creationId xmlns:a16="http://schemas.microsoft.com/office/drawing/2014/main" xmlns="" id="{81B31A2C-DF1C-4501-BC78-6F39C1C3C7AD}"/>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90" name="Metin kutusu 73">
          <a:extLst>
            <a:ext uri="{FF2B5EF4-FFF2-40B4-BE49-F238E27FC236}">
              <a16:creationId xmlns:a16="http://schemas.microsoft.com/office/drawing/2014/main" xmlns="" id="{836A2D8A-0187-41A8-BF72-B85228DD71FF}"/>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91" name="Metin kutusu 74">
          <a:extLst>
            <a:ext uri="{FF2B5EF4-FFF2-40B4-BE49-F238E27FC236}">
              <a16:creationId xmlns:a16="http://schemas.microsoft.com/office/drawing/2014/main" xmlns="" id="{89189AC2-E5F0-44D5-808B-AF182F925066}"/>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92" name="Metin kutusu 75">
          <a:extLst>
            <a:ext uri="{FF2B5EF4-FFF2-40B4-BE49-F238E27FC236}">
              <a16:creationId xmlns:a16="http://schemas.microsoft.com/office/drawing/2014/main" xmlns="" id="{17E82A34-9891-48F3-A16F-F0B40BD23589}"/>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93" name="Metin kutusu 76">
          <a:extLst>
            <a:ext uri="{FF2B5EF4-FFF2-40B4-BE49-F238E27FC236}">
              <a16:creationId xmlns:a16="http://schemas.microsoft.com/office/drawing/2014/main" xmlns="" id="{EE54BBFA-2378-431F-8785-81EA3C7A7FBB}"/>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94" name="Metin kutusu 77">
          <a:extLst>
            <a:ext uri="{FF2B5EF4-FFF2-40B4-BE49-F238E27FC236}">
              <a16:creationId xmlns:a16="http://schemas.microsoft.com/office/drawing/2014/main" xmlns="" id="{ACD6EAB7-9692-4B6E-AF09-3C99ED04B22D}"/>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995" name="Metin kutusu 78">
          <a:extLst>
            <a:ext uri="{FF2B5EF4-FFF2-40B4-BE49-F238E27FC236}">
              <a16:creationId xmlns:a16="http://schemas.microsoft.com/office/drawing/2014/main" xmlns="" id="{0DFBAF76-3B31-496A-BB2F-5F14EB0F7966}"/>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996" name="Metin kutusu 79">
          <a:extLst>
            <a:ext uri="{FF2B5EF4-FFF2-40B4-BE49-F238E27FC236}">
              <a16:creationId xmlns:a16="http://schemas.microsoft.com/office/drawing/2014/main" xmlns="" id="{618B6421-C58F-4CCC-92FF-604429932F85}"/>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97" name="Metin kutusu 80">
          <a:extLst>
            <a:ext uri="{FF2B5EF4-FFF2-40B4-BE49-F238E27FC236}">
              <a16:creationId xmlns:a16="http://schemas.microsoft.com/office/drawing/2014/main" xmlns="" id="{B945302D-C4F1-422C-A9F5-33B9A1FC6AA7}"/>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98" name="Metin kutusu 81">
          <a:extLst>
            <a:ext uri="{FF2B5EF4-FFF2-40B4-BE49-F238E27FC236}">
              <a16:creationId xmlns:a16="http://schemas.microsoft.com/office/drawing/2014/main" xmlns="" id="{A2DE0C58-E32F-4D95-BE73-4FA52B268006}"/>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99" name="Metin kutusu 82">
          <a:extLst>
            <a:ext uri="{FF2B5EF4-FFF2-40B4-BE49-F238E27FC236}">
              <a16:creationId xmlns:a16="http://schemas.microsoft.com/office/drawing/2014/main" xmlns="" id="{855187D4-0E3A-401D-8595-5BF40BF681DC}"/>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00" name="Metin kutusu 83">
          <a:extLst>
            <a:ext uri="{FF2B5EF4-FFF2-40B4-BE49-F238E27FC236}">
              <a16:creationId xmlns:a16="http://schemas.microsoft.com/office/drawing/2014/main" xmlns="" id="{A2D3E0E3-D394-4F7E-9661-9792420AC7A7}"/>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01" name="Metin kutusu 84">
          <a:extLst>
            <a:ext uri="{FF2B5EF4-FFF2-40B4-BE49-F238E27FC236}">
              <a16:creationId xmlns:a16="http://schemas.microsoft.com/office/drawing/2014/main" xmlns="" id="{77B43A6B-AE40-4A35-9C14-FFD4856E2023}"/>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02" name="Metin kutusu 85">
          <a:extLst>
            <a:ext uri="{FF2B5EF4-FFF2-40B4-BE49-F238E27FC236}">
              <a16:creationId xmlns:a16="http://schemas.microsoft.com/office/drawing/2014/main" xmlns="" id="{8CFE9000-B346-4399-B07E-437D010A2468}"/>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03" name="Metin kutusu 86">
          <a:extLst>
            <a:ext uri="{FF2B5EF4-FFF2-40B4-BE49-F238E27FC236}">
              <a16:creationId xmlns:a16="http://schemas.microsoft.com/office/drawing/2014/main" xmlns="" id="{9478C047-D4D5-4556-B043-CA4FAEB2773A}"/>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04" name="Metin kutusu 87">
          <a:extLst>
            <a:ext uri="{FF2B5EF4-FFF2-40B4-BE49-F238E27FC236}">
              <a16:creationId xmlns:a16="http://schemas.microsoft.com/office/drawing/2014/main" xmlns="" id="{132CB1FB-3F55-4D96-8D7D-82CDDD7D45EC}"/>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05" name="Metin kutusu 88">
          <a:extLst>
            <a:ext uri="{FF2B5EF4-FFF2-40B4-BE49-F238E27FC236}">
              <a16:creationId xmlns:a16="http://schemas.microsoft.com/office/drawing/2014/main" xmlns="" id="{EC3BE9F4-B896-4290-A623-6BFF3F0D31C7}"/>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06" name="Metin kutusu 89">
          <a:extLst>
            <a:ext uri="{FF2B5EF4-FFF2-40B4-BE49-F238E27FC236}">
              <a16:creationId xmlns:a16="http://schemas.microsoft.com/office/drawing/2014/main" xmlns="" id="{EEBBB14D-9FB4-44E6-91DE-A57D4F7AE5E8}"/>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07" name="Metin kutusu 90">
          <a:extLst>
            <a:ext uri="{FF2B5EF4-FFF2-40B4-BE49-F238E27FC236}">
              <a16:creationId xmlns:a16="http://schemas.microsoft.com/office/drawing/2014/main" xmlns="" id="{216BE0CF-C2E7-420F-B435-5CAC66A12B85}"/>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08" name="Metin kutusu 91">
          <a:extLst>
            <a:ext uri="{FF2B5EF4-FFF2-40B4-BE49-F238E27FC236}">
              <a16:creationId xmlns:a16="http://schemas.microsoft.com/office/drawing/2014/main" xmlns="" id="{CA47462C-2B23-4A33-BCBB-E6307095F48D}"/>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09" name="Metin kutusu 92">
          <a:extLst>
            <a:ext uri="{FF2B5EF4-FFF2-40B4-BE49-F238E27FC236}">
              <a16:creationId xmlns:a16="http://schemas.microsoft.com/office/drawing/2014/main" xmlns="" id="{A25825CD-3DF0-430D-904D-823921C27C43}"/>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10" name="Metin kutusu 93">
          <a:extLst>
            <a:ext uri="{FF2B5EF4-FFF2-40B4-BE49-F238E27FC236}">
              <a16:creationId xmlns:a16="http://schemas.microsoft.com/office/drawing/2014/main" xmlns="" id="{929BFB46-D8BD-41FF-B7D7-3C029715CE68}"/>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11" name="Metin kutusu 94">
          <a:extLst>
            <a:ext uri="{FF2B5EF4-FFF2-40B4-BE49-F238E27FC236}">
              <a16:creationId xmlns:a16="http://schemas.microsoft.com/office/drawing/2014/main" xmlns="" id="{D9B4D80C-7903-46E4-804D-439DBACC13BA}"/>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12" name="Metin kutusu 95">
          <a:extLst>
            <a:ext uri="{FF2B5EF4-FFF2-40B4-BE49-F238E27FC236}">
              <a16:creationId xmlns:a16="http://schemas.microsoft.com/office/drawing/2014/main" xmlns="" id="{683AD58C-DD90-4866-A1CF-76CCE1B2F009}"/>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13" name="Metin kutusu 96">
          <a:extLst>
            <a:ext uri="{FF2B5EF4-FFF2-40B4-BE49-F238E27FC236}">
              <a16:creationId xmlns:a16="http://schemas.microsoft.com/office/drawing/2014/main" xmlns="" id="{971B0F36-077A-4404-AC1C-10365DDC4901}"/>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14" name="Metin kutusu 97">
          <a:extLst>
            <a:ext uri="{FF2B5EF4-FFF2-40B4-BE49-F238E27FC236}">
              <a16:creationId xmlns:a16="http://schemas.microsoft.com/office/drawing/2014/main" xmlns="" id="{E2CA4688-FD93-4FE5-890D-B0DAFF2BE289}"/>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15" name="Metin kutusu 98">
          <a:extLst>
            <a:ext uri="{FF2B5EF4-FFF2-40B4-BE49-F238E27FC236}">
              <a16:creationId xmlns:a16="http://schemas.microsoft.com/office/drawing/2014/main" xmlns="" id="{54E2C7B7-3FB0-413C-AA9E-DADC5A9434AA}"/>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16" name="Metin kutusu 99">
          <a:extLst>
            <a:ext uri="{FF2B5EF4-FFF2-40B4-BE49-F238E27FC236}">
              <a16:creationId xmlns:a16="http://schemas.microsoft.com/office/drawing/2014/main" xmlns="" id="{AE86035B-D9A8-4E40-835B-6E778573EBDC}"/>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17" name="Metin kutusu 100">
          <a:extLst>
            <a:ext uri="{FF2B5EF4-FFF2-40B4-BE49-F238E27FC236}">
              <a16:creationId xmlns:a16="http://schemas.microsoft.com/office/drawing/2014/main" xmlns="" id="{438909E7-47C1-4E13-B337-96408617B64E}"/>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18" name="Metin kutusu 101">
          <a:extLst>
            <a:ext uri="{FF2B5EF4-FFF2-40B4-BE49-F238E27FC236}">
              <a16:creationId xmlns:a16="http://schemas.microsoft.com/office/drawing/2014/main" xmlns="" id="{E2754DCA-5250-4BDD-B69E-29776E211FDF}"/>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19" name="Metin kutusu 102">
          <a:extLst>
            <a:ext uri="{FF2B5EF4-FFF2-40B4-BE49-F238E27FC236}">
              <a16:creationId xmlns:a16="http://schemas.microsoft.com/office/drawing/2014/main" xmlns="" id="{3744FBAA-135F-4D5E-BB52-574AEF5E2A58}"/>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20" name="Metin kutusu 103">
          <a:extLst>
            <a:ext uri="{FF2B5EF4-FFF2-40B4-BE49-F238E27FC236}">
              <a16:creationId xmlns:a16="http://schemas.microsoft.com/office/drawing/2014/main" xmlns="" id="{137D75AB-88F5-4CE2-9825-C5662C153662}"/>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21" name="Metin kutusu 104">
          <a:extLst>
            <a:ext uri="{FF2B5EF4-FFF2-40B4-BE49-F238E27FC236}">
              <a16:creationId xmlns:a16="http://schemas.microsoft.com/office/drawing/2014/main" xmlns="" id="{F178ECDC-0832-4480-8C92-F63EB37B5400}"/>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22" name="Metin kutusu 105">
          <a:extLst>
            <a:ext uri="{FF2B5EF4-FFF2-40B4-BE49-F238E27FC236}">
              <a16:creationId xmlns:a16="http://schemas.microsoft.com/office/drawing/2014/main" xmlns="" id="{DF173933-AFB2-4BE1-8C46-D43E8C4B27A9}"/>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23" name="Metin kutusu 106">
          <a:extLst>
            <a:ext uri="{FF2B5EF4-FFF2-40B4-BE49-F238E27FC236}">
              <a16:creationId xmlns:a16="http://schemas.microsoft.com/office/drawing/2014/main" xmlns="" id="{65E319EB-950A-42F5-A2A9-BDC6C5836073}"/>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24" name="Metin kutusu 107">
          <a:extLst>
            <a:ext uri="{FF2B5EF4-FFF2-40B4-BE49-F238E27FC236}">
              <a16:creationId xmlns:a16="http://schemas.microsoft.com/office/drawing/2014/main" xmlns="" id="{118AE9E7-4DF0-4444-9889-BAFD1A19A291}"/>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25" name="Metin kutusu 108">
          <a:extLst>
            <a:ext uri="{FF2B5EF4-FFF2-40B4-BE49-F238E27FC236}">
              <a16:creationId xmlns:a16="http://schemas.microsoft.com/office/drawing/2014/main" xmlns="" id="{A249B6CD-50B0-438E-98CC-F7452D2F259B}"/>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26" name="Metin kutusu 109">
          <a:extLst>
            <a:ext uri="{FF2B5EF4-FFF2-40B4-BE49-F238E27FC236}">
              <a16:creationId xmlns:a16="http://schemas.microsoft.com/office/drawing/2014/main" xmlns="" id="{5AD4F7DB-D426-4879-B523-1EFE1D6B54CD}"/>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27" name="Metin kutusu 110">
          <a:extLst>
            <a:ext uri="{FF2B5EF4-FFF2-40B4-BE49-F238E27FC236}">
              <a16:creationId xmlns:a16="http://schemas.microsoft.com/office/drawing/2014/main" xmlns="" id="{69FE6522-BB0E-43F4-9B27-3F81C4FE28B8}"/>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28" name="Metin kutusu 111">
          <a:extLst>
            <a:ext uri="{FF2B5EF4-FFF2-40B4-BE49-F238E27FC236}">
              <a16:creationId xmlns:a16="http://schemas.microsoft.com/office/drawing/2014/main" xmlns="" id="{00C00B84-8E7C-4655-86A8-B7BA35CFF194}"/>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29" name="Metin kutusu 112">
          <a:extLst>
            <a:ext uri="{FF2B5EF4-FFF2-40B4-BE49-F238E27FC236}">
              <a16:creationId xmlns:a16="http://schemas.microsoft.com/office/drawing/2014/main" xmlns="" id="{012DC0A3-E19C-42C3-A679-0123F82402B2}"/>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30" name="Metin kutusu 113">
          <a:extLst>
            <a:ext uri="{FF2B5EF4-FFF2-40B4-BE49-F238E27FC236}">
              <a16:creationId xmlns:a16="http://schemas.microsoft.com/office/drawing/2014/main" xmlns="" id="{135FEEE3-BD16-4C75-AAB1-E5C32D78D2E8}"/>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31" name="Metin kutusu 114">
          <a:extLst>
            <a:ext uri="{FF2B5EF4-FFF2-40B4-BE49-F238E27FC236}">
              <a16:creationId xmlns:a16="http://schemas.microsoft.com/office/drawing/2014/main" xmlns="" id="{49933452-7853-404B-A9B7-B9CF4BE94C66}"/>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32" name="Metin kutusu 118">
          <a:extLst>
            <a:ext uri="{FF2B5EF4-FFF2-40B4-BE49-F238E27FC236}">
              <a16:creationId xmlns:a16="http://schemas.microsoft.com/office/drawing/2014/main" xmlns="" id="{5C2BB93D-D614-4B48-BABA-27C0D9A2AEA1}"/>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33" name="Metin kutusu 119">
          <a:extLst>
            <a:ext uri="{FF2B5EF4-FFF2-40B4-BE49-F238E27FC236}">
              <a16:creationId xmlns:a16="http://schemas.microsoft.com/office/drawing/2014/main" xmlns="" id="{72C1CB02-E4C4-40F7-B19F-78530834737A}"/>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34" name="Metin kutusu 120">
          <a:extLst>
            <a:ext uri="{FF2B5EF4-FFF2-40B4-BE49-F238E27FC236}">
              <a16:creationId xmlns:a16="http://schemas.microsoft.com/office/drawing/2014/main" xmlns="" id="{C330CA64-6BA9-4050-B4FA-D5F86F7C217E}"/>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35" name="Metin kutusu 121">
          <a:extLst>
            <a:ext uri="{FF2B5EF4-FFF2-40B4-BE49-F238E27FC236}">
              <a16:creationId xmlns:a16="http://schemas.microsoft.com/office/drawing/2014/main" xmlns="" id="{549A4E40-C4EC-457A-9E8A-FCE401260C1F}"/>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36" name="Metin kutusu 122">
          <a:extLst>
            <a:ext uri="{FF2B5EF4-FFF2-40B4-BE49-F238E27FC236}">
              <a16:creationId xmlns:a16="http://schemas.microsoft.com/office/drawing/2014/main" xmlns="" id="{392CB9B1-57AC-453B-AC95-D70C7C56B5D1}"/>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37" name="Metin kutusu 123">
          <a:extLst>
            <a:ext uri="{FF2B5EF4-FFF2-40B4-BE49-F238E27FC236}">
              <a16:creationId xmlns:a16="http://schemas.microsoft.com/office/drawing/2014/main" xmlns="" id="{F7DD70F2-5FA4-47BE-AB11-9FFC0708C5A3}"/>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38" name="Metin kutusu 124">
          <a:extLst>
            <a:ext uri="{FF2B5EF4-FFF2-40B4-BE49-F238E27FC236}">
              <a16:creationId xmlns:a16="http://schemas.microsoft.com/office/drawing/2014/main" xmlns="" id="{D46D409C-446E-4AE0-A05B-AC0CAD167817}"/>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39" name="Metin kutusu 125">
          <a:extLst>
            <a:ext uri="{FF2B5EF4-FFF2-40B4-BE49-F238E27FC236}">
              <a16:creationId xmlns:a16="http://schemas.microsoft.com/office/drawing/2014/main" xmlns="" id="{9ADD4C4F-7281-4769-8EB0-DD9A760DDC13}"/>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40" name="Metin kutusu 126">
          <a:extLst>
            <a:ext uri="{FF2B5EF4-FFF2-40B4-BE49-F238E27FC236}">
              <a16:creationId xmlns:a16="http://schemas.microsoft.com/office/drawing/2014/main" xmlns="" id="{458B284B-E6E7-4C45-88D0-44ED91FD668E}"/>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41" name="Metin kutusu 127">
          <a:extLst>
            <a:ext uri="{FF2B5EF4-FFF2-40B4-BE49-F238E27FC236}">
              <a16:creationId xmlns:a16="http://schemas.microsoft.com/office/drawing/2014/main" xmlns="" id="{9442D75A-C524-43A1-BA03-F5933B8432C4}"/>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42" name="Metin kutusu 128">
          <a:extLst>
            <a:ext uri="{FF2B5EF4-FFF2-40B4-BE49-F238E27FC236}">
              <a16:creationId xmlns:a16="http://schemas.microsoft.com/office/drawing/2014/main" xmlns="" id="{5E98650D-0FE3-4DBC-AD6E-3C080706FCB2}"/>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43" name="Metin kutusu 129">
          <a:extLst>
            <a:ext uri="{FF2B5EF4-FFF2-40B4-BE49-F238E27FC236}">
              <a16:creationId xmlns:a16="http://schemas.microsoft.com/office/drawing/2014/main" xmlns="" id="{460B3E93-7C33-4B66-98C6-CFE199176130}"/>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44" name="Metin kutusu 130">
          <a:extLst>
            <a:ext uri="{FF2B5EF4-FFF2-40B4-BE49-F238E27FC236}">
              <a16:creationId xmlns:a16="http://schemas.microsoft.com/office/drawing/2014/main" xmlns="" id="{F51F89A2-589A-4A80-B1B3-7E66A42C6983}"/>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45" name="Metin kutusu 131">
          <a:extLst>
            <a:ext uri="{FF2B5EF4-FFF2-40B4-BE49-F238E27FC236}">
              <a16:creationId xmlns:a16="http://schemas.microsoft.com/office/drawing/2014/main" xmlns="" id="{012FE27E-85C5-45C8-8689-F45A0BF977AF}"/>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46" name="Metin kutusu 132">
          <a:extLst>
            <a:ext uri="{FF2B5EF4-FFF2-40B4-BE49-F238E27FC236}">
              <a16:creationId xmlns:a16="http://schemas.microsoft.com/office/drawing/2014/main" xmlns="" id="{19C81AE3-1846-4D19-960E-CD2B54B1512D}"/>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47" name="Metin kutusu 133">
          <a:extLst>
            <a:ext uri="{FF2B5EF4-FFF2-40B4-BE49-F238E27FC236}">
              <a16:creationId xmlns:a16="http://schemas.microsoft.com/office/drawing/2014/main" xmlns="" id="{4EF724F1-50E7-44C0-B794-2BF413C5C5A8}"/>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48" name="Metin kutusu 134">
          <a:extLst>
            <a:ext uri="{FF2B5EF4-FFF2-40B4-BE49-F238E27FC236}">
              <a16:creationId xmlns:a16="http://schemas.microsoft.com/office/drawing/2014/main" xmlns="" id="{4AA6E580-AE67-4AD5-8ED7-E446EDE7D5D9}"/>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49" name="Metin kutusu 135">
          <a:extLst>
            <a:ext uri="{FF2B5EF4-FFF2-40B4-BE49-F238E27FC236}">
              <a16:creationId xmlns:a16="http://schemas.microsoft.com/office/drawing/2014/main" xmlns="" id="{F28D6D49-E227-4F3E-9E56-2478EB6D4248}"/>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50" name="Metin kutusu 354">
          <a:extLst>
            <a:ext uri="{FF2B5EF4-FFF2-40B4-BE49-F238E27FC236}">
              <a16:creationId xmlns:a16="http://schemas.microsoft.com/office/drawing/2014/main" xmlns="" id="{72BB3B05-A327-43D6-A8B9-E4F787A601C0}"/>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51" name="Metin kutusu 355">
          <a:extLst>
            <a:ext uri="{FF2B5EF4-FFF2-40B4-BE49-F238E27FC236}">
              <a16:creationId xmlns:a16="http://schemas.microsoft.com/office/drawing/2014/main" xmlns="" id="{416A198D-946A-4C9E-B3B0-2A77F2E39069}"/>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52" name="Metin kutusu 356">
          <a:extLst>
            <a:ext uri="{FF2B5EF4-FFF2-40B4-BE49-F238E27FC236}">
              <a16:creationId xmlns:a16="http://schemas.microsoft.com/office/drawing/2014/main" xmlns="" id="{0F0D4678-B708-4AF6-8AD3-586A6F570C35}"/>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53" name="Metin kutusu 357">
          <a:extLst>
            <a:ext uri="{FF2B5EF4-FFF2-40B4-BE49-F238E27FC236}">
              <a16:creationId xmlns:a16="http://schemas.microsoft.com/office/drawing/2014/main" xmlns="" id="{9557D77A-165F-4E0B-B9BE-4FED5D5B65B8}"/>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54" name="Metin kutusu 358">
          <a:extLst>
            <a:ext uri="{FF2B5EF4-FFF2-40B4-BE49-F238E27FC236}">
              <a16:creationId xmlns:a16="http://schemas.microsoft.com/office/drawing/2014/main" xmlns="" id="{7429301F-2A81-45E4-B918-BB905072E3D4}"/>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55" name="Metin kutusu 359">
          <a:extLst>
            <a:ext uri="{FF2B5EF4-FFF2-40B4-BE49-F238E27FC236}">
              <a16:creationId xmlns:a16="http://schemas.microsoft.com/office/drawing/2014/main" xmlns="" id="{8DFCADDA-ECCE-46EE-ACEC-23E5CC5F7543}"/>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56" name="Metin kutusu 360">
          <a:extLst>
            <a:ext uri="{FF2B5EF4-FFF2-40B4-BE49-F238E27FC236}">
              <a16:creationId xmlns:a16="http://schemas.microsoft.com/office/drawing/2014/main" xmlns="" id="{600C2A88-E251-4674-B2A1-74F4F15D7648}"/>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57" name="Metin kutusu 361">
          <a:extLst>
            <a:ext uri="{FF2B5EF4-FFF2-40B4-BE49-F238E27FC236}">
              <a16:creationId xmlns:a16="http://schemas.microsoft.com/office/drawing/2014/main" xmlns="" id="{9D073598-0C19-4928-9AAE-51B619A9E89F}"/>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58" name="Metin kutusu 362">
          <a:extLst>
            <a:ext uri="{FF2B5EF4-FFF2-40B4-BE49-F238E27FC236}">
              <a16:creationId xmlns:a16="http://schemas.microsoft.com/office/drawing/2014/main" xmlns="" id="{C79D17B8-79ED-4705-AB89-BEF05456B07B}"/>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59" name="Metin kutusu 363">
          <a:extLst>
            <a:ext uri="{FF2B5EF4-FFF2-40B4-BE49-F238E27FC236}">
              <a16:creationId xmlns:a16="http://schemas.microsoft.com/office/drawing/2014/main" xmlns="" id="{BA2B50DE-BFC0-4596-83C6-FFD6C8E055A4}"/>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60" name="Metin kutusu 364">
          <a:extLst>
            <a:ext uri="{FF2B5EF4-FFF2-40B4-BE49-F238E27FC236}">
              <a16:creationId xmlns:a16="http://schemas.microsoft.com/office/drawing/2014/main" xmlns="" id="{636BB1F1-C41B-4AB0-9C49-88D8DE03694E}"/>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61" name="Metin kutusu 365">
          <a:extLst>
            <a:ext uri="{FF2B5EF4-FFF2-40B4-BE49-F238E27FC236}">
              <a16:creationId xmlns:a16="http://schemas.microsoft.com/office/drawing/2014/main" xmlns="" id="{AE7EFBF3-A232-4B7E-9FEF-679A332B4EF8}"/>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62" name="Metin kutusu 366">
          <a:extLst>
            <a:ext uri="{FF2B5EF4-FFF2-40B4-BE49-F238E27FC236}">
              <a16:creationId xmlns:a16="http://schemas.microsoft.com/office/drawing/2014/main" xmlns="" id="{CAD579B9-BD6F-4016-8CF7-6731E5EB2BA6}"/>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63" name="Metin kutusu 367">
          <a:extLst>
            <a:ext uri="{FF2B5EF4-FFF2-40B4-BE49-F238E27FC236}">
              <a16:creationId xmlns:a16="http://schemas.microsoft.com/office/drawing/2014/main" xmlns="" id="{BC5A8622-0CA8-46D2-9BA9-2168576CB206}"/>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64" name="Metin kutusu 368">
          <a:extLst>
            <a:ext uri="{FF2B5EF4-FFF2-40B4-BE49-F238E27FC236}">
              <a16:creationId xmlns:a16="http://schemas.microsoft.com/office/drawing/2014/main" xmlns="" id="{3C16101B-F677-4991-8211-7C7D708ACC2A}"/>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65" name="Metin kutusu 369">
          <a:extLst>
            <a:ext uri="{FF2B5EF4-FFF2-40B4-BE49-F238E27FC236}">
              <a16:creationId xmlns:a16="http://schemas.microsoft.com/office/drawing/2014/main" xmlns="" id="{857DF2D6-35B9-4F8C-A32A-8C2A7F496985}"/>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66" name="Metin kutusu 370">
          <a:extLst>
            <a:ext uri="{FF2B5EF4-FFF2-40B4-BE49-F238E27FC236}">
              <a16:creationId xmlns:a16="http://schemas.microsoft.com/office/drawing/2014/main" xmlns="" id="{F02635D7-06EA-45AB-A920-2749BA037B0C}"/>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67" name="Metin kutusu 371">
          <a:extLst>
            <a:ext uri="{FF2B5EF4-FFF2-40B4-BE49-F238E27FC236}">
              <a16:creationId xmlns:a16="http://schemas.microsoft.com/office/drawing/2014/main" xmlns="" id="{771419AF-0792-4E06-B17B-CBC1AD0C3B88}"/>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68" name="Metin kutusu 372">
          <a:extLst>
            <a:ext uri="{FF2B5EF4-FFF2-40B4-BE49-F238E27FC236}">
              <a16:creationId xmlns:a16="http://schemas.microsoft.com/office/drawing/2014/main" xmlns="" id="{C389859F-9D7E-4AEA-87BE-03DBD48F4E1D}"/>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69" name="Metin kutusu 3">
          <a:extLst>
            <a:ext uri="{FF2B5EF4-FFF2-40B4-BE49-F238E27FC236}">
              <a16:creationId xmlns:a16="http://schemas.microsoft.com/office/drawing/2014/main" xmlns="" id="{2D2C1A42-F08E-48DD-90F4-AE0FEB6A21B3}"/>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70" name="Metin kutusu 4">
          <a:extLst>
            <a:ext uri="{FF2B5EF4-FFF2-40B4-BE49-F238E27FC236}">
              <a16:creationId xmlns:a16="http://schemas.microsoft.com/office/drawing/2014/main" xmlns="" id="{05D90A59-0E55-4650-9CAA-13B0A35493EB}"/>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71" name="Metin kutusu 15">
          <a:extLst>
            <a:ext uri="{FF2B5EF4-FFF2-40B4-BE49-F238E27FC236}">
              <a16:creationId xmlns:a16="http://schemas.microsoft.com/office/drawing/2014/main" xmlns="" id="{0610BE0C-9F22-46F0-AB5C-94B9B0E5CFA6}"/>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72" name="Metin kutusu 16">
          <a:extLst>
            <a:ext uri="{FF2B5EF4-FFF2-40B4-BE49-F238E27FC236}">
              <a16:creationId xmlns:a16="http://schemas.microsoft.com/office/drawing/2014/main" xmlns="" id="{702DF6CC-BB79-4D66-956A-2A023E8317D4}"/>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73" name="Metin kutusu 24">
          <a:extLst>
            <a:ext uri="{FF2B5EF4-FFF2-40B4-BE49-F238E27FC236}">
              <a16:creationId xmlns:a16="http://schemas.microsoft.com/office/drawing/2014/main" xmlns="" id="{33C1282C-14DF-4F79-9924-0C9856B1DE84}"/>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74" name="Metin kutusu 25">
          <a:extLst>
            <a:ext uri="{FF2B5EF4-FFF2-40B4-BE49-F238E27FC236}">
              <a16:creationId xmlns:a16="http://schemas.microsoft.com/office/drawing/2014/main" xmlns="" id="{CBE21CF0-6CC9-4D45-9493-0BA22B025E45}"/>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75" name="Metin kutusu 27">
          <a:extLst>
            <a:ext uri="{FF2B5EF4-FFF2-40B4-BE49-F238E27FC236}">
              <a16:creationId xmlns:a16="http://schemas.microsoft.com/office/drawing/2014/main" xmlns="" id="{5BA6ABD6-504C-4893-9277-A54FB6846036}"/>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76" name="Metin kutusu 28">
          <a:extLst>
            <a:ext uri="{FF2B5EF4-FFF2-40B4-BE49-F238E27FC236}">
              <a16:creationId xmlns:a16="http://schemas.microsoft.com/office/drawing/2014/main" xmlns="" id="{27478706-F49C-4F86-AB68-5582A789B9F7}"/>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77" name="Metin kutusu 34">
          <a:extLst>
            <a:ext uri="{FF2B5EF4-FFF2-40B4-BE49-F238E27FC236}">
              <a16:creationId xmlns:a16="http://schemas.microsoft.com/office/drawing/2014/main" xmlns="" id="{FE9397BA-7F3A-410F-936A-FBA2BC157652}"/>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78" name="Metin kutusu 35">
          <a:extLst>
            <a:ext uri="{FF2B5EF4-FFF2-40B4-BE49-F238E27FC236}">
              <a16:creationId xmlns:a16="http://schemas.microsoft.com/office/drawing/2014/main" xmlns="" id="{6A5BA772-1312-4773-895D-B0327301FF14}"/>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79" name="Metin kutusu 41">
          <a:extLst>
            <a:ext uri="{FF2B5EF4-FFF2-40B4-BE49-F238E27FC236}">
              <a16:creationId xmlns:a16="http://schemas.microsoft.com/office/drawing/2014/main" xmlns="" id="{4A8C07DA-B391-4357-A081-4FB7160661D9}"/>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80" name="Metin kutusu 42">
          <a:extLst>
            <a:ext uri="{FF2B5EF4-FFF2-40B4-BE49-F238E27FC236}">
              <a16:creationId xmlns:a16="http://schemas.microsoft.com/office/drawing/2014/main" xmlns="" id="{3CC4EBBF-EED0-41A2-9DCA-DEBE4BE041CC}"/>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81" name="Metin kutusu 48">
          <a:extLst>
            <a:ext uri="{FF2B5EF4-FFF2-40B4-BE49-F238E27FC236}">
              <a16:creationId xmlns:a16="http://schemas.microsoft.com/office/drawing/2014/main" xmlns="" id="{DB7A1B37-AF8B-4152-8123-643A9CA32FA2}"/>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82" name="Metin kutusu 49">
          <a:extLst>
            <a:ext uri="{FF2B5EF4-FFF2-40B4-BE49-F238E27FC236}">
              <a16:creationId xmlns:a16="http://schemas.microsoft.com/office/drawing/2014/main" xmlns="" id="{5DA21CC6-CA64-4EEF-89A7-2791701950E7}"/>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83" name="Metin kutusu 55">
          <a:extLst>
            <a:ext uri="{FF2B5EF4-FFF2-40B4-BE49-F238E27FC236}">
              <a16:creationId xmlns:a16="http://schemas.microsoft.com/office/drawing/2014/main" xmlns="" id="{6AEBE508-148D-4F43-B523-6B731586E1E5}"/>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84" name="Metin kutusu 56">
          <a:extLst>
            <a:ext uri="{FF2B5EF4-FFF2-40B4-BE49-F238E27FC236}">
              <a16:creationId xmlns:a16="http://schemas.microsoft.com/office/drawing/2014/main" xmlns="" id="{86198A8D-8EFB-4428-B7A8-3BF73A51D2EF}"/>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85" name="Metin kutusu 65">
          <a:extLst>
            <a:ext uri="{FF2B5EF4-FFF2-40B4-BE49-F238E27FC236}">
              <a16:creationId xmlns:a16="http://schemas.microsoft.com/office/drawing/2014/main" xmlns="" id="{C9C56252-9663-4661-8E93-A0C3C211525B}"/>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86" name="Metin kutusu 66">
          <a:extLst>
            <a:ext uri="{FF2B5EF4-FFF2-40B4-BE49-F238E27FC236}">
              <a16:creationId xmlns:a16="http://schemas.microsoft.com/office/drawing/2014/main" xmlns="" id="{99A4F4D4-07DF-4F3F-BC6A-A145D891B5AA}"/>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87" name="Metin kutusu 78">
          <a:extLst>
            <a:ext uri="{FF2B5EF4-FFF2-40B4-BE49-F238E27FC236}">
              <a16:creationId xmlns:a16="http://schemas.microsoft.com/office/drawing/2014/main" xmlns="" id="{EC3159A2-5839-4EE7-AAAC-6591E5D2D787}"/>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88" name="Metin kutusu 79">
          <a:extLst>
            <a:ext uri="{FF2B5EF4-FFF2-40B4-BE49-F238E27FC236}">
              <a16:creationId xmlns:a16="http://schemas.microsoft.com/office/drawing/2014/main" xmlns="" id="{37FE3140-C670-4434-9B80-63C1AC8AEB17}"/>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89" name="Metin kutusu 91">
          <a:extLst>
            <a:ext uri="{FF2B5EF4-FFF2-40B4-BE49-F238E27FC236}">
              <a16:creationId xmlns:a16="http://schemas.microsoft.com/office/drawing/2014/main" xmlns="" id="{F145475E-B248-4D9E-909E-6DC40B0BD702}"/>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90" name="Metin kutusu 92">
          <a:extLst>
            <a:ext uri="{FF2B5EF4-FFF2-40B4-BE49-F238E27FC236}">
              <a16:creationId xmlns:a16="http://schemas.microsoft.com/office/drawing/2014/main" xmlns="" id="{14A40904-3724-43CA-B9BF-737A50A099D7}"/>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91" name="Metin kutusu 104">
          <a:extLst>
            <a:ext uri="{FF2B5EF4-FFF2-40B4-BE49-F238E27FC236}">
              <a16:creationId xmlns:a16="http://schemas.microsoft.com/office/drawing/2014/main" xmlns="" id="{E15566F0-719D-4C8A-93DB-B81F83B0D0A3}"/>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92" name="Metin kutusu 105">
          <a:extLst>
            <a:ext uri="{FF2B5EF4-FFF2-40B4-BE49-F238E27FC236}">
              <a16:creationId xmlns:a16="http://schemas.microsoft.com/office/drawing/2014/main" xmlns="" id="{536DC984-5048-4299-8F8F-BFC8FC6E06A6}"/>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93" name="Metin kutusu 121">
          <a:extLst>
            <a:ext uri="{FF2B5EF4-FFF2-40B4-BE49-F238E27FC236}">
              <a16:creationId xmlns:a16="http://schemas.microsoft.com/office/drawing/2014/main" xmlns="" id="{9BE3B824-CD0D-4C1F-8F82-72CB71B63D82}"/>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94" name="Metin kutusu 122">
          <a:extLst>
            <a:ext uri="{FF2B5EF4-FFF2-40B4-BE49-F238E27FC236}">
              <a16:creationId xmlns:a16="http://schemas.microsoft.com/office/drawing/2014/main" xmlns="" id="{90D3099A-1E8F-45A1-96D3-F194B6A20042}"/>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95" name="Metin kutusu 130">
          <a:extLst>
            <a:ext uri="{FF2B5EF4-FFF2-40B4-BE49-F238E27FC236}">
              <a16:creationId xmlns:a16="http://schemas.microsoft.com/office/drawing/2014/main" xmlns="" id="{86177EA6-CCCB-4E80-A9D0-82878885CE03}"/>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96" name="Metin kutusu 131">
          <a:extLst>
            <a:ext uri="{FF2B5EF4-FFF2-40B4-BE49-F238E27FC236}">
              <a16:creationId xmlns:a16="http://schemas.microsoft.com/office/drawing/2014/main" xmlns="" id="{AC0EC7EC-0683-477A-9321-A87C1EBEA0F2}"/>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97" name="Metin kutusu 133">
          <a:extLst>
            <a:ext uri="{FF2B5EF4-FFF2-40B4-BE49-F238E27FC236}">
              <a16:creationId xmlns:a16="http://schemas.microsoft.com/office/drawing/2014/main" xmlns="" id="{BB70630E-A626-4159-BC45-D91C2DF71D62}"/>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98" name="Metin kutusu 134">
          <a:extLst>
            <a:ext uri="{FF2B5EF4-FFF2-40B4-BE49-F238E27FC236}">
              <a16:creationId xmlns:a16="http://schemas.microsoft.com/office/drawing/2014/main" xmlns="" id="{83C7906B-B199-49DE-BE38-DA3FC84A4BB4}"/>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99" name="Metin kutusu 356">
          <a:extLst>
            <a:ext uri="{FF2B5EF4-FFF2-40B4-BE49-F238E27FC236}">
              <a16:creationId xmlns:a16="http://schemas.microsoft.com/office/drawing/2014/main" xmlns="" id="{44E3D833-FD65-4318-91C1-993F573D786E}"/>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100" name="Metin kutusu 357">
          <a:extLst>
            <a:ext uri="{FF2B5EF4-FFF2-40B4-BE49-F238E27FC236}">
              <a16:creationId xmlns:a16="http://schemas.microsoft.com/office/drawing/2014/main" xmlns="" id="{7F2B6BC6-FC44-4BE3-960C-6D1DED8EE312}"/>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01" name="Metin kutusu 3">
          <a:extLst>
            <a:ext uri="{FF2B5EF4-FFF2-40B4-BE49-F238E27FC236}">
              <a16:creationId xmlns:a16="http://schemas.microsoft.com/office/drawing/2014/main" xmlns="" id="{82911E3C-205D-445A-A947-3D6234DCD179}"/>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02" name="Metin kutusu 4">
          <a:extLst>
            <a:ext uri="{FF2B5EF4-FFF2-40B4-BE49-F238E27FC236}">
              <a16:creationId xmlns:a16="http://schemas.microsoft.com/office/drawing/2014/main" xmlns="" id="{412DA9EB-ED88-4D4F-8DD7-4DBC56A1F996}"/>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03" name="Metin kutusu 15">
          <a:extLst>
            <a:ext uri="{FF2B5EF4-FFF2-40B4-BE49-F238E27FC236}">
              <a16:creationId xmlns:a16="http://schemas.microsoft.com/office/drawing/2014/main" xmlns="" id="{D1CF1EFF-3F2E-4B97-9297-61C446EA44D0}"/>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04" name="Metin kutusu 16">
          <a:extLst>
            <a:ext uri="{FF2B5EF4-FFF2-40B4-BE49-F238E27FC236}">
              <a16:creationId xmlns:a16="http://schemas.microsoft.com/office/drawing/2014/main" xmlns="" id="{7F0CA283-61D9-4BFE-B0F4-416687C5766D}"/>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05" name="Metin kutusu 24">
          <a:extLst>
            <a:ext uri="{FF2B5EF4-FFF2-40B4-BE49-F238E27FC236}">
              <a16:creationId xmlns:a16="http://schemas.microsoft.com/office/drawing/2014/main" xmlns="" id="{3332306C-43FB-4B6F-82FB-9F4866230D7B}"/>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06" name="Metin kutusu 25">
          <a:extLst>
            <a:ext uri="{FF2B5EF4-FFF2-40B4-BE49-F238E27FC236}">
              <a16:creationId xmlns:a16="http://schemas.microsoft.com/office/drawing/2014/main" xmlns="" id="{244B0C20-3BBA-4C5C-9A1B-A9504DFA187C}"/>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07" name="Metin kutusu 27">
          <a:extLst>
            <a:ext uri="{FF2B5EF4-FFF2-40B4-BE49-F238E27FC236}">
              <a16:creationId xmlns:a16="http://schemas.microsoft.com/office/drawing/2014/main" xmlns="" id="{152E9AE3-6B9E-413C-9FCF-59FED69383DF}"/>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08" name="Metin kutusu 28">
          <a:extLst>
            <a:ext uri="{FF2B5EF4-FFF2-40B4-BE49-F238E27FC236}">
              <a16:creationId xmlns:a16="http://schemas.microsoft.com/office/drawing/2014/main" xmlns="" id="{7B07C543-426E-4490-A61D-D7672C741536}"/>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09" name="Metin kutusu 34">
          <a:extLst>
            <a:ext uri="{FF2B5EF4-FFF2-40B4-BE49-F238E27FC236}">
              <a16:creationId xmlns:a16="http://schemas.microsoft.com/office/drawing/2014/main" xmlns="" id="{067B7DED-AE53-49C3-870A-8C3220C4ABE1}"/>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10" name="Metin kutusu 35">
          <a:extLst>
            <a:ext uri="{FF2B5EF4-FFF2-40B4-BE49-F238E27FC236}">
              <a16:creationId xmlns:a16="http://schemas.microsoft.com/office/drawing/2014/main" xmlns="" id="{4706801C-6156-4CEA-B4B3-59071ED78BEA}"/>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11" name="Metin kutusu 41">
          <a:extLst>
            <a:ext uri="{FF2B5EF4-FFF2-40B4-BE49-F238E27FC236}">
              <a16:creationId xmlns:a16="http://schemas.microsoft.com/office/drawing/2014/main" xmlns="" id="{18DDDE97-8D37-4211-AEE4-31064BA10C99}"/>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12" name="Metin kutusu 42">
          <a:extLst>
            <a:ext uri="{FF2B5EF4-FFF2-40B4-BE49-F238E27FC236}">
              <a16:creationId xmlns:a16="http://schemas.microsoft.com/office/drawing/2014/main" xmlns="" id="{4CAE62EB-E961-4F97-B080-6F713003FF25}"/>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13" name="Metin kutusu 48">
          <a:extLst>
            <a:ext uri="{FF2B5EF4-FFF2-40B4-BE49-F238E27FC236}">
              <a16:creationId xmlns:a16="http://schemas.microsoft.com/office/drawing/2014/main" xmlns="" id="{DDE11028-F471-4759-BB50-6DA1FBB56474}"/>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14" name="Metin kutusu 49">
          <a:extLst>
            <a:ext uri="{FF2B5EF4-FFF2-40B4-BE49-F238E27FC236}">
              <a16:creationId xmlns:a16="http://schemas.microsoft.com/office/drawing/2014/main" xmlns="" id="{9C47E072-F633-4F4E-B4B5-7ED7296FDA3A}"/>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15" name="Metin kutusu 55">
          <a:extLst>
            <a:ext uri="{FF2B5EF4-FFF2-40B4-BE49-F238E27FC236}">
              <a16:creationId xmlns:a16="http://schemas.microsoft.com/office/drawing/2014/main" xmlns="" id="{C6848EC4-61BF-4832-B72F-07C64E4178D6}"/>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16" name="Metin kutusu 56">
          <a:extLst>
            <a:ext uri="{FF2B5EF4-FFF2-40B4-BE49-F238E27FC236}">
              <a16:creationId xmlns:a16="http://schemas.microsoft.com/office/drawing/2014/main" xmlns="" id="{079F6A8D-9167-4049-9CF5-634EB346673E}"/>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17" name="Metin kutusu 65">
          <a:extLst>
            <a:ext uri="{FF2B5EF4-FFF2-40B4-BE49-F238E27FC236}">
              <a16:creationId xmlns:a16="http://schemas.microsoft.com/office/drawing/2014/main" xmlns="" id="{C39C20C0-6D0B-420C-A65E-45208FFF071A}"/>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18" name="Metin kutusu 66">
          <a:extLst>
            <a:ext uri="{FF2B5EF4-FFF2-40B4-BE49-F238E27FC236}">
              <a16:creationId xmlns:a16="http://schemas.microsoft.com/office/drawing/2014/main" xmlns="" id="{35255F16-CCC5-404D-AEB5-16F7784A6A48}"/>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19" name="Metin kutusu 78">
          <a:extLst>
            <a:ext uri="{FF2B5EF4-FFF2-40B4-BE49-F238E27FC236}">
              <a16:creationId xmlns:a16="http://schemas.microsoft.com/office/drawing/2014/main" xmlns="" id="{736C4975-183B-488E-B2B5-C6474023E3F4}"/>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20" name="Metin kutusu 79">
          <a:extLst>
            <a:ext uri="{FF2B5EF4-FFF2-40B4-BE49-F238E27FC236}">
              <a16:creationId xmlns:a16="http://schemas.microsoft.com/office/drawing/2014/main" xmlns="" id="{000408C0-BEC6-42AE-A1F8-9C0FD0D7DEA3}"/>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21" name="Metin kutusu 91">
          <a:extLst>
            <a:ext uri="{FF2B5EF4-FFF2-40B4-BE49-F238E27FC236}">
              <a16:creationId xmlns:a16="http://schemas.microsoft.com/office/drawing/2014/main" xmlns="" id="{927850D9-7946-49A1-B4B5-AFCE7BE11215}"/>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22" name="Metin kutusu 92">
          <a:extLst>
            <a:ext uri="{FF2B5EF4-FFF2-40B4-BE49-F238E27FC236}">
              <a16:creationId xmlns:a16="http://schemas.microsoft.com/office/drawing/2014/main" xmlns="" id="{5AD5D375-61CD-4508-A3AC-FC9EB7211464}"/>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23" name="Metin kutusu 104">
          <a:extLst>
            <a:ext uri="{FF2B5EF4-FFF2-40B4-BE49-F238E27FC236}">
              <a16:creationId xmlns:a16="http://schemas.microsoft.com/office/drawing/2014/main" xmlns="" id="{33EEF902-6E2A-4564-B94C-DB4EBE900335}"/>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24" name="Metin kutusu 105">
          <a:extLst>
            <a:ext uri="{FF2B5EF4-FFF2-40B4-BE49-F238E27FC236}">
              <a16:creationId xmlns:a16="http://schemas.microsoft.com/office/drawing/2014/main" xmlns="" id="{5D588E70-33AB-48EE-89A7-7C55E184C10D}"/>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25" name="Metin kutusu 121">
          <a:extLst>
            <a:ext uri="{FF2B5EF4-FFF2-40B4-BE49-F238E27FC236}">
              <a16:creationId xmlns:a16="http://schemas.microsoft.com/office/drawing/2014/main" xmlns="" id="{6818ADA9-5912-42A3-BC9A-6905A215758E}"/>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26" name="Metin kutusu 122">
          <a:extLst>
            <a:ext uri="{FF2B5EF4-FFF2-40B4-BE49-F238E27FC236}">
              <a16:creationId xmlns:a16="http://schemas.microsoft.com/office/drawing/2014/main" xmlns="" id="{48CEC053-1D02-4629-ABB1-5BA012CAC620}"/>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27" name="Metin kutusu 130">
          <a:extLst>
            <a:ext uri="{FF2B5EF4-FFF2-40B4-BE49-F238E27FC236}">
              <a16:creationId xmlns:a16="http://schemas.microsoft.com/office/drawing/2014/main" xmlns="" id="{EA081FD3-0886-4BB2-9113-CA26A53CDB7E}"/>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28" name="Metin kutusu 131">
          <a:extLst>
            <a:ext uri="{FF2B5EF4-FFF2-40B4-BE49-F238E27FC236}">
              <a16:creationId xmlns:a16="http://schemas.microsoft.com/office/drawing/2014/main" xmlns="" id="{712E3467-D1DA-4B3B-881F-7A907E2D9FAB}"/>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29" name="Metin kutusu 133">
          <a:extLst>
            <a:ext uri="{FF2B5EF4-FFF2-40B4-BE49-F238E27FC236}">
              <a16:creationId xmlns:a16="http://schemas.microsoft.com/office/drawing/2014/main" xmlns="" id="{6814DB8D-72E9-41D1-8854-3636D3BEC20E}"/>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30" name="Metin kutusu 134">
          <a:extLst>
            <a:ext uri="{FF2B5EF4-FFF2-40B4-BE49-F238E27FC236}">
              <a16:creationId xmlns:a16="http://schemas.microsoft.com/office/drawing/2014/main" xmlns="" id="{6189071B-1CD1-4E1C-A976-E996C33ECF3D}"/>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31" name="Metin kutusu 356">
          <a:extLst>
            <a:ext uri="{FF2B5EF4-FFF2-40B4-BE49-F238E27FC236}">
              <a16:creationId xmlns:a16="http://schemas.microsoft.com/office/drawing/2014/main" xmlns="" id="{24681290-B392-4054-A9AF-140D61E82AFA}"/>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32" name="Metin kutusu 357">
          <a:extLst>
            <a:ext uri="{FF2B5EF4-FFF2-40B4-BE49-F238E27FC236}">
              <a16:creationId xmlns:a16="http://schemas.microsoft.com/office/drawing/2014/main" xmlns="" id="{42E5BC53-C400-4A82-9B2A-A3BF41A2C392}"/>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33" name="Metin kutusu 3">
          <a:extLst>
            <a:ext uri="{FF2B5EF4-FFF2-40B4-BE49-F238E27FC236}">
              <a16:creationId xmlns:a16="http://schemas.microsoft.com/office/drawing/2014/main" xmlns="" id="{69CF1DBB-34B4-4D78-8588-C1A6A7DA1891}"/>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34" name="Metin kutusu 4">
          <a:extLst>
            <a:ext uri="{FF2B5EF4-FFF2-40B4-BE49-F238E27FC236}">
              <a16:creationId xmlns:a16="http://schemas.microsoft.com/office/drawing/2014/main" xmlns="" id="{8B868502-3797-4112-A3EF-7D48DE709B16}"/>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35" name="Metin kutusu 15">
          <a:extLst>
            <a:ext uri="{FF2B5EF4-FFF2-40B4-BE49-F238E27FC236}">
              <a16:creationId xmlns:a16="http://schemas.microsoft.com/office/drawing/2014/main" xmlns="" id="{99666B0A-DCC5-4C63-80DB-DB39FA08EC9D}"/>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36" name="Metin kutusu 16">
          <a:extLst>
            <a:ext uri="{FF2B5EF4-FFF2-40B4-BE49-F238E27FC236}">
              <a16:creationId xmlns:a16="http://schemas.microsoft.com/office/drawing/2014/main" xmlns="" id="{37675F57-5C9E-4FBC-B07E-57AF361DF990}"/>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37" name="Metin kutusu 24">
          <a:extLst>
            <a:ext uri="{FF2B5EF4-FFF2-40B4-BE49-F238E27FC236}">
              <a16:creationId xmlns:a16="http://schemas.microsoft.com/office/drawing/2014/main" xmlns="" id="{5A30994D-8F6B-4CF1-BAF3-098831224C7E}"/>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38" name="Metin kutusu 25">
          <a:extLst>
            <a:ext uri="{FF2B5EF4-FFF2-40B4-BE49-F238E27FC236}">
              <a16:creationId xmlns:a16="http://schemas.microsoft.com/office/drawing/2014/main" xmlns="" id="{7ACD1D34-BAC5-4329-BDB6-CC36410C41D3}"/>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39" name="Metin kutusu 27">
          <a:extLst>
            <a:ext uri="{FF2B5EF4-FFF2-40B4-BE49-F238E27FC236}">
              <a16:creationId xmlns:a16="http://schemas.microsoft.com/office/drawing/2014/main" xmlns="" id="{5DA3BDB2-8034-4E65-8255-6AC380D3B26E}"/>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40" name="Metin kutusu 28">
          <a:extLst>
            <a:ext uri="{FF2B5EF4-FFF2-40B4-BE49-F238E27FC236}">
              <a16:creationId xmlns:a16="http://schemas.microsoft.com/office/drawing/2014/main" xmlns="" id="{C1E1B356-7592-4E50-AD59-AFD762CBFB06}"/>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41" name="Metin kutusu 34">
          <a:extLst>
            <a:ext uri="{FF2B5EF4-FFF2-40B4-BE49-F238E27FC236}">
              <a16:creationId xmlns:a16="http://schemas.microsoft.com/office/drawing/2014/main" xmlns="" id="{DAF67304-FD26-4256-8948-672C9515C4B6}"/>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42" name="Metin kutusu 35">
          <a:extLst>
            <a:ext uri="{FF2B5EF4-FFF2-40B4-BE49-F238E27FC236}">
              <a16:creationId xmlns:a16="http://schemas.microsoft.com/office/drawing/2014/main" xmlns="" id="{39316C71-A1D4-4D0E-BA7C-8B2667A7C4FF}"/>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43" name="Metin kutusu 41">
          <a:extLst>
            <a:ext uri="{FF2B5EF4-FFF2-40B4-BE49-F238E27FC236}">
              <a16:creationId xmlns:a16="http://schemas.microsoft.com/office/drawing/2014/main" xmlns="" id="{B4908316-025C-4CFD-B415-A0261CE89E4B}"/>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44" name="Metin kutusu 42">
          <a:extLst>
            <a:ext uri="{FF2B5EF4-FFF2-40B4-BE49-F238E27FC236}">
              <a16:creationId xmlns:a16="http://schemas.microsoft.com/office/drawing/2014/main" xmlns="" id="{6C8C1BD7-6A70-44A0-8120-9AE526DB71B6}"/>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45" name="Metin kutusu 48">
          <a:extLst>
            <a:ext uri="{FF2B5EF4-FFF2-40B4-BE49-F238E27FC236}">
              <a16:creationId xmlns:a16="http://schemas.microsoft.com/office/drawing/2014/main" xmlns="" id="{C28A587E-75CE-4A7A-B2BA-0E73824BB3D2}"/>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46" name="Metin kutusu 49">
          <a:extLst>
            <a:ext uri="{FF2B5EF4-FFF2-40B4-BE49-F238E27FC236}">
              <a16:creationId xmlns:a16="http://schemas.microsoft.com/office/drawing/2014/main" xmlns="" id="{29A762E6-7945-4F0F-8948-85BF0F961854}"/>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47" name="Metin kutusu 55">
          <a:extLst>
            <a:ext uri="{FF2B5EF4-FFF2-40B4-BE49-F238E27FC236}">
              <a16:creationId xmlns:a16="http://schemas.microsoft.com/office/drawing/2014/main" xmlns="" id="{402CC668-94ED-4B9A-BB9F-D83E02D13C21}"/>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48" name="Metin kutusu 56">
          <a:extLst>
            <a:ext uri="{FF2B5EF4-FFF2-40B4-BE49-F238E27FC236}">
              <a16:creationId xmlns:a16="http://schemas.microsoft.com/office/drawing/2014/main" xmlns="" id="{1AD630B3-7568-48A0-9133-5C51318B96A6}"/>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49" name="Metin kutusu 65">
          <a:extLst>
            <a:ext uri="{FF2B5EF4-FFF2-40B4-BE49-F238E27FC236}">
              <a16:creationId xmlns:a16="http://schemas.microsoft.com/office/drawing/2014/main" xmlns="" id="{AC49E9F9-E47F-4DFE-809B-EF940BE7E07F}"/>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50" name="Metin kutusu 66">
          <a:extLst>
            <a:ext uri="{FF2B5EF4-FFF2-40B4-BE49-F238E27FC236}">
              <a16:creationId xmlns:a16="http://schemas.microsoft.com/office/drawing/2014/main" xmlns="" id="{9E6574E1-8E7A-4D5B-A483-BCF3806F6911}"/>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51" name="Metin kutusu 78">
          <a:extLst>
            <a:ext uri="{FF2B5EF4-FFF2-40B4-BE49-F238E27FC236}">
              <a16:creationId xmlns:a16="http://schemas.microsoft.com/office/drawing/2014/main" xmlns="" id="{8424009B-429D-447D-8D11-A129120D944A}"/>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52" name="Metin kutusu 79">
          <a:extLst>
            <a:ext uri="{FF2B5EF4-FFF2-40B4-BE49-F238E27FC236}">
              <a16:creationId xmlns:a16="http://schemas.microsoft.com/office/drawing/2014/main" xmlns="" id="{0D787D1E-6929-4537-88CE-3DCC486C665E}"/>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53" name="Metin kutusu 91">
          <a:extLst>
            <a:ext uri="{FF2B5EF4-FFF2-40B4-BE49-F238E27FC236}">
              <a16:creationId xmlns:a16="http://schemas.microsoft.com/office/drawing/2014/main" xmlns="" id="{AF28DC4C-74B2-4FD2-A876-1659B67DC6B4}"/>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54" name="Metin kutusu 92">
          <a:extLst>
            <a:ext uri="{FF2B5EF4-FFF2-40B4-BE49-F238E27FC236}">
              <a16:creationId xmlns:a16="http://schemas.microsoft.com/office/drawing/2014/main" xmlns="" id="{5CB56B4B-D8E2-4CB3-94F5-93FA9D7015D6}"/>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55" name="Metin kutusu 104">
          <a:extLst>
            <a:ext uri="{FF2B5EF4-FFF2-40B4-BE49-F238E27FC236}">
              <a16:creationId xmlns:a16="http://schemas.microsoft.com/office/drawing/2014/main" xmlns="" id="{32C9FF49-EE8A-4F0F-A724-80783F55DC5D}"/>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56" name="Metin kutusu 105">
          <a:extLst>
            <a:ext uri="{FF2B5EF4-FFF2-40B4-BE49-F238E27FC236}">
              <a16:creationId xmlns:a16="http://schemas.microsoft.com/office/drawing/2014/main" xmlns="" id="{8F5A9461-31E6-4E86-8BAA-7A36B0949E4F}"/>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57" name="Metin kutusu 121">
          <a:extLst>
            <a:ext uri="{FF2B5EF4-FFF2-40B4-BE49-F238E27FC236}">
              <a16:creationId xmlns:a16="http://schemas.microsoft.com/office/drawing/2014/main" xmlns="" id="{2DE20755-106B-41B3-9995-D02475FDE680}"/>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58" name="Metin kutusu 122">
          <a:extLst>
            <a:ext uri="{FF2B5EF4-FFF2-40B4-BE49-F238E27FC236}">
              <a16:creationId xmlns:a16="http://schemas.microsoft.com/office/drawing/2014/main" xmlns="" id="{8ABBC85A-8DD2-47D3-AAFD-388BEF77C383}"/>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59" name="Metin kutusu 130">
          <a:extLst>
            <a:ext uri="{FF2B5EF4-FFF2-40B4-BE49-F238E27FC236}">
              <a16:creationId xmlns:a16="http://schemas.microsoft.com/office/drawing/2014/main" xmlns="" id="{57D47553-373E-4690-A5B9-C2578F69B39A}"/>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60" name="Metin kutusu 131">
          <a:extLst>
            <a:ext uri="{FF2B5EF4-FFF2-40B4-BE49-F238E27FC236}">
              <a16:creationId xmlns:a16="http://schemas.microsoft.com/office/drawing/2014/main" xmlns="" id="{1EEA74B8-34F2-4C76-B8AD-2174397016DD}"/>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61" name="Metin kutusu 133">
          <a:extLst>
            <a:ext uri="{FF2B5EF4-FFF2-40B4-BE49-F238E27FC236}">
              <a16:creationId xmlns:a16="http://schemas.microsoft.com/office/drawing/2014/main" xmlns="" id="{6AA1388B-8450-4A58-A946-1A3DA377C965}"/>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62" name="Metin kutusu 134">
          <a:extLst>
            <a:ext uri="{FF2B5EF4-FFF2-40B4-BE49-F238E27FC236}">
              <a16:creationId xmlns:a16="http://schemas.microsoft.com/office/drawing/2014/main" xmlns="" id="{B198A0B7-3ABF-402E-8DEF-7073E7A117FF}"/>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63" name="Metin kutusu 356">
          <a:extLst>
            <a:ext uri="{FF2B5EF4-FFF2-40B4-BE49-F238E27FC236}">
              <a16:creationId xmlns:a16="http://schemas.microsoft.com/office/drawing/2014/main" xmlns="" id="{998707D6-475D-4C64-B5D4-D2B48061958A}"/>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64" name="Metin kutusu 357">
          <a:extLst>
            <a:ext uri="{FF2B5EF4-FFF2-40B4-BE49-F238E27FC236}">
              <a16:creationId xmlns:a16="http://schemas.microsoft.com/office/drawing/2014/main" xmlns="" id="{FBA31F5A-81E2-4BF7-9A72-AEC85D2EE289}"/>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65" name="Metin kutusu 3">
          <a:extLst>
            <a:ext uri="{FF2B5EF4-FFF2-40B4-BE49-F238E27FC236}">
              <a16:creationId xmlns:a16="http://schemas.microsoft.com/office/drawing/2014/main" xmlns="" id="{D97DA61D-ED6B-4520-9155-B9481547F800}"/>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66" name="Metin kutusu 4">
          <a:extLst>
            <a:ext uri="{FF2B5EF4-FFF2-40B4-BE49-F238E27FC236}">
              <a16:creationId xmlns:a16="http://schemas.microsoft.com/office/drawing/2014/main" xmlns="" id="{0D699875-C70E-49CE-AC51-2496B99D1865}"/>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67" name="Metin kutusu 15">
          <a:extLst>
            <a:ext uri="{FF2B5EF4-FFF2-40B4-BE49-F238E27FC236}">
              <a16:creationId xmlns:a16="http://schemas.microsoft.com/office/drawing/2014/main" xmlns="" id="{78D0CCF2-4847-4C5C-92BF-C0439BC1BD87}"/>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68" name="Metin kutusu 16">
          <a:extLst>
            <a:ext uri="{FF2B5EF4-FFF2-40B4-BE49-F238E27FC236}">
              <a16:creationId xmlns:a16="http://schemas.microsoft.com/office/drawing/2014/main" xmlns="" id="{BE2E6091-DAF9-4F74-BE08-494C30D38C8F}"/>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69" name="Metin kutusu 24">
          <a:extLst>
            <a:ext uri="{FF2B5EF4-FFF2-40B4-BE49-F238E27FC236}">
              <a16:creationId xmlns:a16="http://schemas.microsoft.com/office/drawing/2014/main" xmlns="" id="{62D26F40-3D64-46EC-981D-51A3C28F2CF9}"/>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70" name="Metin kutusu 25">
          <a:extLst>
            <a:ext uri="{FF2B5EF4-FFF2-40B4-BE49-F238E27FC236}">
              <a16:creationId xmlns:a16="http://schemas.microsoft.com/office/drawing/2014/main" xmlns="" id="{055EC66C-8BA4-4829-8E59-B59F8B599181}"/>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71" name="Metin kutusu 27">
          <a:extLst>
            <a:ext uri="{FF2B5EF4-FFF2-40B4-BE49-F238E27FC236}">
              <a16:creationId xmlns:a16="http://schemas.microsoft.com/office/drawing/2014/main" xmlns="" id="{6BEAB974-E997-49B6-999E-92C58B3071D1}"/>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72" name="Metin kutusu 28">
          <a:extLst>
            <a:ext uri="{FF2B5EF4-FFF2-40B4-BE49-F238E27FC236}">
              <a16:creationId xmlns:a16="http://schemas.microsoft.com/office/drawing/2014/main" xmlns="" id="{13433B9D-F425-41CC-9E9A-FE2E377212C1}"/>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73" name="Metin kutusu 34">
          <a:extLst>
            <a:ext uri="{FF2B5EF4-FFF2-40B4-BE49-F238E27FC236}">
              <a16:creationId xmlns:a16="http://schemas.microsoft.com/office/drawing/2014/main" xmlns="" id="{9AE29352-4E6E-47E4-9AC2-8FCE494868B3}"/>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74" name="Metin kutusu 35">
          <a:extLst>
            <a:ext uri="{FF2B5EF4-FFF2-40B4-BE49-F238E27FC236}">
              <a16:creationId xmlns:a16="http://schemas.microsoft.com/office/drawing/2014/main" xmlns="" id="{5D2D143F-9581-44D3-8CA9-29B9573D5496}"/>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75" name="Metin kutusu 41">
          <a:extLst>
            <a:ext uri="{FF2B5EF4-FFF2-40B4-BE49-F238E27FC236}">
              <a16:creationId xmlns:a16="http://schemas.microsoft.com/office/drawing/2014/main" xmlns="" id="{58D8E204-FABA-4DD0-9155-18D176B6229F}"/>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76" name="Metin kutusu 42">
          <a:extLst>
            <a:ext uri="{FF2B5EF4-FFF2-40B4-BE49-F238E27FC236}">
              <a16:creationId xmlns:a16="http://schemas.microsoft.com/office/drawing/2014/main" xmlns="" id="{39A2B07D-9D24-45DA-9D75-BC7D1E097DD1}"/>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77" name="Metin kutusu 48">
          <a:extLst>
            <a:ext uri="{FF2B5EF4-FFF2-40B4-BE49-F238E27FC236}">
              <a16:creationId xmlns:a16="http://schemas.microsoft.com/office/drawing/2014/main" xmlns="" id="{34F1B7C1-3724-43B0-B838-857B29A5ED04}"/>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78" name="Metin kutusu 49">
          <a:extLst>
            <a:ext uri="{FF2B5EF4-FFF2-40B4-BE49-F238E27FC236}">
              <a16:creationId xmlns:a16="http://schemas.microsoft.com/office/drawing/2014/main" xmlns="" id="{C7F2D2F9-E736-4447-9CB7-28740ED7698A}"/>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79" name="Metin kutusu 55">
          <a:extLst>
            <a:ext uri="{FF2B5EF4-FFF2-40B4-BE49-F238E27FC236}">
              <a16:creationId xmlns:a16="http://schemas.microsoft.com/office/drawing/2014/main" xmlns="" id="{2E308F40-1728-479E-83CC-F05B57A0D569}"/>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80" name="Metin kutusu 56">
          <a:extLst>
            <a:ext uri="{FF2B5EF4-FFF2-40B4-BE49-F238E27FC236}">
              <a16:creationId xmlns:a16="http://schemas.microsoft.com/office/drawing/2014/main" xmlns="" id="{14610F66-67BA-4D2C-9349-A3EFBDB71D11}"/>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81" name="Metin kutusu 65">
          <a:extLst>
            <a:ext uri="{FF2B5EF4-FFF2-40B4-BE49-F238E27FC236}">
              <a16:creationId xmlns:a16="http://schemas.microsoft.com/office/drawing/2014/main" xmlns="" id="{A4D3B10A-E4C3-40D7-BCBC-7985D252BF4C}"/>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82" name="Metin kutusu 66">
          <a:extLst>
            <a:ext uri="{FF2B5EF4-FFF2-40B4-BE49-F238E27FC236}">
              <a16:creationId xmlns:a16="http://schemas.microsoft.com/office/drawing/2014/main" xmlns="" id="{E0856E8A-8FA5-47B7-B2B9-E5EA7984BDEF}"/>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83" name="Metin kutusu 78">
          <a:extLst>
            <a:ext uri="{FF2B5EF4-FFF2-40B4-BE49-F238E27FC236}">
              <a16:creationId xmlns:a16="http://schemas.microsoft.com/office/drawing/2014/main" xmlns="" id="{28A7B6C3-D951-4D07-8900-D5D9F875AF2F}"/>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84" name="Metin kutusu 79">
          <a:extLst>
            <a:ext uri="{FF2B5EF4-FFF2-40B4-BE49-F238E27FC236}">
              <a16:creationId xmlns:a16="http://schemas.microsoft.com/office/drawing/2014/main" xmlns="" id="{9978A3DB-A193-4058-A3D4-D698C607B930}"/>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85" name="Metin kutusu 91">
          <a:extLst>
            <a:ext uri="{FF2B5EF4-FFF2-40B4-BE49-F238E27FC236}">
              <a16:creationId xmlns:a16="http://schemas.microsoft.com/office/drawing/2014/main" xmlns="" id="{69A3D8EA-DEB4-43E0-8204-03A7BA89F11C}"/>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86" name="Metin kutusu 92">
          <a:extLst>
            <a:ext uri="{FF2B5EF4-FFF2-40B4-BE49-F238E27FC236}">
              <a16:creationId xmlns:a16="http://schemas.microsoft.com/office/drawing/2014/main" xmlns="" id="{0344AFC5-CF1A-4E6F-9FA5-6230D9E86DE8}"/>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87" name="Metin kutusu 104">
          <a:extLst>
            <a:ext uri="{FF2B5EF4-FFF2-40B4-BE49-F238E27FC236}">
              <a16:creationId xmlns:a16="http://schemas.microsoft.com/office/drawing/2014/main" xmlns="" id="{1C88E853-1C65-4F31-9D7F-EC762F19A5F7}"/>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88" name="Metin kutusu 105">
          <a:extLst>
            <a:ext uri="{FF2B5EF4-FFF2-40B4-BE49-F238E27FC236}">
              <a16:creationId xmlns:a16="http://schemas.microsoft.com/office/drawing/2014/main" xmlns="" id="{4E949C09-DE94-4714-9958-EB3D882EFF89}"/>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89" name="Metin kutusu 121">
          <a:extLst>
            <a:ext uri="{FF2B5EF4-FFF2-40B4-BE49-F238E27FC236}">
              <a16:creationId xmlns:a16="http://schemas.microsoft.com/office/drawing/2014/main" xmlns="" id="{58A833A0-3FFA-404D-B0D2-014F5D434A06}"/>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90" name="Metin kutusu 122">
          <a:extLst>
            <a:ext uri="{FF2B5EF4-FFF2-40B4-BE49-F238E27FC236}">
              <a16:creationId xmlns:a16="http://schemas.microsoft.com/office/drawing/2014/main" xmlns="" id="{B5179C22-F7C1-491F-B221-6DC99C907208}"/>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91" name="Metin kutusu 130">
          <a:extLst>
            <a:ext uri="{FF2B5EF4-FFF2-40B4-BE49-F238E27FC236}">
              <a16:creationId xmlns:a16="http://schemas.microsoft.com/office/drawing/2014/main" xmlns="" id="{DEF4810B-5547-4C7B-9526-26BB0857DDC9}"/>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92" name="Metin kutusu 131">
          <a:extLst>
            <a:ext uri="{FF2B5EF4-FFF2-40B4-BE49-F238E27FC236}">
              <a16:creationId xmlns:a16="http://schemas.microsoft.com/office/drawing/2014/main" xmlns="" id="{2743DCCD-D87B-4AA5-9B89-4A263538F74E}"/>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93" name="Metin kutusu 133">
          <a:extLst>
            <a:ext uri="{FF2B5EF4-FFF2-40B4-BE49-F238E27FC236}">
              <a16:creationId xmlns:a16="http://schemas.microsoft.com/office/drawing/2014/main" xmlns="" id="{955FABB0-47B0-4A9D-80DE-1E07189DB710}"/>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94" name="Metin kutusu 134">
          <a:extLst>
            <a:ext uri="{FF2B5EF4-FFF2-40B4-BE49-F238E27FC236}">
              <a16:creationId xmlns:a16="http://schemas.microsoft.com/office/drawing/2014/main" xmlns="" id="{5700FA7B-ACD3-4C15-AA4B-F62B2B4B2BAA}"/>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95" name="Metin kutusu 356">
          <a:extLst>
            <a:ext uri="{FF2B5EF4-FFF2-40B4-BE49-F238E27FC236}">
              <a16:creationId xmlns:a16="http://schemas.microsoft.com/office/drawing/2014/main" xmlns="" id="{497E50CE-839E-4B16-B139-B718FFE0D81F}"/>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96" name="Metin kutusu 357">
          <a:extLst>
            <a:ext uri="{FF2B5EF4-FFF2-40B4-BE49-F238E27FC236}">
              <a16:creationId xmlns:a16="http://schemas.microsoft.com/office/drawing/2014/main" xmlns="" id="{B39CAEBC-9EF1-4DD5-BDC2-5F6C19680E98}"/>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97" name="Metin kutusu 3">
          <a:extLst>
            <a:ext uri="{FF2B5EF4-FFF2-40B4-BE49-F238E27FC236}">
              <a16:creationId xmlns:a16="http://schemas.microsoft.com/office/drawing/2014/main" xmlns="" id="{30CB8F5A-26B7-42AA-AD7F-989D30955C8E}"/>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98" name="Metin kutusu 4">
          <a:extLst>
            <a:ext uri="{FF2B5EF4-FFF2-40B4-BE49-F238E27FC236}">
              <a16:creationId xmlns:a16="http://schemas.microsoft.com/office/drawing/2014/main" xmlns="" id="{D0F4B430-79BB-4813-890E-086BBB5C3CA1}"/>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99" name="Metin kutusu 15">
          <a:extLst>
            <a:ext uri="{FF2B5EF4-FFF2-40B4-BE49-F238E27FC236}">
              <a16:creationId xmlns:a16="http://schemas.microsoft.com/office/drawing/2014/main" xmlns="" id="{CAAB91D1-C5AD-4AEC-A361-A52942D73C04}"/>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00" name="Metin kutusu 16">
          <a:extLst>
            <a:ext uri="{FF2B5EF4-FFF2-40B4-BE49-F238E27FC236}">
              <a16:creationId xmlns:a16="http://schemas.microsoft.com/office/drawing/2014/main" xmlns="" id="{4515B5ED-0361-424D-8DD9-E05515C2BCED}"/>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01" name="Metin kutusu 24">
          <a:extLst>
            <a:ext uri="{FF2B5EF4-FFF2-40B4-BE49-F238E27FC236}">
              <a16:creationId xmlns:a16="http://schemas.microsoft.com/office/drawing/2014/main" xmlns="" id="{AD5379F4-9148-417B-B4C6-37549AD40613}"/>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02" name="Metin kutusu 25">
          <a:extLst>
            <a:ext uri="{FF2B5EF4-FFF2-40B4-BE49-F238E27FC236}">
              <a16:creationId xmlns:a16="http://schemas.microsoft.com/office/drawing/2014/main" xmlns="" id="{3E336C74-772A-45B9-B22E-04D41EDF0998}"/>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03" name="Metin kutusu 27">
          <a:extLst>
            <a:ext uri="{FF2B5EF4-FFF2-40B4-BE49-F238E27FC236}">
              <a16:creationId xmlns:a16="http://schemas.microsoft.com/office/drawing/2014/main" xmlns="" id="{47FB23CB-8EAE-44A1-9A4C-E7309C754490}"/>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04" name="Metin kutusu 28">
          <a:extLst>
            <a:ext uri="{FF2B5EF4-FFF2-40B4-BE49-F238E27FC236}">
              <a16:creationId xmlns:a16="http://schemas.microsoft.com/office/drawing/2014/main" xmlns="" id="{7DB4AF50-A79C-443D-AF3E-99C75B259F3E}"/>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05" name="Metin kutusu 34">
          <a:extLst>
            <a:ext uri="{FF2B5EF4-FFF2-40B4-BE49-F238E27FC236}">
              <a16:creationId xmlns:a16="http://schemas.microsoft.com/office/drawing/2014/main" xmlns="" id="{15AA74E5-6889-4896-B533-E86C3FF47FF6}"/>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06" name="Metin kutusu 35">
          <a:extLst>
            <a:ext uri="{FF2B5EF4-FFF2-40B4-BE49-F238E27FC236}">
              <a16:creationId xmlns:a16="http://schemas.microsoft.com/office/drawing/2014/main" xmlns="" id="{41DBBEBE-7EAC-4D17-A6C3-501A97FB6275}"/>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07" name="Metin kutusu 41">
          <a:extLst>
            <a:ext uri="{FF2B5EF4-FFF2-40B4-BE49-F238E27FC236}">
              <a16:creationId xmlns:a16="http://schemas.microsoft.com/office/drawing/2014/main" xmlns="" id="{C2C79659-CD8D-4488-9122-166AD587E712}"/>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08" name="Metin kutusu 42">
          <a:extLst>
            <a:ext uri="{FF2B5EF4-FFF2-40B4-BE49-F238E27FC236}">
              <a16:creationId xmlns:a16="http://schemas.microsoft.com/office/drawing/2014/main" xmlns="" id="{3904B86D-0F90-4F7C-90DE-B0511A7CFCA6}"/>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09" name="Metin kutusu 48">
          <a:extLst>
            <a:ext uri="{FF2B5EF4-FFF2-40B4-BE49-F238E27FC236}">
              <a16:creationId xmlns:a16="http://schemas.microsoft.com/office/drawing/2014/main" xmlns="" id="{9FD3469F-AEC7-44AE-BEF2-A73F386AAD97}"/>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10" name="Metin kutusu 49">
          <a:extLst>
            <a:ext uri="{FF2B5EF4-FFF2-40B4-BE49-F238E27FC236}">
              <a16:creationId xmlns:a16="http://schemas.microsoft.com/office/drawing/2014/main" xmlns="" id="{83234A29-00FA-4342-A3A3-4691AFA5E7F6}"/>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11" name="Metin kutusu 55">
          <a:extLst>
            <a:ext uri="{FF2B5EF4-FFF2-40B4-BE49-F238E27FC236}">
              <a16:creationId xmlns:a16="http://schemas.microsoft.com/office/drawing/2014/main" xmlns="" id="{41838866-8B35-4B7C-BD79-E77AC6A1FD3E}"/>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12" name="Metin kutusu 56">
          <a:extLst>
            <a:ext uri="{FF2B5EF4-FFF2-40B4-BE49-F238E27FC236}">
              <a16:creationId xmlns:a16="http://schemas.microsoft.com/office/drawing/2014/main" xmlns="" id="{477A63C4-A8F5-4912-87A9-B243ABDE14F2}"/>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13" name="Metin kutusu 65">
          <a:extLst>
            <a:ext uri="{FF2B5EF4-FFF2-40B4-BE49-F238E27FC236}">
              <a16:creationId xmlns:a16="http://schemas.microsoft.com/office/drawing/2014/main" xmlns="" id="{DE2A89E6-1705-4A82-B2F2-34188D5FA825}"/>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14" name="Metin kutusu 66">
          <a:extLst>
            <a:ext uri="{FF2B5EF4-FFF2-40B4-BE49-F238E27FC236}">
              <a16:creationId xmlns:a16="http://schemas.microsoft.com/office/drawing/2014/main" xmlns="" id="{85060019-CB38-4D51-A1DD-377ABA393EDD}"/>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15" name="Metin kutusu 78">
          <a:extLst>
            <a:ext uri="{FF2B5EF4-FFF2-40B4-BE49-F238E27FC236}">
              <a16:creationId xmlns:a16="http://schemas.microsoft.com/office/drawing/2014/main" xmlns="" id="{94536D7F-6DAF-462B-93A2-C970002AA276}"/>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16" name="Metin kutusu 79">
          <a:extLst>
            <a:ext uri="{FF2B5EF4-FFF2-40B4-BE49-F238E27FC236}">
              <a16:creationId xmlns:a16="http://schemas.microsoft.com/office/drawing/2014/main" xmlns="" id="{4EFEDD7F-40DF-4033-B066-CABB0F1420BA}"/>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17" name="Metin kutusu 91">
          <a:extLst>
            <a:ext uri="{FF2B5EF4-FFF2-40B4-BE49-F238E27FC236}">
              <a16:creationId xmlns:a16="http://schemas.microsoft.com/office/drawing/2014/main" xmlns="" id="{2ECC7ED4-913C-41EA-9D4F-197B9AB1B392}"/>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18" name="Metin kutusu 92">
          <a:extLst>
            <a:ext uri="{FF2B5EF4-FFF2-40B4-BE49-F238E27FC236}">
              <a16:creationId xmlns:a16="http://schemas.microsoft.com/office/drawing/2014/main" xmlns="" id="{8291178C-704A-46DF-8E55-03807D311EBF}"/>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19" name="Metin kutusu 104">
          <a:extLst>
            <a:ext uri="{FF2B5EF4-FFF2-40B4-BE49-F238E27FC236}">
              <a16:creationId xmlns:a16="http://schemas.microsoft.com/office/drawing/2014/main" xmlns="" id="{4948DA03-EDFC-4A7E-99AF-A5E4DA9CBE15}"/>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20" name="Metin kutusu 105">
          <a:extLst>
            <a:ext uri="{FF2B5EF4-FFF2-40B4-BE49-F238E27FC236}">
              <a16:creationId xmlns:a16="http://schemas.microsoft.com/office/drawing/2014/main" xmlns="" id="{AEB35B05-DF9A-46DD-9415-D5BCBEA40EBD}"/>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21" name="Metin kutusu 121">
          <a:extLst>
            <a:ext uri="{FF2B5EF4-FFF2-40B4-BE49-F238E27FC236}">
              <a16:creationId xmlns:a16="http://schemas.microsoft.com/office/drawing/2014/main" xmlns="" id="{B117E6F4-0768-43CC-A304-814441BDCD5F}"/>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22" name="Metin kutusu 122">
          <a:extLst>
            <a:ext uri="{FF2B5EF4-FFF2-40B4-BE49-F238E27FC236}">
              <a16:creationId xmlns:a16="http://schemas.microsoft.com/office/drawing/2014/main" xmlns="" id="{FD9E8CB8-4C28-4AFF-9E58-5194F7C824D9}"/>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23" name="Metin kutusu 130">
          <a:extLst>
            <a:ext uri="{FF2B5EF4-FFF2-40B4-BE49-F238E27FC236}">
              <a16:creationId xmlns:a16="http://schemas.microsoft.com/office/drawing/2014/main" xmlns="" id="{54CC388D-94B5-46CE-BC95-3F87678D062A}"/>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24" name="Metin kutusu 131">
          <a:extLst>
            <a:ext uri="{FF2B5EF4-FFF2-40B4-BE49-F238E27FC236}">
              <a16:creationId xmlns:a16="http://schemas.microsoft.com/office/drawing/2014/main" xmlns="" id="{639C9A5E-CE83-43E4-ADE5-03CC4EB9B9E5}"/>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25" name="Metin kutusu 133">
          <a:extLst>
            <a:ext uri="{FF2B5EF4-FFF2-40B4-BE49-F238E27FC236}">
              <a16:creationId xmlns:a16="http://schemas.microsoft.com/office/drawing/2014/main" xmlns="" id="{43FB106A-42A0-45BA-8830-F7DBA1B98CE3}"/>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26" name="Metin kutusu 134">
          <a:extLst>
            <a:ext uri="{FF2B5EF4-FFF2-40B4-BE49-F238E27FC236}">
              <a16:creationId xmlns:a16="http://schemas.microsoft.com/office/drawing/2014/main" xmlns="" id="{08592B54-814E-4F28-B85F-7162E5E657EC}"/>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27" name="Metin kutusu 356">
          <a:extLst>
            <a:ext uri="{FF2B5EF4-FFF2-40B4-BE49-F238E27FC236}">
              <a16:creationId xmlns:a16="http://schemas.microsoft.com/office/drawing/2014/main" xmlns="" id="{2EB2F8BD-F2DD-4F79-91F3-8E7CA409B50B}"/>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28" name="Metin kutusu 357">
          <a:extLst>
            <a:ext uri="{FF2B5EF4-FFF2-40B4-BE49-F238E27FC236}">
              <a16:creationId xmlns:a16="http://schemas.microsoft.com/office/drawing/2014/main" xmlns="" id="{15B66239-74BD-41F8-BF25-C373A9758F89}"/>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1</xdr:colOff>
      <xdr:row>868</xdr:row>
      <xdr:rowOff>38100</xdr:rowOff>
    </xdr:from>
    <xdr:ext cx="13533119" cy="21236940"/>
    <xdr:sp macro="" textlink="">
      <xdr:nvSpPr>
        <xdr:cNvPr id="3230" name="TextBox 896">
          <a:extLst>
            <a:ext uri="{FF2B5EF4-FFF2-40B4-BE49-F238E27FC236}">
              <a16:creationId xmlns:a16="http://schemas.microsoft.com/office/drawing/2014/main" xmlns="" id="{0B501371-22D4-4811-8E1D-8AB87C331C99}"/>
            </a:ext>
          </a:extLst>
        </xdr:cNvPr>
        <xdr:cNvSpPr txBox="1"/>
      </xdr:nvSpPr>
      <xdr:spPr>
        <a:xfrm>
          <a:off x="1" y="361104180"/>
          <a:ext cx="13533119" cy="21236940"/>
        </a:xfrm>
        <a:prstGeom prst="rect">
          <a:avLst/>
        </a:prstGeom>
        <a:solidFill>
          <a:schemeClr val="accent1">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tr-TR" sz="1100" b="1">
              <a:solidFill>
                <a:schemeClr val="tx1"/>
              </a:solidFill>
              <a:effectLst/>
              <a:latin typeface="Times New Roman" panose="02020603050405020304" pitchFamily="18" charset="0"/>
              <a:ea typeface="+mn-ea"/>
              <a:cs typeface="Times New Roman" panose="02020603050405020304" pitchFamily="18" charset="0"/>
            </a:rPr>
            <a:t>I-  1 nolu Cumhurbaşkanlığı Kararnamesinin 97/h KAPSAMINDA VE DİĞER MEVZUAT UYARINCA ONAYLANACAK PLANLARDA ALINACAK İNCELEME VE İŞLEM HİZMET BEDELİNİN HESAPLANMASINA İLİŞKİN USULLER</a:t>
          </a:r>
          <a:endParaRPr lang="aa-ET">
            <a:effectLst/>
            <a:latin typeface="Times New Roman" panose="02020603050405020304" pitchFamily="18" charset="0"/>
            <a:cs typeface="Times New Roman" panose="02020603050405020304" pitchFamily="18" charset="0"/>
          </a:endParaRPr>
        </a:p>
        <a:p>
          <a:r>
            <a:rPr lang="tr-TR" sz="1100">
              <a:solidFill>
                <a:schemeClr val="tx1"/>
              </a:solidFill>
              <a:effectLst/>
              <a:latin typeface="Times New Roman" panose="02020603050405020304" pitchFamily="18" charset="0"/>
              <a:ea typeface="+mn-ea"/>
              <a:cs typeface="Times New Roman" panose="02020603050405020304" pitchFamily="18" charset="0"/>
            </a:rPr>
            <a:t>Plan İnceleme ve hizmet işlem bedelleri, 1 nolu Cumhurbaşkanlığı Kararnamesinin 97/h ve 122. maddesi ile 28/12/2011 gün ve 28156 sayılı Resmi Gazete’de yayımlanan Çevre ve Şehircilik Bakanlığı Döner Sermaye İşletmesi Yönetmeliği hükümlerine dayanılarak hazırlanmıştır  </a:t>
          </a:r>
          <a:endParaRPr lang="aa-ET">
            <a:effectLst/>
            <a:latin typeface="Times New Roman" panose="02020603050405020304" pitchFamily="18" charset="0"/>
            <a:cs typeface="Times New Roman" panose="02020603050405020304" pitchFamily="18" charset="0"/>
          </a:endParaRPr>
        </a:p>
        <a:p>
          <a:r>
            <a:rPr lang="tr-TR" sz="1100">
              <a:solidFill>
                <a:schemeClr val="tx1"/>
              </a:solidFill>
              <a:effectLst/>
              <a:latin typeface="Times New Roman" panose="02020603050405020304" pitchFamily="18" charset="0"/>
              <a:ea typeface="+mn-ea"/>
              <a:cs typeface="Times New Roman" panose="02020603050405020304" pitchFamily="18" charset="0"/>
            </a:rPr>
            <a:t>Bakanlığımıza ilgili mevzuat hükümleri kapsamında onaylanmak üzere kişi, kurum ve kuruluşlarca iletilecek plan teklifleri için alınacak plan inceleme ve işlem hizmet bedellerinin hesaplanmasına dair usuller ve kriterler aşağıda açıklanmıştır. </a:t>
          </a:r>
          <a:endParaRPr lang="aa-ET">
            <a:effectLst/>
            <a:latin typeface="Times New Roman" panose="02020603050405020304" pitchFamily="18" charset="0"/>
            <a:cs typeface="Times New Roman" panose="02020603050405020304" pitchFamily="18" charset="0"/>
          </a:endParaRPr>
        </a:p>
        <a:p>
          <a:r>
            <a:rPr lang="tr-TR" sz="1100" u="sng">
              <a:solidFill>
                <a:schemeClr val="tx1"/>
              </a:solidFill>
              <a:effectLst/>
              <a:latin typeface="Times New Roman" panose="02020603050405020304" pitchFamily="18" charset="0"/>
              <a:ea typeface="+mn-ea"/>
              <a:cs typeface="Times New Roman" panose="02020603050405020304" pitchFamily="18" charset="0"/>
            </a:rPr>
            <a:t>I.BEDEL HESALAMA YÖNTEMİ</a:t>
          </a:r>
          <a:endParaRPr lang="aa-ET">
            <a:effectLst/>
            <a:latin typeface="Times New Roman" panose="02020603050405020304" pitchFamily="18" charset="0"/>
            <a:cs typeface="Times New Roman" panose="02020603050405020304" pitchFamily="18" charset="0"/>
          </a:endParaRPr>
        </a:p>
        <a:p>
          <a:r>
            <a:rPr lang="tr-TR" sz="1100">
              <a:solidFill>
                <a:schemeClr val="tx1"/>
              </a:solidFill>
              <a:effectLst/>
              <a:latin typeface="Times New Roman" panose="02020603050405020304" pitchFamily="18" charset="0"/>
              <a:ea typeface="+mn-ea"/>
              <a:cs typeface="Times New Roman" panose="02020603050405020304" pitchFamily="18" charset="0"/>
            </a:rPr>
            <a:t>1-Bahse konu bedelin hesaplamasında 3 kriter esas alınacaktır. Bunlar:</a:t>
          </a:r>
          <a:endParaRPr lang="aa-ET">
            <a:effectLst/>
            <a:latin typeface="Times New Roman" panose="02020603050405020304" pitchFamily="18" charset="0"/>
            <a:cs typeface="Times New Roman" panose="02020603050405020304" pitchFamily="18" charset="0"/>
          </a:endParaRPr>
        </a:p>
        <a:p>
          <a:r>
            <a:rPr lang="tr-TR" sz="1100">
              <a:solidFill>
                <a:schemeClr val="tx1"/>
              </a:solidFill>
              <a:effectLst/>
              <a:latin typeface="Times New Roman" panose="02020603050405020304" pitchFamily="18" charset="0"/>
              <a:ea typeface="+mn-ea"/>
              <a:cs typeface="Times New Roman" panose="02020603050405020304" pitchFamily="18" charset="0"/>
            </a:rPr>
            <a:t>A. Yöre katsayısı  (Şehir Plancıları Odası katsayıları esas alınarak bölgenin ekonomik düzeyi, arsa değerleri,  nüfus vb kriterler de değerlendirilmek suretiyle hazırlanmıştır )  .(EK 1 ) </a:t>
          </a:r>
          <a:endParaRPr lang="aa-ET">
            <a:effectLst/>
            <a:latin typeface="Times New Roman" panose="02020603050405020304" pitchFamily="18" charset="0"/>
            <a:cs typeface="Times New Roman" panose="02020603050405020304" pitchFamily="18" charset="0"/>
          </a:endParaRPr>
        </a:p>
        <a:p>
          <a:r>
            <a:rPr lang="tr-TR" sz="1100">
              <a:solidFill>
                <a:schemeClr val="tx1"/>
              </a:solidFill>
              <a:effectLst/>
              <a:latin typeface="Times New Roman" panose="02020603050405020304" pitchFamily="18" charset="0"/>
              <a:ea typeface="+mn-ea"/>
              <a:cs typeface="Times New Roman" panose="02020603050405020304" pitchFamily="18" charset="0"/>
            </a:rPr>
            <a:t>B. Arazi kullanım türü birim bedeli   Bakanlık plan türleri baz alınarak hesaplanmıştır. </a:t>
          </a:r>
          <a:endParaRPr lang="aa-ET">
            <a:effectLst/>
            <a:latin typeface="Times New Roman" panose="02020603050405020304" pitchFamily="18" charset="0"/>
            <a:cs typeface="Times New Roman" panose="02020603050405020304" pitchFamily="18" charset="0"/>
          </a:endParaRPr>
        </a:p>
        <a:p>
          <a:r>
            <a:rPr lang="tr-TR" sz="1100">
              <a:solidFill>
                <a:schemeClr val="tx1"/>
              </a:solidFill>
              <a:effectLst/>
              <a:latin typeface="Times New Roman" panose="02020603050405020304" pitchFamily="18" charset="0"/>
              <a:ea typeface="+mn-ea"/>
              <a:cs typeface="Times New Roman" panose="02020603050405020304" pitchFamily="18" charset="0"/>
            </a:rPr>
            <a:t>C.  Plan konusuna göre; alan büyüklüğü (m2)  veya emsal alanı (m2) veya uzunluk (m )</a:t>
          </a:r>
          <a:endParaRPr lang="aa-ET">
            <a:effectLst/>
            <a:latin typeface="Times New Roman" panose="02020603050405020304" pitchFamily="18" charset="0"/>
            <a:cs typeface="Times New Roman" panose="02020603050405020304" pitchFamily="18" charset="0"/>
          </a:endParaRPr>
        </a:p>
        <a:p>
          <a:r>
            <a:rPr lang="tr-TR" sz="1100">
              <a:solidFill>
                <a:schemeClr val="tx1"/>
              </a:solidFill>
              <a:effectLst/>
              <a:latin typeface="Times New Roman" panose="02020603050405020304" pitchFamily="18" charset="0"/>
              <a:ea typeface="+mn-ea"/>
              <a:cs typeface="Times New Roman" panose="02020603050405020304" pitchFamily="18" charset="0"/>
            </a:rPr>
            <a:t>veya ton veya santral kurulu gücü (MW)  Plan İnceleme ve İşlem Hizmet Bedeli = A x B x C   Formülü ile hesaplanır .</a:t>
          </a:r>
          <a:endParaRPr lang="aa-ET">
            <a:effectLst/>
            <a:latin typeface="Times New Roman" panose="02020603050405020304" pitchFamily="18" charset="0"/>
            <a:cs typeface="Times New Roman" panose="02020603050405020304" pitchFamily="18" charset="0"/>
          </a:endParaRPr>
        </a:p>
        <a:p>
          <a:r>
            <a:rPr lang="tr-TR" sz="1100">
              <a:solidFill>
                <a:schemeClr val="tx1"/>
              </a:solidFill>
              <a:effectLst/>
              <a:latin typeface="Times New Roman" panose="02020603050405020304" pitchFamily="18" charset="0"/>
              <a:ea typeface="+mn-ea"/>
              <a:cs typeface="Times New Roman" panose="02020603050405020304" pitchFamily="18" charset="0"/>
            </a:rPr>
            <a:t> 2-Plan İnceleme ve İşlem Hizmet Bedeli aynı müracaatla gelen nazım ve uygulama imar planın her ikisini de kapsamakta olup, nazım ve uygulama imar planı tekliflerinin birlikte sunulması durumunda plan bedeli 1 (bir) katsayısı ile çarpılarak hesaplanır.  Ancak, yalnızca nazım ya da uygulama imar planı teklifi için plan inceleme ve işlem hizmet bedelinin % 80’i alınır. Farklı ölçeklerde sunulan nazım imar planı tekliflerinin yalnızca birisi için bedel alınır.</a:t>
          </a:r>
          <a:endParaRPr lang="aa-ET">
            <a:effectLst/>
            <a:latin typeface="Times New Roman" panose="02020603050405020304" pitchFamily="18" charset="0"/>
            <a:cs typeface="Times New Roman" panose="02020603050405020304" pitchFamily="18" charset="0"/>
          </a:endParaRPr>
        </a:p>
        <a:p>
          <a:r>
            <a:rPr lang="tr-TR" sz="1100">
              <a:solidFill>
                <a:schemeClr val="tx1"/>
              </a:solidFill>
              <a:effectLst/>
              <a:latin typeface="Times New Roman" panose="02020603050405020304" pitchFamily="18" charset="0"/>
              <a:ea typeface="+mn-ea"/>
              <a:cs typeface="Times New Roman" panose="02020603050405020304" pitchFamily="18" charset="0"/>
            </a:rPr>
            <a:t>3-Plan inceleme ve hizmet bedeline tabii olan plan teklifi başvuruları için, plan onayının yapıldığı Bakanlık Makamı Olur’u tarihi itibariyle geçerli olan Birim Fiyat Listesi üzerinden plan inceleme ve hizmet bedeli üzerinden hesaplanacaktır.</a:t>
          </a:r>
          <a:endParaRPr lang="aa-ET">
            <a:effectLst/>
            <a:latin typeface="Times New Roman" panose="02020603050405020304" pitchFamily="18" charset="0"/>
            <a:cs typeface="Times New Roman" panose="02020603050405020304" pitchFamily="18" charset="0"/>
          </a:endParaRPr>
        </a:p>
        <a:p>
          <a:r>
            <a:rPr lang="tr-TR" sz="1100" b="1">
              <a:solidFill>
                <a:schemeClr val="tx1"/>
              </a:solidFill>
              <a:effectLst/>
              <a:latin typeface="Times New Roman" panose="02020603050405020304" pitchFamily="18" charset="0"/>
              <a:ea typeface="+mn-ea"/>
              <a:cs typeface="Times New Roman" panose="02020603050405020304" pitchFamily="18" charset="0"/>
            </a:rPr>
            <a:t>4-</a:t>
          </a:r>
          <a:r>
            <a:rPr lang="tr-TR" sz="1100">
              <a:solidFill>
                <a:schemeClr val="tx1"/>
              </a:solidFill>
              <a:effectLst/>
              <a:latin typeface="Times New Roman" panose="02020603050405020304" pitchFamily="18" charset="0"/>
              <a:ea typeface="+mn-ea"/>
              <a:cs typeface="Times New Roman" panose="02020603050405020304" pitchFamily="18" charset="0"/>
            </a:rPr>
            <a:t> Bakanlığımız Döner Sermaye İşletmesi Müdürlüğü Plan İnceleme ve İşlem Hizmet Bedelinin ödenmesine ilişkin yapmış olduğu tebligatın ilgilisine tebliğ edildiği tarihten itibaren 30 gün içerisinde plan bedelinin tamamının; teminat gösterilerek taksitlendirilmemesi ya da peşin olarak yatırılmaması halinde tekliflere yönelik yapılan iş ve işlemlerin ödeme yapılıncaya kadar durdurulacağı ve plan inceleme ve işlem hizmet bedelinin güncel birim fiyat listesine göre yeniden hesaplanacağı hususu ilgililerine bildirilir. Bu maddenin yürürlüğe girdiği tarihten önceki başvurulara istinaden yapılmış ve bedeli henüz tahsil edilmemiş iş ve işlemler ile hizmetler için de yukarıdaki fıkra hükümleri uygulanır.</a:t>
          </a:r>
          <a:r>
            <a:rPr lang="en-US" sz="1100">
              <a:solidFill>
                <a:schemeClr val="tx1"/>
              </a:solidFill>
              <a:effectLst/>
              <a:latin typeface="Times New Roman" panose="02020603050405020304" pitchFamily="18" charset="0"/>
              <a:ea typeface="+mn-ea"/>
              <a:cs typeface="Times New Roman" panose="02020603050405020304" pitchFamily="18" charset="0"/>
            </a:rPr>
            <a:t/>
          </a:r>
          <a:br>
            <a:rPr lang="en-US" sz="1100">
              <a:solidFill>
                <a:schemeClr val="tx1"/>
              </a:solidFill>
              <a:effectLst/>
              <a:latin typeface="Times New Roman" panose="02020603050405020304" pitchFamily="18" charset="0"/>
              <a:ea typeface="+mn-ea"/>
              <a:cs typeface="Times New Roman" panose="02020603050405020304" pitchFamily="18" charset="0"/>
            </a:rPr>
          </a:br>
          <a:r>
            <a:rPr lang="tr-TR" sz="1100">
              <a:solidFill>
                <a:schemeClr val="tx1"/>
              </a:solidFill>
              <a:effectLst/>
              <a:latin typeface="Times New Roman" panose="02020603050405020304" pitchFamily="18" charset="0"/>
              <a:ea typeface="+mn-ea"/>
              <a:cs typeface="Times New Roman" panose="02020603050405020304" pitchFamily="18" charset="0"/>
            </a:rPr>
            <a:t>5-Birden fazla il sınırları içine giren yatırımlara ilişkin olarak hazırlanan imar planlarında; hazırlanan imar planlarının plan inceleme ve hizmet bedeli, illerin plana giren kısımları esas alınarak her il için ayrı ayrı hesaplanır ve toplam tutar belirlenir. Hesaplanan bedelin, tavan bedeli en yüksek olan ilin tavan bedelinden fazla olması durumunda, plana konu illerden en yüksek tavan bedeli olan ilin tavan bedeli dikkate alınır.  Bu maddenin yayımı tarihinden önce onaylanmış ancak dağıtımı yapılmamış olan ve birden fazla ili kapsayan imar planlarında da plan inceleme ve hizmet bedeli, bu usullere göre be lirlenir. </a:t>
          </a:r>
          <a:endParaRPr lang="aa-ET">
            <a:effectLst/>
            <a:latin typeface="Times New Roman" panose="02020603050405020304" pitchFamily="18" charset="0"/>
            <a:cs typeface="Times New Roman" panose="02020603050405020304" pitchFamily="18" charset="0"/>
          </a:endParaRPr>
        </a:p>
        <a:p>
          <a:r>
            <a:rPr lang="tr-TR" sz="1100">
              <a:solidFill>
                <a:schemeClr val="tx1"/>
              </a:solidFill>
              <a:effectLst/>
              <a:latin typeface="Times New Roman" panose="02020603050405020304" pitchFamily="18" charset="0"/>
              <a:ea typeface="+mn-ea"/>
              <a:cs typeface="Times New Roman" panose="02020603050405020304" pitchFamily="18" charset="0"/>
            </a:rPr>
            <a:t>6-Hizmet bedelinin hesaplanmasında esas alınacak katsayılar, alan büyüklüğü, toplam emsal alanı ve kullanım türü ile hizmet bedeli Mekânsal Planlama Genel Müdürlüğünce Döner Sermaye İşletmesi Müdürlüğüne bildirilecektir. </a:t>
          </a:r>
          <a:endParaRPr lang="aa-ET">
            <a:effectLst/>
            <a:latin typeface="Times New Roman" panose="02020603050405020304" pitchFamily="18" charset="0"/>
            <a:cs typeface="Times New Roman" panose="02020603050405020304" pitchFamily="18" charset="0"/>
          </a:endParaRPr>
        </a:p>
        <a:p>
          <a:r>
            <a:rPr lang="tr-TR" sz="1100">
              <a:solidFill>
                <a:schemeClr val="tx1"/>
              </a:solidFill>
              <a:effectLst/>
              <a:latin typeface="Times New Roman" panose="02020603050405020304" pitchFamily="18" charset="0"/>
              <a:ea typeface="+mn-ea"/>
              <a:cs typeface="Times New Roman" panose="02020603050405020304" pitchFamily="18" charset="0"/>
            </a:rPr>
            <a:t>7-Bakanlığımıza iletilen plan tekliflerine ait yukarıda yer alan A X B X C formülüne göre hesaplanacak plan inceleme ve işlem hizmet bedelinin belirlenen tavan bedeli aşması durumunda tavan bedel uygulanır.  </a:t>
          </a:r>
          <a:endParaRPr lang="aa-ET">
            <a:effectLst/>
            <a:latin typeface="Times New Roman" panose="02020603050405020304" pitchFamily="18" charset="0"/>
            <a:cs typeface="Times New Roman" panose="02020603050405020304" pitchFamily="18" charset="0"/>
          </a:endParaRPr>
        </a:p>
        <a:p>
          <a:pPr eaLnBrk="1" fontAlgn="auto" latinLnBrk="0" hangingPunct="1"/>
          <a:r>
            <a:rPr lang="tr-TR" sz="1100" b="0" i="0">
              <a:solidFill>
                <a:schemeClr val="tx1"/>
              </a:solidFill>
              <a:effectLst/>
              <a:latin typeface="Times New Roman" panose="02020603050405020304" pitchFamily="18" charset="0"/>
              <a:ea typeface="+mn-ea"/>
              <a:cs typeface="Times New Roman" panose="02020603050405020304" pitchFamily="18" charset="0"/>
            </a:rPr>
            <a:t/>
          </a:r>
          <a:br>
            <a:rPr lang="tr-TR" sz="1100" b="0" i="0">
              <a:solidFill>
                <a:schemeClr val="tx1"/>
              </a:solidFill>
              <a:effectLst/>
              <a:latin typeface="Times New Roman" panose="02020603050405020304" pitchFamily="18" charset="0"/>
              <a:ea typeface="+mn-ea"/>
              <a:cs typeface="Times New Roman" panose="02020603050405020304" pitchFamily="18" charset="0"/>
            </a:rPr>
          </a:br>
          <a:r>
            <a:rPr lang="tr-TR" sz="1100" b="0" i="0">
              <a:solidFill>
                <a:schemeClr val="tx1"/>
              </a:solidFill>
              <a:effectLst/>
              <a:latin typeface="Times New Roman" panose="02020603050405020304" pitchFamily="18" charset="0"/>
              <a:ea typeface="+mn-ea"/>
              <a:cs typeface="Times New Roman" panose="02020603050405020304" pitchFamily="18" charset="0"/>
            </a:rPr>
            <a:t>II.BEDEL ÖDEME PLANLARI</a:t>
          </a:r>
          <a:br>
            <a:rPr lang="tr-TR" sz="1100" b="0" i="0">
              <a:solidFill>
                <a:schemeClr val="tx1"/>
              </a:solidFill>
              <a:effectLst/>
              <a:latin typeface="Times New Roman" panose="02020603050405020304" pitchFamily="18" charset="0"/>
              <a:ea typeface="+mn-ea"/>
              <a:cs typeface="Times New Roman" panose="02020603050405020304" pitchFamily="18" charset="0"/>
            </a:rPr>
          </a:br>
          <a:r>
            <a:rPr lang="tr-TR" sz="1100" b="0" i="0">
              <a:solidFill>
                <a:schemeClr val="tx1"/>
              </a:solidFill>
              <a:effectLst/>
              <a:latin typeface="Times New Roman" panose="02020603050405020304" pitchFamily="18" charset="0"/>
              <a:ea typeface="+mn-ea"/>
              <a:cs typeface="Times New Roman" panose="02020603050405020304" pitchFamily="18" charset="0"/>
            </a:rPr>
            <a:t>1-Bakanlığımıza iletilen imar planları öncelikle yetki unsuru yönünden incelenir. Yetki unsuru ve/veya</a:t>
          </a:r>
          <a:r>
            <a:rPr lang="tr-TR" sz="1100" b="0" i="0" baseline="0">
              <a:solidFill>
                <a:schemeClr val="tx1"/>
              </a:solidFill>
              <a:effectLst/>
              <a:latin typeface="Times New Roman" panose="02020603050405020304" pitchFamily="18" charset="0"/>
              <a:ea typeface="+mn-ea"/>
              <a:cs typeface="Times New Roman" panose="02020603050405020304" pitchFamily="18" charset="0"/>
            </a:rPr>
            <a:t> plan içeriği</a:t>
          </a:r>
          <a:r>
            <a:rPr lang="tr-TR" sz="1100" b="0" i="0">
              <a:solidFill>
                <a:schemeClr val="tx1"/>
              </a:solidFill>
              <a:effectLst/>
              <a:latin typeface="Times New Roman" panose="02020603050405020304" pitchFamily="18" charset="0"/>
              <a:ea typeface="+mn-ea"/>
              <a:cs typeface="Times New Roman" panose="02020603050405020304" pitchFamily="18" charset="0"/>
            </a:rPr>
            <a:t> yönünden Bakanlığımızca değerlendirilemeyen imar planlarına ilişkin başvuru bedeli alınmaz. Bakanlığımızca değerlendirmeye alınabilecek bedele konu imar planı tekliflerinde başvuru ücreti olarak, Arazi Kullanım Türü Bedelleri cetvelindeki ilgili arazi kullanım türünün (I) numaralı satırında yer alan bedeller müracaat sırasında Bakanlık Döner Sermaye İşletmesi hesabına yatırılır. Birden fazla fonksiyonu içeren tekliflerde, başvuru bedeli en yüksek olan üzerinden alınır. Plan teklif dosyasında başvuru bedeli ücretine ilişkin makbuz olmadan işlem yapılmaz dosya ilgilisine iade edilir. Teklifin, inceleme aşamasında reddedilmesi veya onaylanmaması durumunda bu bedel iade edilmez.</a:t>
          </a:r>
          <a:br>
            <a:rPr lang="tr-TR" sz="1100" b="0" i="0">
              <a:solidFill>
                <a:schemeClr val="tx1"/>
              </a:solidFill>
              <a:effectLst/>
              <a:latin typeface="Times New Roman" panose="02020603050405020304" pitchFamily="18" charset="0"/>
              <a:ea typeface="+mn-ea"/>
              <a:cs typeface="Times New Roman" panose="02020603050405020304" pitchFamily="18" charset="0"/>
            </a:rPr>
          </a:br>
          <a:r>
            <a:rPr lang="tr-TR" sz="1100" b="0" i="0">
              <a:solidFill>
                <a:schemeClr val="tx1"/>
              </a:solidFill>
              <a:effectLst/>
              <a:latin typeface="Times New Roman" panose="02020603050405020304" pitchFamily="18" charset="0"/>
              <a:ea typeface="+mn-ea"/>
              <a:cs typeface="Times New Roman" panose="02020603050405020304" pitchFamily="18" charset="0"/>
            </a:rPr>
            <a:t>2-Plan teklifinin onaylanması durumunda,  plan inceleme ve işlem hizmet bedelinin tamamı planın dağıtımından önce Bakanlık Döner Sermaye İşletmesi hesabına yatırılır. </a:t>
          </a:r>
          <a:br>
            <a:rPr lang="tr-TR" sz="1100" b="0" i="0">
              <a:solidFill>
                <a:schemeClr val="tx1"/>
              </a:solidFill>
              <a:effectLst/>
              <a:latin typeface="Times New Roman" panose="02020603050405020304" pitchFamily="18" charset="0"/>
              <a:ea typeface="+mn-ea"/>
              <a:cs typeface="Times New Roman" panose="02020603050405020304" pitchFamily="18" charset="0"/>
            </a:rPr>
          </a:br>
          <a:r>
            <a:rPr lang="tr-TR" sz="1100" b="0" i="0">
              <a:solidFill>
                <a:schemeClr val="tx1"/>
              </a:solidFill>
              <a:effectLst/>
              <a:latin typeface="Times New Roman" panose="02020603050405020304" pitchFamily="18" charset="0"/>
              <a:ea typeface="+mn-ea"/>
              <a:cs typeface="Times New Roman" panose="02020603050405020304" pitchFamily="18" charset="0"/>
            </a:rPr>
            <a:t>3- Hizmet bedelleri, Döner Sermaye İşletmesi Müdürlüğünce 12 ayı geçmemek üzere taksitlendirilebilir. Taksitlendirme durumunda hizmet bedelinin tamamına yönelik olarak teminat mektubu  alınır. Taksitlendirme işleminde,Maliye ve Hazine Bakanlığınca belirlenen yılı kanuni faiz oranı üzerinden faiz tahakkuk ettirilir</a:t>
          </a:r>
          <a:r>
            <a:rPr lang="tr-TR" sz="1100" b="0" i="0" strike="sngStrike" baseline="0">
              <a:solidFill>
                <a:schemeClr val="tx1"/>
              </a:solidFill>
              <a:effectLst/>
              <a:latin typeface="Times New Roman" panose="02020603050405020304" pitchFamily="18" charset="0"/>
              <a:ea typeface="+mn-ea"/>
              <a:cs typeface="Times New Roman" panose="02020603050405020304" pitchFamily="18" charset="0"/>
            </a:rPr>
            <a:t/>
          </a:r>
          <a:br>
            <a:rPr lang="tr-TR" sz="1100" b="0" i="0" strike="sngStrike" baseline="0">
              <a:solidFill>
                <a:schemeClr val="tx1"/>
              </a:solidFill>
              <a:effectLst/>
              <a:latin typeface="Times New Roman" panose="02020603050405020304" pitchFamily="18" charset="0"/>
              <a:ea typeface="+mn-ea"/>
              <a:cs typeface="Times New Roman" panose="02020603050405020304" pitchFamily="18" charset="0"/>
            </a:rPr>
          </a:br>
          <a:r>
            <a:rPr lang="tr-TR" sz="1100" b="0" i="0">
              <a:solidFill>
                <a:schemeClr val="tx1"/>
              </a:solidFill>
              <a:effectLst/>
              <a:latin typeface="Times New Roman" panose="02020603050405020304" pitchFamily="18" charset="0"/>
              <a:ea typeface="+mn-ea"/>
              <a:cs typeface="Times New Roman" panose="02020603050405020304" pitchFamily="18" charset="0"/>
            </a:rPr>
            <a:t/>
          </a:r>
          <a:br>
            <a:rPr lang="tr-TR" sz="1100" b="0" i="0">
              <a:solidFill>
                <a:schemeClr val="tx1"/>
              </a:solidFill>
              <a:effectLst/>
              <a:latin typeface="Times New Roman" panose="02020603050405020304" pitchFamily="18" charset="0"/>
              <a:ea typeface="+mn-ea"/>
              <a:cs typeface="Times New Roman" panose="02020603050405020304" pitchFamily="18" charset="0"/>
            </a:rPr>
          </a:br>
          <a:r>
            <a:rPr lang="tr-TR" sz="1100" b="0" i="0">
              <a:solidFill>
                <a:schemeClr val="tx1"/>
              </a:solidFill>
              <a:effectLst/>
              <a:latin typeface="Times New Roman" panose="02020603050405020304" pitchFamily="18" charset="0"/>
              <a:ea typeface="+mn-ea"/>
              <a:cs typeface="Times New Roman" panose="02020603050405020304" pitchFamily="18" charset="0"/>
            </a:rPr>
            <a:t>III.MUAFİYETLER</a:t>
          </a:r>
          <a:br>
            <a:rPr lang="tr-TR" sz="1100" b="0" i="0">
              <a:solidFill>
                <a:schemeClr val="tx1"/>
              </a:solidFill>
              <a:effectLst/>
              <a:latin typeface="Times New Roman" panose="02020603050405020304" pitchFamily="18" charset="0"/>
              <a:ea typeface="+mn-ea"/>
              <a:cs typeface="Times New Roman" panose="02020603050405020304" pitchFamily="18" charset="0"/>
            </a:rPr>
          </a:br>
          <a:r>
            <a:rPr lang="tr-TR" sz="1100" b="0" i="0">
              <a:solidFill>
                <a:schemeClr val="tx1"/>
              </a:solidFill>
              <a:effectLst/>
              <a:latin typeface="Times New Roman" panose="02020603050405020304" pitchFamily="18" charset="0"/>
              <a:ea typeface="+mn-ea"/>
              <a:cs typeface="Times New Roman" panose="02020603050405020304" pitchFamily="18" charset="0"/>
            </a:rPr>
            <a:t>1-Çevre Düzeni Planları, 1/25.000 ölçekli Nazım İmar Planları ve değişikliklerinde, başvuru bedeli alınmaz. </a:t>
          </a:r>
          <a:r>
            <a:rPr lang="tr-TR" sz="1100" b="1" i="0">
              <a:solidFill>
                <a:schemeClr val="tx1"/>
              </a:solidFill>
              <a:effectLst/>
              <a:latin typeface="Times New Roman" panose="02020603050405020304" pitchFamily="18" charset="0"/>
              <a:ea typeface="+mn-ea"/>
              <a:cs typeface="Times New Roman" panose="02020603050405020304" pitchFamily="18" charset="0"/>
            </a:rPr>
            <a:t>Plan inceleme ve işlem hizmet bedeli olan  190.000 Türk Lirası alınır.</a:t>
          </a:r>
          <a:r>
            <a:rPr lang="tr-TR" sz="1100" b="0" i="0">
              <a:solidFill>
                <a:schemeClr val="tx1"/>
              </a:solidFill>
              <a:effectLst/>
              <a:latin typeface="Times New Roman" panose="02020603050405020304" pitchFamily="18" charset="0"/>
              <a:ea typeface="+mn-ea"/>
              <a:cs typeface="Times New Roman" panose="02020603050405020304" pitchFamily="18" charset="0"/>
            </a:rPr>
            <a:t>  Plan teklifinin onaylanması durumunda,plan inceleme ve işlem hizmet bedelinin tamamı planın dağıtımından önce Bakanlık Döner Sermaye İşletmesi hesabına yatırılır.</a:t>
          </a:r>
          <a:br>
            <a:rPr lang="tr-TR" sz="1100" b="0" i="0">
              <a:solidFill>
                <a:schemeClr val="tx1"/>
              </a:solidFill>
              <a:effectLst/>
              <a:latin typeface="Times New Roman" panose="02020603050405020304" pitchFamily="18" charset="0"/>
              <a:ea typeface="+mn-ea"/>
              <a:cs typeface="Times New Roman" panose="02020603050405020304" pitchFamily="18" charset="0"/>
            </a:rPr>
          </a:br>
          <a:r>
            <a:rPr lang="tr-TR" sz="1100" b="0" i="0">
              <a:solidFill>
                <a:schemeClr val="tx1"/>
              </a:solidFill>
              <a:effectLst/>
              <a:latin typeface="Times New Roman" panose="02020603050405020304" pitchFamily="18" charset="0"/>
              <a:ea typeface="+mn-ea"/>
              <a:cs typeface="Times New Roman" panose="02020603050405020304" pitchFamily="18" charset="0"/>
            </a:rPr>
            <a:t>2-Yerel idarelerce ve/veya kurum ve kuruluşlarca teklif edilen başvurulardan plan inceleme ve hizmet bedeli alınmaz.</a:t>
          </a:r>
          <a:br>
            <a:rPr lang="tr-TR" sz="1100" b="0" i="0">
              <a:solidFill>
                <a:schemeClr val="tx1"/>
              </a:solidFill>
              <a:effectLst/>
              <a:latin typeface="Times New Roman" panose="02020603050405020304" pitchFamily="18" charset="0"/>
              <a:ea typeface="+mn-ea"/>
              <a:cs typeface="Times New Roman" panose="02020603050405020304" pitchFamily="18" charset="0"/>
            </a:rPr>
          </a:br>
          <a:r>
            <a:rPr lang="tr-TR" sz="1100" b="0" i="0">
              <a:solidFill>
                <a:schemeClr val="tx1"/>
              </a:solidFill>
              <a:effectLst/>
              <a:latin typeface="Times New Roman" panose="02020603050405020304" pitchFamily="18" charset="0"/>
              <a:ea typeface="+mn-ea"/>
              <a:cs typeface="Times New Roman" panose="02020603050405020304" pitchFamily="18" charset="0"/>
            </a:rPr>
            <a:t>3- Bakanlıkça yapılarak,</a:t>
          </a:r>
          <a:br>
            <a:rPr lang="tr-TR" sz="1100" b="0" i="0">
              <a:solidFill>
                <a:schemeClr val="tx1"/>
              </a:solidFill>
              <a:effectLst/>
              <a:latin typeface="Times New Roman" panose="02020603050405020304" pitchFamily="18" charset="0"/>
              <a:ea typeface="+mn-ea"/>
              <a:cs typeface="Times New Roman" panose="02020603050405020304" pitchFamily="18" charset="0"/>
            </a:rPr>
          </a:br>
          <a:r>
            <a:rPr lang="tr-TR" sz="1100" b="0" i="0">
              <a:solidFill>
                <a:schemeClr val="tx1"/>
              </a:solidFill>
              <a:effectLst/>
              <a:latin typeface="Times New Roman" panose="02020603050405020304" pitchFamily="18" charset="0"/>
              <a:ea typeface="+mn-ea"/>
              <a:cs typeface="Times New Roman" panose="02020603050405020304" pitchFamily="18" charset="0"/>
            </a:rPr>
            <a:t>- İlk defa onaylanacak olan çevre düzeni planları,</a:t>
          </a:r>
          <a:br>
            <a:rPr lang="tr-TR" sz="1100" b="0" i="0">
              <a:solidFill>
                <a:schemeClr val="tx1"/>
              </a:solidFill>
              <a:effectLst/>
              <a:latin typeface="Times New Roman" panose="02020603050405020304" pitchFamily="18" charset="0"/>
              <a:ea typeface="+mn-ea"/>
              <a:cs typeface="Times New Roman" panose="02020603050405020304" pitchFamily="18" charset="0"/>
            </a:rPr>
          </a:br>
          <a:r>
            <a:rPr lang="tr-TR" sz="1100" b="0" i="0">
              <a:solidFill>
                <a:schemeClr val="tx1"/>
              </a:solidFill>
              <a:effectLst/>
              <a:latin typeface="Times New Roman" panose="02020603050405020304" pitchFamily="18" charset="0"/>
              <a:ea typeface="+mn-ea"/>
              <a:cs typeface="Times New Roman" panose="02020603050405020304" pitchFamily="18" charset="0"/>
            </a:rPr>
            <a:t>- Genel nitelikli çevre düzeni planı revizyonları,</a:t>
          </a:r>
          <a:br>
            <a:rPr lang="tr-TR" sz="1100" b="0" i="0">
              <a:solidFill>
                <a:schemeClr val="tx1"/>
              </a:solidFill>
              <a:effectLst/>
              <a:latin typeface="Times New Roman" panose="02020603050405020304" pitchFamily="18" charset="0"/>
              <a:ea typeface="+mn-ea"/>
              <a:cs typeface="Times New Roman" panose="02020603050405020304" pitchFamily="18" charset="0"/>
            </a:rPr>
          </a:br>
          <a:r>
            <a:rPr lang="tr-TR" sz="1100" b="0" i="0">
              <a:solidFill>
                <a:schemeClr val="tx1"/>
              </a:solidFill>
              <a:effectLst/>
              <a:latin typeface="Times New Roman" panose="02020603050405020304" pitchFamily="18" charset="0"/>
              <a:ea typeface="+mn-ea"/>
              <a:cs typeface="Times New Roman" panose="02020603050405020304" pitchFamily="18" charset="0"/>
            </a:rPr>
            <a:t>- Çevre düzeni planlarına ait plan hükmü, plan açıklama raporu ve alansal tanımlama yapılmayan içerikteki değişiklikleri,</a:t>
          </a:r>
          <a:br>
            <a:rPr lang="tr-TR" sz="1100" b="0" i="0">
              <a:solidFill>
                <a:schemeClr val="tx1"/>
              </a:solidFill>
              <a:effectLst/>
              <a:latin typeface="Times New Roman" panose="02020603050405020304" pitchFamily="18" charset="0"/>
              <a:ea typeface="+mn-ea"/>
              <a:cs typeface="Times New Roman" panose="02020603050405020304" pitchFamily="18" charset="0"/>
            </a:rPr>
          </a:br>
          <a:r>
            <a:rPr lang="tr-TR" sz="1100" b="0" i="0">
              <a:solidFill>
                <a:schemeClr val="tx1"/>
              </a:solidFill>
              <a:effectLst/>
              <a:latin typeface="Times New Roman" panose="02020603050405020304" pitchFamily="18" charset="0"/>
              <a:ea typeface="+mn-ea"/>
              <a:cs typeface="Times New Roman" panose="02020603050405020304" pitchFamily="18" charset="0"/>
            </a:rPr>
            <a:t>- Onaylanarak askıya çıkarılan çevre düzeni planlarına askı süresi içinde yapılan itirazlar sonucunda uygun görülen düzenlemeler plan inceleme ve işlem hizmet bedeline tabi  değildir.</a:t>
          </a:r>
          <a:br>
            <a:rPr lang="tr-TR" sz="1100" b="0" i="0">
              <a:solidFill>
                <a:schemeClr val="tx1"/>
              </a:solidFill>
              <a:effectLst/>
              <a:latin typeface="Times New Roman" panose="02020603050405020304" pitchFamily="18" charset="0"/>
              <a:ea typeface="+mn-ea"/>
              <a:cs typeface="Times New Roman" panose="02020603050405020304" pitchFamily="18" charset="0"/>
            </a:rPr>
          </a:br>
          <a:r>
            <a:rPr lang="tr-TR" sz="1100" b="0" i="0">
              <a:solidFill>
                <a:schemeClr val="tx1"/>
              </a:solidFill>
              <a:effectLst/>
              <a:latin typeface="Times New Roman" panose="02020603050405020304" pitchFamily="18" charset="0"/>
              <a:ea typeface="+mn-ea"/>
              <a:cs typeface="Times New Roman" panose="02020603050405020304" pitchFamily="18" charset="0"/>
            </a:rPr>
            <a:t>4-Mahkeme kararı gibi zorunlu sebeplerle ya da teknik ve maddi hataların düzeltilmesi amacıyla Bakanlıkça yapılacak plan onama işlemlerinden ve itirazlar sonucu emsal artışı ya da kullanım değişikliğine neden olmayan, itiraz öncesi plan inceleme ve işlem hizmet bedelini etkilemeyen işlemlerden bedel alınmaz</a:t>
          </a:r>
          <a:br>
            <a:rPr lang="tr-TR" sz="1100" b="0" i="0">
              <a:solidFill>
                <a:schemeClr val="tx1"/>
              </a:solidFill>
              <a:effectLst/>
              <a:latin typeface="Times New Roman" panose="02020603050405020304" pitchFamily="18" charset="0"/>
              <a:ea typeface="+mn-ea"/>
              <a:cs typeface="Times New Roman" panose="02020603050405020304" pitchFamily="18" charset="0"/>
            </a:rPr>
          </a:br>
          <a:r>
            <a:rPr lang="tr-TR" sz="1100" b="0" i="0">
              <a:solidFill>
                <a:schemeClr val="tx1"/>
              </a:solidFill>
              <a:effectLst/>
              <a:latin typeface="Times New Roman" panose="02020603050405020304" pitchFamily="18" charset="0"/>
              <a:ea typeface="+mn-ea"/>
              <a:cs typeface="Times New Roman" panose="02020603050405020304" pitchFamily="18" charset="0"/>
            </a:rPr>
            <a:t>5-2985 sayılı Kanun kapsamında Toplu Konut Alanı İlan edilen alanlarda ve sosyal konut ve kamu hizmet binası yapımına dönük plan teklifleri ile 775 sayılı Kanun kapsamında ilan edilen Gecekondu Önleme Bölgeleri ve 7269 sayılı Kanun kapsamında kamu kurum ve kuruluşlarından Bakanlığımıza iletilen tekliflerde plan inceleme ve işlem hizmet bedeli ve başvuru ücreti alınmaz</a:t>
          </a:r>
          <a:br>
            <a:rPr lang="tr-TR" sz="1100" b="0" i="0">
              <a:solidFill>
                <a:schemeClr val="tx1"/>
              </a:solidFill>
              <a:effectLst/>
              <a:latin typeface="Times New Roman" panose="02020603050405020304" pitchFamily="18" charset="0"/>
              <a:ea typeface="+mn-ea"/>
              <a:cs typeface="Times New Roman" panose="02020603050405020304" pitchFamily="18" charset="0"/>
            </a:rPr>
          </a:br>
          <a:r>
            <a:rPr lang="tr-TR" sz="1100" b="0" i="0">
              <a:solidFill>
                <a:schemeClr val="tx1"/>
              </a:solidFill>
              <a:effectLst/>
              <a:latin typeface="Times New Roman" panose="02020603050405020304" pitchFamily="18" charset="0"/>
              <a:ea typeface="+mn-ea"/>
              <a:cs typeface="Times New Roman" panose="02020603050405020304" pitchFamily="18" charset="0"/>
            </a:rPr>
            <a:t>6-Ayrıca, kamu kurum ve kuruluşlarının kamusal hizmete, kaynak geliştirmeye ve gelir elde etmeye yönelik planları ile arsa satışı karşılığı hasılat paylaşımı, yap-işlet-devret modeli ile gerçekleştirilecek yatırımlar ve bütünleyici fonksiyonlara yönelik özel proje alanı ilanı ve imar planı tekliflerinin onaylanması halinde plan inceleme ve işlem hizmet bedeli ve başvuru ücreti alınmaz. Bu maddenin yayımı tarihinden önce başvurusu yapılarak onaylanan, ancak bedeli henüz tahsil edilmemiş imar planları, ilan işlemleri vb, iş ve işlemler ile hizmetler içinde bu madde hükmü uygulanır.</a:t>
          </a:r>
          <a:br>
            <a:rPr lang="tr-TR" sz="1100" b="0" i="0">
              <a:solidFill>
                <a:schemeClr val="tx1"/>
              </a:solidFill>
              <a:effectLst/>
              <a:latin typeface="Times New Roman" panose="02020603050405020304" pitchFamily="18" charset="0"/>
              <a:ea typeface="+mn-ea"/>
              <a:cs typeface="Times New Roman" panose="02020603050405020304" pitchFamily="18" charset="0"/>
            </a:rPr>
          </a:br>
          <a:r>
            <a:rPr lang="tr-TR" sz="1100" b="0" i="0">
              <a:solidFill>
                <a:schemeClr val="tx1"/>
              </a:solidFill>
              <a:effectLst/>
              <a:latin typeface="Times New Roman" panose="02020603050405020304" pitchFamily="18" charset="0"/>
              <a:ea typeface="+mn-ea"/>
              <a:cs typeface="Times New Roman" panose="02020603050405020304" pitchFamily="18" charset="0"/>
            </a:rPr>
            <a:t>7-6306 sayılı Kanuna esas iş ve işlemlerden plan inceleme ve işlem hizmet bedeli alınmaz.</a:t>
          </a:r>
          <a:br>
            <a:rPr lang="tr-TR" sz="1100" b="0" i="0">
              <a:solidFill>
                <a:schemeClr val="tx1"/>
              </a:solidFill>
              <a:effectLst/>
              <a:latin typeface="Times New Roman" panose="02020603050405020304" pitchFamily="18" charset="0"/>
              <a:ea typeface="+mn-ea"/>
              <a:cs typeface="Times New Roman" panose="02020603050405020304" pitchFamily="18" charset="0"/>
            </a:rPr>
          </a:br>
          <a:r>
            <a:rPr lang="tr-TR" sz="1100" b="0" i="0">
              <a:solidFill>
                <a:schemeClr val="tx1"/>
              </a:solidFill>
              <a:effectLst/>
              <a:latin typeface="Times New Roman" panose="02020603050405020304" pitchFamily="18" charset="0"/>
              <a:ea typeface="+mn-ea"/>
              <a:cs typeface="Times New Roman" panose="02020603050405020304" pitchFamily="18" charset="0"/>
            </a:rPr>
            <a:t>8- 5018 sayılı Kanuna ekli olan I, II, III, IV sayılı cetvellerdeki idarelerile mahalli idarelerden tarafından istenilen  ve Bakanlığımızca onaylanan imar planı örneklerinden bedel alınmaz</a:t>
          </a:r>
          <a:br>
            <a:rPr lang="tr-TR" sz="1100" b="0" i="0">
              <a:solidFill>
                <a:schemeClr val="tx1"/>
              </a:solidFill>
              <a:effectLst/>
              <a:latin typeface="Times New Roman" panose="02020603050405020304" pitchFamily="18" charset="0"/>
              <a:ea typeface="+mn-ea"/>
              <a:cs typeface="Times New Roman" panose="02020603050405020304" pitchFamily="18" charset="0"/>
            </a:rPr>
          </a:br>
          <a:r>
            <a:rPr lang="tr-TR" sz="1100" b="0" i="0">
              <a:solidFill>
                <a:schemeClr val="tx1"/>
              </a:solidFill>
              <a:effectLst/>
              <a:latin typeface="Times New Roman" panose="02020603050405020304" pitchFamily="18" charset="0"/>
              <a:ea typeface="+mn-ea"/>
              <a:cs typeface="Times New Roman" panose="02020603050405020304" pitchFamily="18" charset="0"/>
            </a:rPr>
            <a:t>9-Yatırım programı kapsamında Bakanlığımıza sunulan plan tekliflerden plan inceleme ve hizmet bedeli alınmaz</a:t>
          </a:r>
          <a:endParaRPr lang="aa-ET">
            <a:effectLst/>
            <a:latin typeface="Times New Roman" panose="02020603050405020304" pitchFamily="18" charset="0"/>
            <a:cs typeface="Times New Roman" panose="02020603050405020304" pitchFamily="18" charset="0"/>
          </a:endParaRPr>
        </a:p>
        <a:p>
          <a:pPr eaLnBrk="1" fontAlgn="auto" latinLnBrk="0" hangingPunct="1"/>
          <a:r>
            <a:rPr lang="tr-TR" sz="1100" b="0" i="0" baseline="0">
              <a:solidFill>
                <a:schemeClr val="tx1"/>
              </a:solidFill>
              <a:effectLst/>
              <a:latin typeface="Times New Roman" panose="02020603050405020304" pitchFamily="18" charset="0"/>
              <a:ea typeface="+mn-ea"/>
              <a:cs typeface="Times New Roman" panose="02020603050405020304" pitchFamily="18" charset="0"/>
            </a:rPr>
            <a:t>10-Bakanlığımızca onaylanan planların teklif sahibince talep edilmeksizin Bakanlıkça iptal edilmesi durumunda plan inceleme ve hizmet bedeli iade edilir. Onaylı Planların yargı kararı ile iptali halinde plan inceleme ve hizmet bedeli iade edilmez. İlgili idarelerince onaylanmış planların Bakanlığımızca re’sen iptal edilmesi sonrasında aynı alana ilişkin Bakanlığımızca onaylanacak planlardan başvuru ve plan inceleme ve hizmet bedeli alınmaz.</a:t>
          </a:r>
          <a:br>
            <a:rPr lang="tr-TR" sz="1100" b="0" i="0" baseline="0">
              <a:solidFill>
                <a:schemeClr val="tx1"/>
              </a:solidFill>
              <a:effectLst/>
              <a:latin typeface="Times New Roman" panose="02020603050405020304" pitchFamily="18" charset="0"/>
              <a:ea typeface="+mn-ea"/>
              <a:cs typeface="Times New Roman" panose="02020603050405020304" pitchFamily="18" charset="0"/>
            </a:rPr>
          </a:br>
          <a:r>
            <a:rPr lang="tr-TR" sz="1100" b="0" i="0" baseline="0">
              <a:solidFill>
                <a:schemeClr val="tx1"/>
              </a:solidFill>
              <a:effectLst/>
              <a:latin typeface="Times New Roman" panose="02020603050405020304" pitchFamily="18" charset="0"/>
              <a:ea typeface="+mn-ea"/>
              <a:cs typeface="Times New Roman" panose="02020603050405020304" pitchFamily="18" charset="0"/>
            </a:rPr>
            <a:t>11-Millet Bahçesi tekliflerine ilişkin başvuru ve plan inceleme ve hizmet bedeli alınmaz. Bu maddenin yürürlüğe girdiği tarihten önceki başvurulara istinaden yapılmış ve bedeli henüz tahsil edilmemiş iş ve işlemler ile hizmetler için de yukarıdaki fıkra hükümleri uygulanır.</a:t>
          </a:r>
          <a:br>
            <a:rPr lang="tr-TR" sz="1100" b="0" i="0" baseline="0">
              <a:solidFill>
                <a:schemeClr val="tx1"/>
              </a:solidFill>
              <a:effectLst/>
              <a:latin typeface="Times New Roman" panose="02020603050405020304" pitchFamily="18" charset="0"/>
              <a:ea typeface="+mn-ea"/>
              <a:cs typeface="Times New Roman" panose="02020603050405020304" pitchFamily="18" charset="0"/>
            </a:rPr>
          </a:br>
          <a:r>
            <a:rPr lang="tr-TR" sz="1100" b="0" i="0" baseline="0">
              <a:solidFill>
                <a:schemeClr val="tx1"/>
              </a:solidFill>
              <a:effectLst/>
              <a:latin typeface="Times New Roman" panose="02020603050405020304" pitchFamily="18" charset="0"/>
              <a:ea typeface="+mn-ea"/>
              <a:cs typeface="Times New Roman" panose="02020603050405020304" pitchFamily="18" charset="0"/>
            </a:rPr>
            <a:t>12-233 Sayılı KHK Kapsamındaki Kamu İşletmeleri iktisadi devlet teşekkülleri, kamu iktisadi kuruluşları ve Özel Kanunu olan işletmeler olarak belirlenen kuruluşlar tarafından sunulan plan tekliflerinde başvuru ve plan inceleme ve hizmet bedeli alınmaz. Ancak plan teklifinin bağlı kuruluşlar tarafından sunulması halinde Yönetmeliğin ilgili maddeleri uygulanır.</a:t>
          </a:r>
          <a:br>
            <a:rPr lang="tr-TR" sz="1100" b="0" i="0" baseline="0">
              <a:solidFill>
                <a:schemeClr val="tx1"/>
              </a:solidFill>
              <a:effectLst/>
              <a:latin typeface="Times New Roman" panose="02020603050405020304" pitchFamily="18" charset="0"/>
              <a:ea typeface="+mn-ea"/>
              <a:cs typeface="Times New Roman" panose="02020603050405020304" pitchFamily="18" charset="0"/>
            </a:rPr>
          </a:br>
          <a:r>
            <a:rPr lang="tr-TR" sz="1100" b="0" i="0" baseline="0">
              <a:solidFill>
                <a:schemeClr val="tx1"/>
              </a:solidFill>
              <a:effectLst/>
              <a:latin typeface="Times New Roman" panose="02020603050405020304" pitchFamily="18" charset="0"/>
              <a:ea typeface="+mn-ea"/>
              <a:cs typeface="Times New Roman" panose="02020603050405020304" pitchFamily="18" charset="0"/>
            </a:rPr>
            <a:t>13-Bakanlığımıza bağlı ve ilişkili kuruluşlar ile iştirakleri olan kuruluşlar tarafından sunulan plan tekliflerinden başvuru ve plan inceleme ve hizmet bedeli alınmaz. Bu hüküm, Bakanlığa sunulmuş ve onay-askı itiraz-kesinleşme süreçleri devam eden plan teklifleri için de uygulanır.</a:t>
          </a:r>
          <a:endParaRPr lang="aa-ET">
            <a:effectLst/>
            <a:latin typeface="Times New Roman" panose="02020603050405020304" pitchFamily="18" charset="0"/>
            <a:cs typeface="Times New Roman" panose="02020603050405020304" pitchFamily="18" charset="0"/>
          </a:endParaRPr>
        </a:p>
        <a:p>
          <a:pPr eaLnBrk="1" fontAlgn="auto" latinLnBrk="0" hangingPunct="1"/>
          <a:r>
            <a:rPr lang="tr-TR" sz="1100" b="0" i="0">
              <a:solidFill>
                <a:schemeClr val="tx1"/>
              </a:solidFill>
              <a:effectLst/>
              <a:latin typeface="Times New Roman" panose="02020603050405020304" pitchFamily="18" charset="0"/>
              <a:ea typeface="+mn-ea"/>
              <a:cs typeface="Times New Roman" panose="02020603050405020304" pitchFamily="18" charset="0"/>
            </a:rPr>
            <a:t>IV.-ÖZEL ÜCRETLENDİRME</a:t>
          </a:r>
          <a:br>
            <a:rPr lang="tr-TR" sz="1100" b="0" i="0">
              <a:solidFill>
                <a:schemeClr val="tx1"/>
              </a:solidFill>
              <a:effectLst/>
              <a:latin typeface="Times New Roman" panose="02020603050405020304" pitchFamily="18" charset="0"/>
              <a:ea typeface="+mn-ea"/>
              <a:cs typeface="Times New Roman" panose="02020603050405020304" pitchFamily="18" charset="0"/>
            </a:rPr>
          </a:br>
          <a:r>
            <a:rPr lang="tr-TR" sz="1100" b="0" i="0">
              <a:solidFill>
                <a:schemeClr val="tx1"/>
              </a:solidFill>
              <a:effectLst/>
              <a:latin typeface="Times New Roman" panose="02020603050405020304" pitchFamily="18" charset="0"/>
              <a:ea typeface="+mn-ea"/>
              <a:cs typeface="Times New Roman" panose="02020603050405020304" pitchFamily="18" charset="0"/>
            </a:rPr>
            <a:t>1-1 nolu Cumhurbaşkanlığı Kararnamesinin 97/h maddesi kapsamında onaylanacak plan tekliflerinde, plan inceleme ve işlem hizmet bedeli 2 (iki) katsayısı ile çarpılarak hesaplanır. </a:t>
          </a:r>
          <a:br>
            <a:rPr lang="tr-TR" sz="1100" b="0" i="0">
              <a:solidFill>
                <a:schemeClr val="tx1"/>
              </a:solidFill>
              <a:effectLst/>
              <a:latin typeface="Times New Roman" panose="02020603050405020304" pitchFamily="18" charset="0"/>
              <a:ea typeface="+mn-ea"/>
              <a:cs typeface="Times New Roman" panose="02020603050405020304" pitchFamily="18" charset="0"/>
            </a:rPr>
          </a:br>
          <a:r>
            <a:rPr lang="tr-TR" sz="1100" b="0" i="0">
              <a:solidFill>
                <a:schemeClr val="tx1"/>
              </a:solidFill>
              <a:effectLst/>
              <a:latin typeface="Times New Roman" panose="02020603050405020304" pitchFamily="18" charset="0"/>
              <a:ea typeface="+mn-ea"/>
              <a:cs typeface="Times New Roman" panose="02020603050405020304" pitchFamily="18" charset="0"/>
            </a:rPr>
            <a:t>2-Boğaziçi Kanunu kapsamında öngörünüm ve sahil şeridi hariç onaylanacak plan tekliflerinde ise; plan inceleme ve işlem hizmet bedeli sadece 6 (altı)  katsayısı ile çarpılarak hesaplanır,  bu planlar için ayrıca Korunan alanlarda yapılacak imar planları için belirlenen 1.5 katsayısı uygulanmaz.  </a:t>
          </a:r>
          <a:br>
            <a:rPr lang="tr-TR" sz="1100" b="0" i="0">
              <a:solidFill>
                <a:schemeClr val="tx1"/>
              </a:solidFill>
              <a:effectLst/>
              <a:latin typeface="Times New Roman" panose="02020603050405020304" pitchFamily="18" charset="0"/>
              <a:ea typeface="+mn-ea"/>
              <a:cs typeface="Times New Roman" panose="02020603050405020304" pitchFamily="18" charset="0"/>
            </a:rPr>
          </a:br>
          <a:r>
            <a:rPr lang="tr-TR" sz="1100" b="0" i="0">
              <a:solidFill>
                <a:schemeClr val="tx1"/>
              </a:solidFill>
              <a:effectLst/>
              <a:latin typeface="Times New Roman" panose="02020603050405020304" pitchFamily="18" charset="0"/>
              <a:ea typeface="+mn-ea"/>
              <a:cs typeface="Times New Roman" panose="02020603050405020304" pitchFamily="18" charset="0"/>
            </a:rPr>
            <a:t>3-1 nolu Cumhurbaşkanlığı Kararnamesinin 97/h maddesi ve Boğaziçi Kanunu kapsamında teklif edilen planlar dışındaki diğer plan ve sınır ilanı tekliflerinin işlem hizmet bedelinin o il için belirlenen üst sınır bedelini (EK 2) aşması halinde, işlem hizmet bedeli o il için belirlenen üst sınır bedelinden alınır. Ek (2) deki bedeller, 644 Sayılı KHK' nın 2 (h) maddesi ve Boğaziçi Kanunu kapsamında onaylanacak plan teklifleri için yukarıda belirtilen katsayılar ile çarpılarak hesaplanır. </a:t>
          </a:r>
          <a:br>
            <a:rPr lang="tr-TR" sz="1100" b="0" i="0">
              <a:solidFill>
                <a:schemeClr val="tx1"/>
              </a:solidFill>
              <a:effectLst/>
              <a:latin typeface="Times New Roman" panose="02020603050405020304" pitchFamily="18" charset="0"/>
              <a:ea typeface="+mn-ea"/>
              <a:cs typeface="Times New Roman" panose="02020603050405020304" pitchFamily="18" charset="0"/>
            </a:rPr>
          </a:br>
          <a:r>
            <a:rPr lang="tr-TR" sz="1100" b="0" i="0">
              <a:solidFill>
                <a:schemeClr val="tx1"/>
              </a:solidFill>
              <a:effectLst/>
              <a:latin typeface="Times New Roman" panose="02020603050405020304" pitchFamily="18" charset="0"/>
              <a:ea typeface="+mn-ea"/>
              <a:cs typeface="Times New Roman" panose="02020603050405020304" pitchFamily="18" charset="0"/>
            </a:rPr>
            <a:t>4-1 nolu Cumhurbaşkanlığı Kararnamesinin 97. maddesi (ğ) bendi gereğince Bakanlar Kurulunca belirlenen ve "Özel Proje Alanı" olarak ilan edilen yerlere ilişkin her tür ve ölçekte planlara ait iş ve işlemlere dair plan inceleme ve işlem hizmet bedeli</a:t>
          </a:r>
          <a:r>
            <a:rPr lang="tr-TR" sz="1100" b="0" i="0" baseline="0">
              <a:solidFill>
                <a:schemeClr val="tx1"/>
              </a:solidFill>
              <a:effectLst/>
              <a:latin typeface="Times New Roman" panose="02020603050405020304" pitchFamily="18" charset="0"/>
              <a:ea typeface="+mn-ea"/>
              <a:cs typeface="Times New Roman" panose="02020603050405020304" pitchFamily="18" charset="0"/>
            </a:rPr>
            <a:t>, özel proje alanı için yapılacak plan ile getirilen arazi kullanım kararlarına ait katsayılar kullanılarak yukarıda I. nolu bölümde açıklandığı şekilde hesaplanan bedellerin toplamıdır. </a:t>
          </a:r>
          <a:r>
            <a:rPr lang="tr-TR" sz="1100" b="0" i="0" strike="sngStrike" baseline="0">
              <a:solidFill>
                <a:schemeClr val="tx1"/>
              </a:solidFill>
              <a:effectLst/>
              <a:latin typeface="Times New Roman" panose="02020603050405020304" pitchFamily="18" charset="0"/>
              <a:ea typeface="+mn-ea"/>
              <a:cs typeface="Times New Roman" panose="02020603050405020304" pitchFamily="18" charset="0"/>
            </a:rPr>
            <a:t>1,80 katsayısı ile çarpılarak bulunacaktır.  </a:t>
          </a:r>
          <a:r>
            <a:rPr lang="tr-TR" sz="1100" b="0" i="0" baseline="0">
              <a:solidFill>
                <a:schemeClr val="tx1"/>
              </a:solidFill>
              <a:effectLst/>
              <a:latin typeface="Times New Roman" panose="02020603050405020304" pitchFamily="18" charset="0"/>
              <a:ea typeface="+mn-ea"/>
              <a:cs typeface="Times New Roman" panose="02020603050405020304" pitchFamily="18" charset="0"/>
            </a:rPr>
            <a:t>(Yargı iptal kararı doğrultusunda yeniden düzenlenmiştir)</a:t>
          </a:r>
          <a:r>
            <a:rPr lang="tr-TR" sz="1100" b="0" i="0">
              <a:solidFill>
                <a:schemeClr val="tx1"/>
              </a:solidFill>
              <a:effectLst/>
              <a:latin typeface="Times New Roman" panose="02020603050405020304" pitchFamily="18" charset="0"/>
              <a:ea typeface="+mn-ea"/>
              <a:cs typeface="Times New Roman" panose="02020603050405020304" pitchFamily="18" charset="0"/>
            </a:rPr>
            <a:t/>
          </a:r>
          <a:br>
            <a:rPr lang="tr-TR" sz="1100" b="0" i="0">
              <a:solidFill>
                <a:schemeClr val="tx1"/>
              </a:solidFill>
              <a:effectLst/>
              <a:latin typeface="Times New Roman" panose="02020603050405020304" pitchFamily="18" charset="0"/>
              <a:ea typeface="+mn-ea"/>
              <a:cs typeface="Times New Roman" panose="02020603050405020304" pitchFamily="18" charset="0"/>
            </a:rPr>
          </a:br>
          <a:r>
            <a:rPr lang="tr-TR" sz="1100" b="0" i="0">
              <a:solidFill>
                <a:schemeClr val="tx1"/>
              </a:solidFill>
              <a:effectLst/>
              <a:latin typeface="Times New Roman" panose="02020603050405020304" pitchFamily="18" charset="0"/>
              <a:ea typeface="+mn-ea"/>
              <a:cs typeface="Times New Roman" panose="02020603050405020304" pitchFamily="18" charset="0"/>
            </a:rPr>
            <a:t>5-Yenilenebilir Enerji Kaynaklarına ilişkin santrallerde (HES, RES, GES, JES, Doğalgaz, Biyogaz,Biokütle  , Katı Atık Yakılarak elde edilen enerjiden   Elektrik Üretim Tesisleri vb.) plan inceleme ve işlem hizmet bedeli hesabında Yenilenebilir Enerji Kaynaklarıın Belgelendirilmesi ve Desteklenmesine ilişkin Yönetmelikte belirtilen YEKDEM (Yenilenebilir Enerji Kaynaklarının Desteklenmesi Mekanizması) kapsamında yenilenebilir enerji kaynaklarına dayalı üretim faaliyeti gösteren üretim lisansında Santral Kurulu Gücü (MWm) ile belirtilen değer üzerinde hesaplanır.Biyogaz ,Biokütle, Katı Atık Yakılarak elde edilen enerjiden  Elektrik Üretim Tesisleri" için birim kurulu güç üzerinden birim fiyat kalemi düzenlenmesi </a:t>
          </a:r>
          <a:r>
            <a:rPr lang="tr-TR" sz="1100" b="0">
              <a:solidFill>
                <a:schemeClr val="tx1"/>
              </a:solidFill>
              <a:effectLst/>
              <a:latin typeface="Times New Roman" panose="02020603050405020304" pitchFamily="18" charset="0"/>
              <a:ea typeface="+mn-ea"/>
              <a:cs typeface="Times New Roman" panose="02020603050405020304" pitchFamily="18" charset="0"/>
            </a:rPr>
            <a:t>birim kurulu güç (MWm) ile belirtilen değer üzerinden hesaplanır.</a:t>
          </a:r>
          <a:r>
            <a:rPr lang="tr-TR" sz="1100" b="0" i="0">
              <a:solidFill>
                <a:schemeClr val="tx1"/>
              </a:solidFill>
              <a:effectLst/>
              <a:latin typeface="Times New Roman" panose="02020603050405020304" pitchFamily="18" charset="0"/>
              <a:ea typeface="+mn-ea"/>
              <a:cs typeface="Times New Roman" panose="02020603050405020304" pitchFamily="18" charset="0"/>
            </a:rPr>
            <a:t/>
          </a:r>
          <a:br>
            <a:rPr lang="tr-TR" sz="1100" b="0" i="0">
              <a:solidFill>
                <a:schemeClr val="tx1"/>
              </a:solidFill>
              <a:effectLst/>
              <a:latin typeface="Times New Roman" panose="02020603050405020304" pitchFamily="18" charset="0"/>
              <a:ea typeface="+mn-ea"/>
              <a:cs typeface="Times New Roman" panose="02020603050405020304" pitchFamily="18" charset="0"/>
            </a:rPr>
          </a:br>
          <a:r>
            <a:rPr lang="tr-TR" sz="1100" b="0" i="0">
              <a:solidFill>
                <a:schemeClr val="tx1"/>
              </a:solidFill>
              <a:effectLst/>
              <a:latin typeface="Times New Roman" panose="02020603050405020304" pitchFamily="18" charset="0"/>
              <a:ea typeface="+mn-ea"/>
              <a:cs typeface="Times New Roman" panose="02020603050405020304" pitchFamily="18" charset="0"/>
            </a:rPr>
            <a:t>6-Patlayıcı madde depolama ve üretim alanları kapsamında gelen imar planlarına ilişkin plan inceleme ve işlem hizmet bedeli üretilecek veya depolanacak patlayıcı maddenin miktarı üzerinden (ton) hesaplanır.</a:t>
          </a:r>
          <a:br>
            <a:rPr lang="tr-TR" sz="1100" b="0" i="0">
              <a:solidFill>
                <a:schemeClr val="tx1"/>
              </a:solidFill>
              <a:effectLst/>
              <a:latin typeface="Times New Roman" panose="02020603050405020304" pitchFamily="18" charset="0"/>
              <a:ea typeface="+mn-ea"/>
              <a:cs typeface="Times New Roman" panose="02020603050405020304" pitchFamily="18" charset="0"/>
            </a:rPr>
          </a:br>
          <a:r>
            <a:rPr lang="tr-TR" sz="1100" b="0" i="0" baseline="0">
              <a:solidFill>
                <a:schemeClr val="tx1"/>
              </a:solidFill>
              <a:effectLst/>
              <a:latin typeface="Times New Roman" panose="02020603050405020304" pitchFamily="18" charset="0"/>
              <a:ea typeface="+mn-ea"/>
              <a:cs typeface="Times New Roman" panose="02020603050405020304" pitchFamily="18" charset="0"/>
            </a:rPr>
            <a:t>7-İtirazlar sonucunda oluşan plana ilişkin, itiraz öncesi plan inceleme ve işlem hizmet bedelinden daha düşük bir bedel hesaplanması durumunda bu bedel farkı teklif sahibine iade edilmez. Ancak, itirazlar sonrasında Emsal Alanı ya da kullanım değişikliğinden kaynaklı olarak hizmet bedelinde artış olması durumunda bu bedel teklif sahibinden tahsil edilir. İtirazlar öncesinde hizmet bedeli indirilmiş sınır bedel olarak hesaplanan teklifler için ise itirazlar sonucunda oluşan yeni plandan ilave bedel hesaplanır.</a:t>
          </a:r>
          <a:br>
            <a:rPr lang="tr-TR" sz="1100" b="0" i="0" baseline="0">
              <a:solidFill>
                <a:schemeClr val="tx1"/>
              </a:solidFill>
              <a:effectLst/>
              <a:latin typeface="Times New Roman" panose="02020603050405020304" pitchFamily="18" charset="0"/>
              <a:ea typeface="+mn-ea"/>
              <a:cs typeface="Times New Roman" panose="02020603050405020304" pitchFamily="18" charset="0"/>
            </a:rPr>
          </a:br>
          <a:r>
            <a:rPr lang="tr-TR" sz="1100" b="0" i="0" baseline="0">
              <a:solidFill>
                <a:schemeClr val="tx1"/>
              </a:solidFill>
              <a:effectLst/>
              <a:latin typeface="Times New Roman" panose="02020603050405020304" pitchFamily="18" charset="0"/>
              <a:ea typeface="+mn-ea"/>
              <a:cs typeface="Times New Roman" panose="02020603050405020304" pitchFamily="18" charset="0"/>
            </a:rPr>
            <a:t>8-Döner Sermaye İşletmesi Yönetim Kurulu Başkanlığı, Yönetim Kurulu Kararı uyarınca ‘Meslek Odaları,Sendikalar ve Konfederasyonlarının gelir getirici olmayan faaliyetlerinin gereği olan plan teklifleri için plan inceleme ve işlem hizmet bedeli ½ oranında’,Vakıfların,Vakıf Üniversitelerinin ve Derneklerin Özel Üniversite, Özel Eğitim,Özel Sağlık, Özel Spor Tesisi,Özel Yurt gibi Kentsel,Sosyal ve Teknik altyapı niteliğindeki ve vakıf faaliyetlerinin gereği olan plan teklifleri için plan inceleme ve işlem hizmet bedeli ¼ oranında’ hesaplanır.Bu maddenin yayımı tarihinden önce başvuru yapılmış,onaylanmamış veya onaylanmış olmakla birlikte,henüz bedeli tahsil edilmemiş, bu madde kapsamındaki imar planları,ilan işlemleri vb. iş ve işlemleri ile hizmetler için de bu madde hükmü uygulanır.</a:t>
          </a:r>
          <a:endParaRPr lang="aa-ET">
            <a:effectLst/>
            <a:latin typeface="Times New Roman" panose="02020603050405020304" pitchFamily="18" charset="0"/>
            <a:cs typeface="Times New Roman" panose="02020603050405020304" pitchFamily="18" charset="0"/>
          </a:endParaRPr>
        </a:p>
        <a:p>
          <a:pPr eaLnBrk="1" fontAlgn="auto" latinLnBrk="0" hangingPunct="1"/>
          <a:r>
            <a:rPr lang="tr-TR" sz="1100" b="0" i="0" baseline="0">
              <a:solidFill>
                <a:schemeClr val="tx1"/>
              </a:solidFill>
              <a:effectLst/>
              <a:latin typeface="Times New Roman" panose="02020603050405020304" pitchFamily="18" charset="0"/>
              <a:ea typeface="+mn-ea"/>
              <a:cs typeface="Times New Roman" panose="02020603050405020304" pitchFamily="18" charset="0"/>
            </a:rPr>
            <a:t> 9-Belediyeler tarafından Çevre ve Şehircilik Bakanlığına gönderilen “Özel Proje Alanı İlanı” işlemlerinden sadece başvuru bedeli alınır. Özel Proje Alanına ilişkin her tür ve ölçekteki imar planı tekliflerine ilişkin iş ve işlemlerden başvuru bedeli ile plan inceleme ve işlem hizmet bedeli alınmaz. Bu maddenin yürürlüğe girdiği tarihten önceki başvurulara istinaden yapılmış ve bedeli henüz tahsil edilmemiş iş ve işlemler ile hizmetler için de yukarıdaki fıkra hükümleri uygulanır.</a:t>
          </a:r>
          <a:br>
            <a:rPr lang="tr-TR" sz="1100" b="0" i="0" baseline="0">
              <a:solidFill>
                <a:schemeClr val="tx1"/>
              </a:solidFill>
              <a:effectLst/>
              <a:latin typeface="Times New Roman" panose="02020603050405020304" pitchFamily="18" charset="0"/>
              <a:ea typeface="+mn-ea"/>
              <a:cs typeface="Times New Roman" panose="02020603050405020304" pitchFamily="18" charset="0"/>
            </a:rPr>
          </a:br>
          <a:r>
            <a:rPr lang="tr-TR" sz="1100" b="0" i="0" baseline="0">
              <a:solidFill>
                <a:schemeClr val="tx1"/>
              </a:solidFill>
              <a:effectLst/>
              <a:latin typeface="Times New Roman" panose="02020603050405020304" pitchFamily="18" charset="0"/>
              <a:ea typeface="+mn-ea"/>
              <a:cs typeface="Times New Roman" panose="02020603050405020304" pitchFamily="18" charset="0"/>
            </a:rPr>
            <a:t>10- 3621 sayılı Kıyı Kanunu kapsamında sunulan plan tekliflerinde plan inceleme ve işlem hizmet bedeli hesaplanırken plan onama sınırı içerisinde kalan su yüzeyi de dikkate alınır. Su yüzeyinin plan inceleme ve işlem hizmet bedeli; su yüzeyinin m² cinsinden büyüklüğünün, planda yer alan fonksiyonlardan en yüksek bedelli olanının katsayısı, yöre katsayısı ve 0.10 katsayının çarpımı ile bulunur.</a:t>
          </a:r>
          <a:br>
            <a:rPr lang="tr-TR" sz="1100" b="0" i="0" baseline="0">
              <a:solidFill>
                <a:schemeClr val="tx1"/>
              </a:solidFill>
              <a:effectLst/>
              <a:latin typeface="Times New Roman" panose="02020603050405020304" pitchFamily="18" charset="0"/>
              <a:ea typeface="+mn-ea"/>
              <a:cs typeface="Times New Roman" panose="02020603050405020304" pitchFamily="18" charset="0"/>
            </a:rPr>
          </a:br>
          <a:r>
            <a:rPr lang="tr-TR" sz="1100" b="0" i="0" baseline="0">
              <a:solidFill>
                <a:schemeClr val="tx1"/>
              </a:solidFill>
              <a:effectLst/>
              <a:latin typeface="Times New Roman" panose="02020603050405020304" pitchFamily="18" charset="0"/>
              <a:ea typeface="+mn-ea"/>
              <a:cs typeface="Times New Roman" panose="02020603050405020304" pitchFamily="18" charset="0"/>
            </a:rPr>
            <a:t>11- Tuzla Alanları için plan inceleme ve işlem hizmet bedeli hesabında Yöre Katsayısı dahil edilmeden hesaplanan bedelin 1/1000'i alınır.</a:t>
          </a:r>
          <a:br>
            <a:rPr lang="tr-TR" sz="1100" b="0" i="0" baseline="0">
              <a:solidFill>
                <a:schemeClr val="tx1"/>
              </a:solidFill>
              <a:effectLst/>
              <a:latin typeface="Times New Roman" panose="02020603050405020304" pitchFamily="18" charset="0"/>
              <a:ea typeface="+mn-ea"/>
              <a:cs typeface="Times New Roman" panose="02020603050405020304" pitchFamily="18" charset="0"/>
            </a:rPr>
          </a:br>
          <a:r>
            <a:rPr lang="tr-TR" sz="1100" b="0" i="0" baseline="0">
              <a:solidFill>
                <a:schemeClr val="tx1"/>
              </a:solidFill>
              <a:effectLst/>
              <a:latin typeface="Times New Roman" panose="02020603050405020304" pitchFamily="18" charset="0"/>
              <a:ea typeface="+mn-ea"/>
              <a:cs typeface="Times New Roman" panose="02020603050405020304" pitchFamily="18" charset="0"/>
            </a:rPr>
            <a:t>12-Mevzuat değişiklikleri nedeniyle onaylı planlarda, yapılanma veya değer artışına yol açmamak kaydıyla yapılacak ilave/değişiklikler için plan inceleme ve işlem hizmet bedeli, birim fiyat tablosunun “Fonksiyon Değişikliği ve/veya Yapılanma Artışı Getirilmeden Yalnızca İstikamet Tadili veya Blok Yeri Değişikliği Gibi Tekliflere” ilişkin katsayıları esas alınarak hesaplanır. Hesaplanan bedelin. </a:t>
          </a:r>
          <a:r>
            <a:rPr lang="tr-TR" sz="1100" b="0" i="0" strike="sngStrike" baseline="0">
              <a:solidFill>
                <a:schemeClr val="tx1"/>
              </a:solidFill>
              <a:effectLst/>
              <a:latin typeface="Times New Roman" panose="02020603050405020304" pitchFamily="18" charset="0"/>
              <a:ea typeface="+mn-ea"/>
              <a:cs typeface="Times New Roman" panose="02020603050405020304" pitchFamily="18" charset="0"/>
            </a:rPr>
            <a:t>600.000,00 TL’yi </a:t>
          </a:r>
          <a:r>
            <a:rPr lang="tr-TR" sz="1100" b="0" i="0" baseline="0">
              <a:solidFill>
                <a:schemeClr val="tx1"/>
              </a:solidFill>
              <a:effectLst/>
              <a:latin typeface="Times New Roman" panose="02020603050405020304" pitchFamily="18" charset="0"/>
              <a:ea typeface="+mn-ea"/>
              <a:cs typeface="Times New Roman" panose="02020603050405020304" pitchFamily="18" charset="0"/>
            </a:rPr>
            <a:t>465.000,00 TL'yi  aşması halinde bu tür plan teklifleri için tavan bedel olarak belirlenen </a:t>
          </a:r>
          <a:r>
            <a:rPr lang="tr-TR" sz="1100" b="0" i="0" strike="sngStrike" baseline="0">
              <a:solidFill>
                <a:schemeClr val="tx1"/>
              </a:solidFill>
              <a:effectLst/>
              <a:latin typeface="Times New Roman" panose="02020603050405020304" pitchFamily="18" charset="0"/>
              <a:ea typeface="+mn-ea"/>
              <a:cs typeface="Times New Roman" panose="02020603050405020304" pitchFamily="18" charset="0"/>
            </a:rPr>
            <a:t>600.000,00 TL  </a:t>
          </a:r>
          <a:r>
            <a:rPr lang="tr-TR" sz="1100" b="0" i="0" baseline="0">
              <a:solidFill>
                <a:schemeClr val="tx1"/>
              </a:solidFill>
              <a:effectLst/>
              <a:latin typeface="Times New Roman" panose="02020603050405020304" pitchFamily="18" charset="0"/>
              <a:ea typeface="+mn-ea"/>
              <a:cs typeface="Times New Roman" panose="02020603050405020304" pitchFamily="18" charset="0"/>
            </a:rPr>
            <a:t>465.000,00 TL alınır. Aynı plan teklifi içinde yapılanma veya değer artışına yol açmamak kaydıyla bu tür mevzuat değişikliklerinden kaynaklanan ya da bu mevzuat değişiklikleri ile bağlantılı birden fazla değişiklik yapılması ve hesaplanan bedelin tavan bedeli aşması halinde tek bir tavan bedel alınır. Bu maddenin yayımı tarihinden önce onaylanmış ancak dağıtımı yapılmamış olan imar planlarında da plan inceleme ve işlem hizmet bedeli, bu usullere göre belirlenir. </a:t>
          </a:r>
          <a:br>
            <a:rPr lang="tr-TR" sz="1100" b="0" i="0" baseline="0">
              <a:solidFill>
                <a:schemeClr val="tx1"/>
              </a:solidFill>
              <a:effectLst/>
              <a:latin typeface="Times New Roman" panose="02020603050405020304" pitchFamily="18" charset="0"/>
              <a:ea typeface="+mn-ea"/>
              <a:cs typeface="Times New Roman" panose="02020603050405020304" pitchFamily="18" charset="0"/>
            </a:rPr>
          </a:br>
          <a:r>
            <a:rPr lang="tr-TR" sz="1100" b="0" i="0" baseline="0">
              <a:solidFill>
                <a:schemeClr val="tx1"/>
              </a:solidFill>
              <a:effectLst/>
              <a:latin typeface="Times New Roman" panose="02020603050405020304" pitchFamily="18" charset="0"/>
              <a:ea typeface="+mn-ea"/>
              <a:cs typeface="Times New Roman" panose="02020603050405020304" pitchFamily="18" charset="0"/>
            </a:rPr>
            <a:t>13-3621 sayılı Kıyı Kanunu ve ilgili mevzuatında belirtilen kıyı yapılarına ilişkin imar planı teklifleri ile bu kıyı yapıları ile birlikte Kıyı Kenar Çizgisinin (KKÇ) kara tarafında sahil şeridi ve/veya bu alanların dışındaki alanları da içeren imar planı teklifleri için; </a:t>
          </a:r>
          <a:br>
            <a:rPr lang="tr-TR" sz="1100" b="0" i="0" baseline="0">
              <a:solidFill>
                <a:schemeClr val="tx1"/>
              </a:solidFill>
              <a:effectLst/>
              <a:latin typeface="Times New Roman" panose="02020603050405020304" pitchFamily="18" charset="0"/>
              <a:ea typeface="+mn-ea"/>
              <a:cs typeface="Times New Roman" panose="02020603050405020304" pitchFamily="18" charset="0"/>
            </a:rPr>
          </a:br>
          <a:r>
            <a:rPr lang="tr-TR" sz="1100" b="0" i="0" baseline="0">
              <a:solidFill>
                <a:schemeClr val="tx1"/>
              </a:solidFill>
              <a:effectLst/>
              <a:latin typeface="Times New Roman" panose="02020603050405020304" pitchFamily="18" charset="0"/>
              <a:ea typeface="+mn-ea"/>
              <a:cs typeface="Times New Roman" panose="02020603050405020304" pitchFamily="18" charset="0"/>
            </a:rPr>
            <a:t> I. 2015/8139 sayılı Bakanlar Kurulu Kararı uyarınca; 10/12/2003 tarihli ve 5018 sayılı Kamu Mali Yönetimi ve Kontrol Kanununa ekli I, II, III, IV sayılı cetvellerdeki idareler ile Bakanlığımızın bağlı, ilgili ve ilişkili kuruluşlarının; </a:t>
          </a:r>
          <a:br>
            <a:rPr lang="tr-TR" sz="1100" b="0" i="0" baseline="0">
              <a:solidFill>
                <a:schemeClr val="tx1"/>
              </a:solidFill>
              <a:effectLst/>
              <a:latin typeface="Times New Roman" panose="02020603050405020304" pitchFamily="18" charset="0"/>
              <a:ea typeface="+mn-ea"/>
              <a:cs typeface="Times New Roman" panose="02020603050405020304" pitchFamily="18" charset="0"/>
            </a:rPr>
          </a:br>
          <a:r>
            <a:rPr lang="tr-TR" sz="1100" b="0" i="0" baseline="0">
              <a:solidFill>
                <a:schemeClr val="tx1"/>
              </a:solidFill>
              <a:effectLst/>
              <a:latin typeface="Times New Roman" panose="02020603050405020304" pitchFamily="18" charset="0"/>
              <a:ea typeface="+mn-ea"/>
              <a:cs typeface="Times New Roman" panose="02020603050405020304" pitchFamily="18" charset="0"/>
            </a:rPr>
            <a:t>Kendi mülkiyetinde bulunan alanlar ile devletin hüküm ve tasarrufu altında bulunan alanlara ilişkin olarak, Bakanlığımıza iletilen her tür ve ölçekteki plan tekliflerinden; Başvuru bedelleri ile adı geçen Bakanlıkça uygun görülerek onaylanan planların plan inceleme ve işlem hizmeti ve aynı kapsamdaki imar durum belgesi hazırlama, plan örneği, digital ortamda veri transferi ve her türlü veri temini, 8/1/2002 tarihli ve 4736 sayılı Kanunun 1 inci maddesinin birinci fıkrası hükmünden muaf olup; bu kapsamda yer alan plan tekliflerinden “başvuru bedeli” ile “plan inceleme ve işlem hizmeti bedeli” alınmaz ve yine bu Bakanlar Kurulu Kararında belirtilen diğer iş ve işlemler için de Döner Sermaye Bedeli alınmaz. </a:t>
          </a:r>
          <a:br>
            <a:rPr lang="tr-TR" sz="1100" b="0" i="0" baseline="0">
              <a:solidFill>
                <a:schemeClr val="tx1"/>
              </a:solidFill>
              <a:effectLst/>
              <a:latin typeface="Times New Roman" panose="02020603050405020304" pitchFamily="18" charset="0"/>
              <a:ea typeface="+mn-ea"/>
              <a:cs typeface="Times New Roman" panose="02020603050405020304" pitchFamily="18" charset="0"/>
            </a:rPr>
          </a:br>
          <a:r>
            <a:rPr lang="tr-TR" sz="1100" b="0" i="0" baseline="0">
              <a:solidFill>
                <a:schemeClr val="tx1"/>
              </a:solidFill>
              <a:effectLst/>
              <a:latin typeface="Times New Roman" panose="02020603050405020304" pitchFamily="18" charset="0"/>
              <a:ea typeface="+mn-ea"/>
              <a:cs typeface="Times New Roman" panose="02020603050405020304" pitchFamily="18" charset="0"/>
            </a:rPr>
            <a:t>II. 10/12/2003 tarihli ve 5018 sayılı Kamu Mali Yönetimi ve Kontrol Kanununun “Tanımlar” başlığı altındaki mahalli idarelerin; </a:t>
          </a:r>
          <a:br>
            <a:rPr lang="tr-TR" sz="1100" b="0" i="0" baseline="0">
              <a:solidFill>
                <a:schemeClr val="tx1"/>
              </a:solidFill>
              <a:effectLst/>
              <a:latin typeface="Times New Roman" panose="02020603050405020304" pitchFamily="18" charset="0"/>
              <a:ea typeface="+mn-ea"/>
              <a:cs typeface="Times New Roman" panose="02020603050405020304" pitchFamily="18" charset="0"/>
            </a:rPr>
          </a:br>
          <a:r>
            <a:rPr lang="tr-TR" sz="1100" b="0" i="0" baseline="0">
              <a:solidFill>
                <a:schemeClr val="tx1"/>
              </a:solidFill>
              <a:effectLst/>
              <a:latin typeface="Times New Roman" panose="02020603050405020304" pitchFamily="18" charset="0"/>
              <a:ea typeface="+mn-ea"/>
              <a:cs typeface="Times New Roman" panose="02020603050405020304" pitchFamily="18" charset="0"/>
            </a:rPr>
            <a:t>a. 10/12/2003 tarihli ve 5018 sayılı Kamu Mali Yönetimi ve Kontrol Kanununa ekli I, II, III, IV sayılı cetvellerdeki idarelerin mülkiyetinde bulunan alanlar, devletin hüküm ve tasarrufu altında bulunan alanlar ile kendi mülkiyetlerindeki alanlara ilişkin olarak, Çevre ve Şehircilik Bakanlığına gönderdikleri her tür ve ölçekteki plan tekliflerinden; Kaynak geliştirme ve gelir elde etmeye yönelik planları ile arsa satışı karşılığı hasılat paylaşımı, yap-işlet-devret modeli ile gerçekleştirilecek yatırımlara yönelik imar planı tekliflerinden; başvuru bedeli tam olarak ve yukarıda yer alan A X B X C formülüne ve plan türüne göre "Açıklamalar" bölümünde yer alan diğer usullere göre hesaplanacak plan inceleme ve işlem hizmet bedeli 1/8 oranında alınır. </a:t>
          </a:r>
          <a:br>
            <a:rPr lang="tr-TR" sz="1100" b="0" i="0" baseline="0">
              <a:solidFill>
                <a:schemeClr val="tx1"/>
              </a:solidFill>
              <a:effectLst/>
              <a:latin typeface="Times New Roman" panose="02020603050405020304" pitchFamily="18" charset="0"/>
              <a:ea typeface="+mn-ea"/>
              <a:cs typeface="Times New Roman" panose="02020603050405020304" pitchFamily="18" charset="0"/>
            </a:rPr>
          </a:br>
          <a:r>
            <a:rPr lang="tr-TR" sz="1100" b="0" i="0" baseline="0">
              <a:solidFill>
                <a:schemeClr val="tx1"/>
              </a:solidFill>
              <a:effectLst/>
              <a:latin typeface="Times New Roman" panose="02020603050405020304" pitchFamily="18" charset="0"/>
              <a:ea typeface="+mn-ea"/>
              <a:cs typeface="Times New Roman" panose="02020603050405020304" pitchFamily="18" charset="0"/>
            </a:rPr>
            <a:t>b. 10/12/2003 tarihli ve 5018 sayılı Kamu Mali Yönetimi ve Kontrol Kanununa ekli I, II, III, IV sayılı cetvellerdeki idarelerin mülkiyetinde bulunmayan alanlara, devletin hüküm ve tasarrufu altında olmayan alanlara ile kendi mülkiyetleri dışındaki alanlara ilişkin olarak, bu idarelerin Çevre ve Şehircilik Bakanlığına gönderdikleri her tür ve ölçekteki plan tekliflerinden; Başvuru bedeli ve yukarıda yer alan A X B X C formülüne ve plan türüne göre "Açıklamalar" bölümünde yer alan diğer usullere göre hesaplanacak plan inceleme ve işlem hizmet bedeli tam olarak alınır. Bu bedelin, mülkiyet/kullanım izni sahibinden alınması işi teklif veren kurum sorumluluğundadır. </a:t>
          </a:r>
          <a:br>
            <a:rPr lang="tr-TR" sz="1100" b="0" i="0" baseline="0">
              <a:solidFill>
                <a:schemeClr val="tx1"/>
              </a:solidFill>
              <a:effectLst/>
              <a:latin typeface="Times New Roman" panose="02020603050405020304" pitchFamily="18" charset="0"/>
              <a:ea typeface="+mn-ea"/>
              <a:cs typeface="Times New Roman" panose="02020603050405020304" pitchFamily="18" charset="0"/>
            </a:rPr>
          </a:br>
          <a:r>
            <a:rPr lang="tr-TR" sz="1100" b="0" i="0" baseline="0">
              <a:solidFill>
                <a:schemeClr val="tx1"/>
              </a:solidFill>
              <a:effectLst/>
              <a:latin typeface="Times New Roman" panose="02020603050405020304" pitchFamily="18" charset="0"/>
              <a:ea typeface="+mn-ea"/>
              <a:cs typeface="Times New Roman" panose="02020603050405020304" pitchFamily="18" charset="0"/>
            </a:rPr>
            <a:t>c. Yap-İşlet-Devret modeli ile gerçekleştirilecek yatırımlarına ve Milletlerarası antlaşma çerçevesinde yap-işlet-devret, yap-işlet-sahip ol gibi modellerle gerçekleştireceği yatırımlar ile bütünleyici fonksiyonlarına yönelik plan tekliflerinde; sözleşmeyi imzalayan yatırımcının belli olması halinde; başvuru bedeli tam olarak alınır, plan inceleme ve işlem hizmet bedeli ise 1/3 oranında alınır, plan inceleme ve işlem hizmet bedelinin tavan bedeli geçmesi halinde ise plan inceleme ve işlem hizmet bedeli tavan bedelin 1/5 ü olarak hesaplanır.</a:t>
          </a:r>
          <a:br>
            <a:rPr lang="tr-TR" sz="1100" b="0" i="0" baseline="0">
              <a:solidFill>
                <a:schemeClr val="tx1"/>
              </a:solidFill>
              <a:effectLst/>
              <a:latin typeface="Times New Roman" panose="02020603050405020304" pitchFamily="18" charset="0"/>
              <a:ea typeface="+mn-ea"/>
              <a:cs typeface="Times New Roman" panose="02020603050405020304" pitchFamily="18" charset="0"/>
            </a:rPr>
          </a:br>
          <a:r>
            <a:rPr lang="tr-TR" sz="1100" b="0" i="0" baseline="0">
              <a:solidFill>
                <a:schemeClr val="tx1"/>
              </a:solidFill>
              <a:effectLst/>
              <a:latin typeface="Times New Roman" panose="02020603050405020304" pitchFamily="18" charset="0"/>
              <a:ea typeface="+mn-ea"/>
              <a:cs typeface="Times New Roman" panose="02020603050405020304" pitchFamily="18" charset="0"/>
            </a:rPr>
            <a:t>III. Cumhurbaşkanlığı Teşkilatı Hakkında Cumhurbaşkanlığının 1 Numaralı Kararnamesinin 97. maddesinin (ğ) bendi gereğince belirlenen ve "Özel Proje Alanı" olarak ilan edilen yerlere ilişkin her tür ve ölçekte planlara ait iş ve işlemlere dair plan inceleme ve işlem hizmet bedeli, Ek (2) deki ücretlerin 1.80 katsayısı ile çarpılarak hesaplanır. </a:t>
          </a:r>
          <a:br>
            <a:rPr lang="tr-TR" sz="1100" b="0" i="0" baseline="0">
              <a:solidFill>
                <a:schemeClr val="tx1"/>
              </a:solidFill>
              <a:effectLst/>
              <a:latin typeface="Times New Roman" panose="02020603050405020304" pitchFamily="18" charset="0"/>
              <a:ea typeface="+mn-ea"/>
              <a:cs typeface="Times New Roman" panose="02020603050405020304" pitchFamily="18" charset="0"/>
            </a:rPr>
          </a:br>
          <a:r>
            <a:rPr lang="tr-TR" sz="1100" b="0" i="0" baseline="0">
              <a:solidFill>
                <a:schemeClr val="tx1"/>
              </a:solidFill>
              <a:effectLst/>
              <a:latin typeface="Times New Roman" panose="02020603050405020304" pitchFamily="18" charset="0"/>
              <a:ea typeface="+mn-ea"/>
              <a:cs typeface="Times New Roman" panose="02020603050405020304" pitchFamily="18" charset="0"/>
            </a:rPr>
            <a:t>IV. 10/12/2003 tarihli ve 5018 sayılı Kamu Mali Yönetimi ve Kontrol Kanununun “Tanımlar” başlığı altındaki genel yönetim kapsamındaki kamu idareleri, merkezi yönetim kapsamındaki kamu idareleri, düzenleyici ve denetleyici kurumlar, sosyal güvenlik kurumları ve mahalli idarelerin kaynak geliştirme ve gelir elde etmeye yönelik olmayarak tamamen kamusal hizmete dönük içeriği olan her tür ve ölçekteki plan tekliflerinden, başvuru ve onay tarihine bakılmaksızın, başvuru bedeli ile plan inceleme ve işlem hizmet bedeli alınmaz. </a:t>
          </a:r>
          <a:br>
            <a:rPr lang="tr-TR" sz="1100" b="0" i="0" baseline="0">
              <a:solidFill>
                <a:schemeClr val="tx1"/>
              </a:solidFill>
              <a:effectLst/>
              <a:latin typeface="Times New Roman" panose="02020603050405020304" pitchFamily="18" charset="0"/>
              <a:ea typeface="+mn-ea"/>
              <a:cs typeface="Times New Roman" panose="02020603050405020304" pitchFamily="18" charset="0"/>
            </a:rPr>
          </a:br>
          <a:r>
            <a:rPr lang="tr-TR" sz="1100" b="0" i="0" baseline="0">
              <a:solidFill>
                <a:schemeClr val="tx1"/>
              </a:solidFill>
              <a:effectLst/>
              <a:latin typeface="Times New Roman" panose="02020603050405020304" pitchFamily="18" charset="0"/>
              <a:ea typeface="+mn-ea"/>
              <a:cs typeface="Times New Roman" panose="02020603050405020304" pitchFamily="18" charset="0"/>
            </a:rPr>
            <a:t>V. Bu maddenin yürürlüğe girdiği tarihten önceki başvurulara istinaden yapılmış ve bedeli henüz tahsil edilmemiş iş ve işlemler ile hizmetler için de bu (18 inci) madde hükümleri uygulanır. </a:t>
          </a:r>
          <a:br>
            <a:rPr lang="tr-TR" sz="1100" b="0" i="0" baseline="0">
              <a:solidFill>
                <a:schemeClr val="tx1"/>
              </a:solidFill>
              <a:effectLst/>
              <a:latin typeface="Times New Roman" panose="02020603050405020304" pitchFamily="18" charset="0"/>
              <a:ea typeface="+mn-ea"/>
              <a:cs typeface="Times New Roman" panose="02020603050405020304" pitchFamily="18" charset="0"/>
            </a:rPr>
          </a:br>
          <a:r>
            <a:rPr lang="az-Cyrl-AZ" sz="1100" b="0" i="0" baseline="0">
              <a:solidFill>
                <a:schemeClr val="tx1"/>
              </a:solidFill>
              <a:effectLst/>
              <a:latin typeface="Times New Roman" panose="02020603050405020304" pitchFamily="18" charset="0"/>
              <a:ea typeface="+mn-ea"/>
              <a:cs typeface="Times New Roman" panose="02020603050405020304" pitchFamily="18" charset="0"/>
            </a:rPr>
            <a:t>ІІ- 1 </a:t>
          </a:r>
          <a:r>
            <a:rPr lang="tr-TR" sz="1100" b="0" i="0" baseline="0">
              <a:solidFill>
                <a:schemeClr val="tx1"/>
              </a:solidFill>
              <a:effectLst/>
              <a:latin typeface="Times New Roman" panose="02020603050405020304" pitchFamily="18" charset="0"/>
              <a:ea typeface="+mn-ea"/>
              <a:cs typeface="Times New Roman" panose="02020603050405020304" pitchFamily="18" charset="0"/>
            </a:rPr>
            <a:t>nolu Cumhurbaşkanlığı Kararnamesi VE DİĞER MEVZUAT UYARINCA ONAYLANACAK  KIYI KENAR ÇİZGİSİ, HALİHAZIR HARİTA İLE ARAZİ VE ARSA DÜZENLEMESİ İŞLEMLERİNDEN ALINACAK İNCELEME VE ONAY HİZMET BEDELLERİNİN HESAPLANMASINA İLİŞKİN USULLER</a:t>
          </a:r>
          <a:endParaRPr lang="aa-ET">
            <a:effectLst/>
            <a:latin typeface="Times New Roman" panose="02020603050405020304" pitchFamily="18" charset="0"/>
            <a:cs typeface="Times New Roman" panose="02020603050405020304" pitchFamily="18" charset="0"/>
          </a:endParaRPr>
        </a:p>
        <a:p>
          <a:r>
            <a:rPr lang="en-US" sz="1100">
              <a:solidFill>
                <a:schemeClr val="tx1"/>
              </a:solidFill>
              <a:effectLst/>
              <a:latin typeface="Times New Roman" panose="02020603050405020304" pitchFamily="18" charset="0"/>
              <a:ea typeface="+mn-ea"/>
              <a:cs typeface="Times New Roman" panose="02020603050405020304" pitchFamily="18" charset="0"/>
            </a:rPr>
            <a:t> </a:t>
          </a:r>
          <a:r>
            <a:rPr lang="tr-TR" sz="1100" b="1">
              <a:solidFill>
                <a:schemeClr val="tx1"/>
              </a:solidFill>
              <a:effectLst/>
              <a:latin typeface="Times New Roman" panose="02020603050405020304" pitchFamily="18" charset="0"/>
              <a:ea typeface="+mn-ea"/>
              <a:cs typeface="Times New Roman" panose="02020603050405020304" pitchFamily="18" charset="0"/>
            </a:rPr>
            <a:t>1-</a:t>
          </a:r>
          <a:r>
            <a:rPr lang="tr-TR" sz="1100">
              <a:solidFill>
                <a:schemeClr val="tx1"/>
              </a:solidFill>
              <a:effectLst/>
              <a:latin typeface="Times New Roman" panose="02020603050405020304" pitchFamily="18" charset="0"/>
              <a:ea typeface="+mn-ea"/>
              <a:cs typeface="Times New Roman" panose="02020603050405020304" pitchFamily="18" charset="0"/>
            </a:rPr>
            <a:t> 5018 Sayıl Kanuna ekli olan ı,ıı,ııı,ıv saılı cetvellerdeki idareler ile Belediyelerden ve İl Özel İdarelerinden kıyı Kenar Çizgisi, Arazi ve Arsa Düzenlemesi (Parselasyon Planı, İfraz,tevhit vb.) ve Halihazır Harita hizmetlerinden bedel alınmaz. Bu maddenin yürürlüğe girdiği tarihten önceki başvurulara istinaden yapılmış ve bedeli henüz tahsil edilmemiş iş ve işlemler ile hizmetler için de yukarıdaki fıkra hükümleri uygulanır.</a:t>
          </a:r>
          <a:endParaRPr lang="aa-ET">
            <a:effectLst/>
            <a:latin typeface="Times New Roman" panose="02020603050405020304" pitchFamily="18" charset="0"/>
            <a:cs typeface="Times New Roman" panose="02020603050405020304" pitchFamily="18" charset="0"/>
          </a:endParaRPr>
        </a:p>
        <a:p>
          <a:r>
            <a:rPr lang="tr-TR" sz="1100" b="1">
              <a:solidFill>
                <a:schemeClr val="tx1"/>
              </a:solidFill>
              <a:effectLst/>
              <a:latin typeface="Times New Roman" panose="02020603050405020304" pitchFamily="18" charset="0"/>
              <a:ea typeface="+mn-ea"/>
              <a:cs typeface="Times New Roman" panose="02020603050405020304" pitchFamily="18" charset="0"/>
            </a:rPr>
            <a:t> 2- </a:t>
          </a:r>
          <a:r>
            <a:rPr lang="tr-TR" sz="1100">
              <a:solidFill>
                <a:schemeClr val="tx1"/>
              </a:solidFill>
              <a:effectLst/>
              <a:latin typeface="Times New Roman" panose="02020603050405020304" pitchFamily="18" charset="0"/>
              <a:ea typeface="+mn-ea"/>
              <a:cs typeface="Times New Roman" panose="02020603050405020304" pitchFamily="18" charset="0"/>
            </a:rPr>
            <a:t>Kıyı Kenar Çizgisinin aktarımına yönelik İdarece yapılan Kıyı Kenar Çizgisi değişiklik işlemlerinden (iptal, yeni tespit, onama işlemleri gibi) pafta sayısı üzerinden hesaplanmak kaydıyla Kenar Çizgisi aktarım işlemi  hizmet bedeli alınır. </a:t>
          </a:r>
          <a:endParaRPr lang="aa-ET">
            <a:effectLst/>
            <a:latin typeface="Times New Roman" panose="02020603050405020304" pitchFamily="18" charset="0"/>
            <a:cs typeface="Times New Roman" panose="02020603050405020304" pitchFamily="18" charset="0"/>
          </a:endParaRPr>
        </a:p>
        <a:p>
          <a:r>
            <a:rPr lang="tr-TR" sz="1100" b="1">
              <a:solidFill>
                <a:schemeClr val="tx1"/>
              </a:solidFill>
              <a:effectLst/>
              <a:latin typeface="Times New Roman" panose="02020603050405020304" pitchFamily="18" charset="0"/>
              <a:ea typeface="+mn-ea"/>
              <a:cs typeface="Times New Roman" panose="02020603050405020304" pitchFamily="18" charset="0"/>
            </a:rPr>
            <a:t>3-</a:t>
          </a:r>
          <a:r>
            <a:rPr lang="tr-TR" sz="1100">
              <a:solidFill>
                <a:schemeClr val="tx1"/>
              </a:solidFill>
              <a:effectLst/>
              <a:latin typeface="Times New Roman" panose="02020603050405020304" pitchFamily="18" charset="0"/>
              <a:ea typeface="+mn-ea"/>
              <a:cs typeface="Times New Roman" panose="02020603050405020304" pitchFamily="18" charset="0"/>
            </a:rPr>
            <a:t>1 nolu Cumhurbaşkanlığı Kararnamesinin 97/h maddesi kapsamında yapılacak tüm işlemlerden inceleme ve onay bedeli 2 (iki) katsayısı ile çarpılarak hesaplanacaktır.</a:t>
          </a:r>
          <a:endParaRPr lang="aa-ET">
            <a:effectLst/>
            <a:latin typeface="Times New Roman" panose="02020603050405020304" pitchFamily="18" charset="0"/>
            <a:cs typeface="Times New Roman" panose="02020603050405020304" pitchFamily="18"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M1948"/>
  <sheetViews>
    <sheetView tabSelected="1" topLeftCell="A259" zoomScale="85" zoomScaleNormal="85" workbookViewId="0">
      <selection activeCell="L9" sqref="L9"/>
    </sheetView>
  </sheetViews>
  <sheetFormatPr defaultRowHeight="15" x14ac:dyDescent="0.25"/>
  <cols>
    <col min="1" max="3" width="9.28515625" customWidth="1"/>
    <col min="4" max="4" width="42.7109375" style="14" customWidth="1"/>
    <col min="5" max="5" width="13.28515625" customWidth="1"/>
    <col min="6" max="7" width="13.28515625" style="197" customWidth="1"/>
    <col min="8" max="8" width="20.7109375" customWidth="1"/>
    <col min="9" max="9" width="65.7109375" customWidth="1"/>
    <col min="10" max="11" width="14.28515625" customWidth="1"/>
  </cols>
  <sheetData>
    <row r="1" spans="1:13" ht="15.6" customHeight="1" x14ac:dyDescent="0.25">
      <c r="A1" s="204" t="s">
        <v>0</v>
      </c>
      <c r="B1" s="205"/>
      <c r="C1" s="205"/>
      <c r="D1" s="205"/>
      <c r="E1" s="205"/>
      <c r="F1" s="205"/>
      <c r="G1" s="205"/>
      <c r="H1" s="205"/>
      <c r="I1" s="205"/>
      <c r="J1" s="205"/>
      <c r="K1" s="206"/>
    </row>
    <row r="2" spans="1:13" ht="15.6" customHeight="1" x14ac:dyDescent="0.25">
      <c r="A2" s="207" t="s">
        <v>1</v>
      </c>
      <c r="B2" s="208"/>
      <c r="C2" s="208"/>
      <c r="D2" s="208"/>
      <c r="E2" s="208"/>
      <c r="F2" s="208"/>
      <c r="G2" s="208"/>
      <c r="H2" s="208"/>
      <c r="I2" s="208"/>
      <c r="J2" s="208"/>
      <c r="K2" s="209"/>
    </row>
    <row r="3" spans="1:13" ht="15.6" customHeight="1" x14ac:dyDescent="0.25">
      <c r="A3" s="210" t="s">
        <v>2</v>
      </c>
      <c r="B3" s="211"/>
      <c r="C3" s="211"/>
      <c r="D3" s="211"/>
      <c r="E3" s="211"/>
      <c r="F3" s="211"/>
      <c r="G3" s="211"/>
      <c r="H3" s="211"/>
      <c r="I3" s="211"/>
      <c r="J3" s="211"/>
      <c r="K3" s="212"/>
    </row>
    <row r="4" spans="1:13" ht="110.25" x14ac:dyDescent="0.25">
      <c r="A4" s="15" t="s">
        <v>3</v>
      </c>
      <c r="B4" s="16"/>
      <c r="C4" s="15" t="s">
        <v>4</v>
      </c>
      <c r="D4" s="17" t="s">
        <v>5</v>
      </c>
      <c r="E4" s="18" t="s">
        <v>6</v>
      </c>
      <c r="F4" s="172" t="s">
        <v>7</v>
      </c>
      <c r="G4" s="172" t="s">
        <v>8</v>
      </c>
      <c r="H4" s="16" t="s">
        <v>9</v>
      </c>
      <c r="I4" s="17" t="s">
        <v>10</v>
      </c>
      <c r="J4" s="18" t="s">
        <v>1724</v>
      </c>
      <c r="K4" s="18" t="s">
        <v>1725</v>
      </c>
    </row>
    <row r="5" spans="1:13" ht="15.6" customHeight="1" x14ac:dyDescent="0.25">
      <c r="A5" s="201" t="s">
        <v>11</v>
      </c>
      <c r="B5" s="202"/>
      <c r="C5" s="202"/>
      <c r="D5" s="202"/>
      <c r="E5" s="202"/>
      <c r="F5" s="202"/>
      <c r="G5" s="202"/>
      <c r="H5" s="202"/>
      <c r="I5" s="202"/>
      <c r="J5" s="202"/>
      <c r="K5" s="203"/>
    </row>
    <row r="6" spans="1:13" ht="15.6" customHeight="1" x14ac:dyDescent="0.25">
      <c r="A6" s="221" t="s">
        <v>12</v>
      </c>
      <c r="B6" s="222"/>
      <c r="C6" s="222"/>
      <c r="D6" s="222"/>
      <c r="E6" s="222"/>
      <c r="F6" s="222"/>
      <c r="G6" s="223"/>
      <c r="H6" s="4"/>
      <c r="I6" s="6"/>
      <c r="J6" s="123" t="str">
        <f t="shared" ref="J6" si="0">IF(ISBLANK(E6), "", ROUND(E6*0.2, 2))</f>
        <v/>
      </c>
      <c r="K6" s="123" t="str">
        <f t="shared" ref="K6" si="1">IF(ISBLANK(E6), "", ROUND(E6+J6, 2))</f>
        <v/>
      </c>
    </row>
    <row r="7" spans="1:13" ht="15.75" x14ac:dyDescent="0.25">
      <c r="A7" s="3">
        <v>1</v>
      </c>
      <c r="B7" s="4"/>
      <c r="C7" s="3">
        <v>105</v>
      </c>
      <c r="D7" s="6" t="s">
        <v>13</v>
      </c>
      <c r="E7" s="5">
        <v>5932.2</v>
      </c>
      <c r="F7" s="173">
        <v>1067.8</v>
      </c>
      <c r="G7" s="173">
        <v>7000</v>
      </c>
      <c r="H7" s="4" t="s">
        <v>14</v>
      </c>
      <c r="I7" s="6" t="s">
        <v>15</v>
      </c>
      <c r="J7" s="123">
        <v>1186.44</v>
      </c>
      <c r="K7" s="123">
        <v>7118.64</v>
      </c>
      <c r="L7" s="123"/>
      <c r="M7" s="123"/>
    </row>
    <row r="8" spans="1:13" ht="31.5" x14ac:dyDescent="0.25">
      <c r="A8" s="3">
        <f xml:space="preserve"> A7+1</f>
        <v>2</v>
      </c>
      <c r="B8" s="4"/>
      <c r="C8" s="3">
        <v>105</v>
      </c>
      <c r="D8" s="6" t="s">
        <v>16</v>
      </c>
      <c r="E8" s="5">
        <v>847.46</v>
      </c>
      <c r="F8" s="173">
        <v>152.54</v>
      </c>
      <c r="G8" s="173">
        <v>1000</v>
      </c>
      <c r="H8" s="4" t="s">
        <v>14</v>
      </c>
      <c r="I8" s="6" t="s">
        <v>15</v>
      </c>
      <c r="J8" s="123">
        <v>169.49</v>
      </c>
      <c r="K8" s="123">
        <v>1016.95</v>
      </c>
    </row>
    <row r="9" spans="1:13" ht="31.5" x14ac:dyDescent="0.25">
      <c r="A9" s="3">
        <f xml:space="preserve"> A8+1</f>
        <v>3</v>
      </c>
      <c r="B9" s="4"/>
      <c r="C9" s="3">
        <v>105</v>
      </c>
      <c r="D9" s="6" t="s">
        <v>17</v>
      </c>
      <c r="E9" s="5">
        <v>847.46</v>
      </c>
      <c r="F9" s="173">
        <v>152.54</v>
      </c>
      <c r="G9" s="173">
        <v>1000</v>
      </c>
      <c r="H9" s="4" t="s">
        <v>14</v>
      </c>
      <c r="I9" s="6" t="s">
        <v>15</v>
      </c>
      <c r="J9" s="123">
        <v>169.49</v>
      </c>
      <c r="K9" s="123">
        <v>1016.95</v>
      </c>
    </row>
    <row r="10" spans="1:13" ht="31.5" x14ac:dyDescent="0.25">
      <c r="A10" s="3">
        <f xml:space="preserve"> A9+1</f>
        <v>4</v>
      </c>
      <c r="B10" s="4"/>
      <c r="C10" s="3">
        <v>105</v>
      </c>
      <c r="D10" s="6" t="s">
        <v>18</v>
      </c>
      <c r="E10" s="5">
        <v>211.86</v>
      </c>
      <c r="F10" s="173">
        <v>38.14</v>
      </c>
      <c r="G10" s="173">
        <v>250</v>
      </c>
      <c r="H10" s="4" t="s">
        <v>19</v>
      </c>
      <c r="I10" s="6" t="s">
        <v>15</v>
      </c>
      <c r="J10" s="123">
        <v>42.37</v>
      </c>
      <c r="K10" s="123">
        <v>254.23</v>
      </c>
    </row>
    <row r="11" spans="1:13" ht="31.5" x14ac:dyDescent="0.25">
      <c r="A11" s="3">
        <v>5</v>
      </c>
      <c r="B11" s="4"/>
      <c r="C11" s="3">
        <v>105</v>
      </c>
      <c r="D11" s="6" t="s">
        <v>20</v>
      </c>
      <c r="E11" s="5">
        <v>423.73</v>
      </c>
      <c r="F11" s="173">
        <v>76.27</v>
      </c>
      <c r="G11" s="173">
        <v>500</v>
      </c>
      <c r="H11" s="4" t="s">
        <v>19</v>
      </c>
      <c r="I11" s="6" t="s">
        <v>21</v>
      </c>
      <c r="J11" s="123">
        <v>84.75</v>
      </c>
      <c r="K11" s="123">
        <v>508.48</v>
      </c>
    </row>
    <row r="12" spans="1:13" ht="38.450000000000003" customHeight="1" x14ac:dyDescent="0.25">
      <c r="A12" s="221" t="s">
        <v>22</v>
      </c>
      <c r="B12" s="222"/>
      <c r="C12" s="222"/>
      <c r="D12" s="222"/>
      <c r="E12" s="222"/>
      <c r="F12" s="222"/>
      <c r="G12" s="223"/>
      <c r="H12" s="221"/>
      <c r="I12" s="222"/>
      <c r="J12" s="123" t="s">
        <v>1726</v>
      </c>
      <c r="K12" s="123" t="s">
        <v>1726</v>
      </c>
    </row>
    <row r="13" spans="1:13" ht="15.6" customHeight="1" x14ac:dyDescent="0.25">
      <c r="A13" s="221" t="s">
        <v>23</v>
      </c>
      <c r="B13" s="222"/>
      <c r="C13" s="222"/>
      <c r="D13" s="222"/>
      <c r="E13" s="222"/>
      <c r="F13" s="222"/>
      <c r="G13" s="223"/>
      <c r="H13" s="221"/>
      <c r="I13" s="222"/>
      <c r="J13" s="123" t="s">
        <v>1726</v>
      </c>
      <c r="K13" s="123" t="s">
        <v>1726</v>
      </c>
    </row>
    <row r="14" spans="1:13" ht="15.6" customHeight="1" x14ac:dyDescent="0.25">
      <c r="A14" s="221" t="s">
        <v>24</v>
      </c>
      <c r="B14" s="222"/>
      <c r="C14" s="222"/>
      <c r="D14" s="222"/>
      <c r="E14" s="222"/>
      <c r="F14" s="222"/>
      <c r="G14" s="223"/>
      <c r="H14" s="221"/>
      <c r="I14" s="222"/>
      <c r="J14" s="123" t="s">
        <v>1726</v>
      </c>
      <c r="K14" s="123" t="s">
        <v>1726</v>
      </c>
    </row>
    <row r="15" spans="1:13" ht="15.6" customHeight="1" x14ac:dyDescent="0.25">
      <c r="A15" s="221" t="s">
        <v>25</v>
      </c>
      <c r="B15" s="222"/>
      <c r="C15" s="222"/>
      <c r="D15" s="222"/>
      <c r="E15" s="222"/>
      <c r="F15" s="222"/>
      <c r="G15" s="223"/>
      <c r="H15" s="221"/>
      <c r="I15" s="222"/>
      <c r="J15" s="123" t="s">
        <v>1726</v>
      </c>
      <c r="K15" s="123" t="s">
        <v>1726</v>
      </c>
    </row>
    <row r="16" spans="1:13" ht="63" x14ac:dyDescent="0.25">
      <c r="A16" s="3">
        <v>6</v>
      </c>
      <c r="B16" s="4"/>
      <c r="C16" s="3">
        <v>404</v>
      </c>
      <c r="D16" s="6" t="s">
        <v>26</v>
      </c>
      <c r="E16" s="5">
        <v>8053.9283454999995</v>
      </c>
      <c r="F16" s="173">
        <v>1449.7071021899999</v>
      </c>
      <c r="G16" s="173">
        <v>9503.64</v>
      </c>
      <c r="H16" s="4" t="s">
        <v>494</v>
      </c>
      <c r="I16" s="6" t="s">
        <v>21</v>
      </c>
      <c r="J16" s="123">
        <v>1610.79</v>
      </c>
      <c r="K16" s="123">
        <v>9664.7199999999993</v>
      </c>
    </row>
    <row r="17" spans="1:11" ht="15.6" customHeight="1" x14ac:dyDescent="0.25">
      <c r="A17" s="221" t="s">
        <v>27</v>
      </c>
      <c r="B17" s="222"/>
      <c r="C17" s="222"/>
      <c r="D17" s="222"/>
      <c r="E17" s="222"/>
      <c r="F17" s="222"/>
      <c r="G17" s="223"/>
      <c r="H17" s="221"/>
      <c r="I17" s="222"/>
      <c r="J17" s="123" t="s">
        <v>1726</v>
      </c>
      <c r="K17" s="123" t="s">
        <v>1726</v>
      </c>
    </row>
    <row r="18" spans="1:11" ht="78.75" x14ac:dyDescent="0.25">
      <c r="A18" s="3">
        <f>A16+1</f>
        <v>7</v>
      </c>
      <c r="B18" s="4"/>
      <c r="C18" s="3">
        <v>404</v>
      </c>
      <c r="D18" s="6" t="s">
        <v>28</v>
      </c>
      <c r="E18" s="5">
        <v>548.24</v>
      </c>
      <c r="F18" s="173">
        <v>98.68</v>
      </c>
      <c r="G18" s="173">
        <v>646.91999999999996</v>
      </c>
      <c r="H18" s="4" t="s">
        <v>494</v>
      </c>
      <c r="I18" s="6" t="s">
        <v>21</v>
      </c>
      <c r="J18" s="123">
        <v>109.65</v>
      </c>
      <c r="K18" s="123">
        <v>657.89</v>
      </c>
    </row>
    <row r="19" spans="1:11" ht="15.6" customHeight="1" x14ac:dyDescent="0.25">
      <c r="A19" s="221" t="s">
        <v>29</v>
      </c>
      <c r="B19" s="222"/>
      <c r="C19" s="222"/>
      <c r="D19" s="222"/>
      <c r="E19" s="222"/>
      <c r="F19" s="222"/>
      <c r="G19" s="223"/>
      <c r="H19" s="221"/>
      <c r="I19" s="222"/>
      <c r="J19" s="123" t="s">
        <v>1726</v>
      </c>
      <c r="K19" s="123" t="s">
        <v>1726</v>
      </c>
    </row>
    <row r="20" spans="1:11" ht="78.75" x14ac:dyDescent="0.25">
      <c r="A20" s="3">
        <f>A18+1</f>
        <v>8</v>
      </c>
      <c r="B20" s="4"/>
      <c r="C20" s="3">
        <v>404</v>
      </c>
      <c r="D20" s="6" t="s">
        <v>30</v>
      </c>
      <c r="E20" s="5">
        <v>292.58</v>
      </c>
      <c r="F20" s="173">
        <v>52.66</v>
      </c>
      <c r="G20" s="173">
        <v>345.25</v>
      </c>
      <c r="H20" s="4" t="s">
        <v>494</v>
      </c>
      <c r="I20" s="6" t="s">
        <v>21</v>
      </c>
      <c r="J20" s="123">
        <v>58.52</v>
      </c>
      <c r="K20" s="123">
        <v>351.1</v>
      </c>
    </row>
    <row r="21" spans="1:11" ht="15.6" customHeight="1" x14ac:dyDescent="0.25">
      <c r="A21" s="221" t="s">
        <v>31</v>
      </c>
      <c r="B21" s="222"/>
      <c r="C21" s="222"/>
      <c r="D21" s="222"/>
      <c r="E21" s="222"/>
      <c r="F21" s="222"/>
      <c r="G21" s="223"/>
      <c r="H21" s="221"/>
      <c r="I21" s="222"/>
      <c r="J21" s="123" t="s">
        <v>1726</v>
      </c>
      <c r="K21" s="123" t="s">
        <v>1726</v>
      </c>
    </row>
    <row r="22" spans="1:11" ht="15.6" customHeight="1" x14ac:dyDescent="0.25">
      <c r="A22" s="221" t="s">
        <v>32</v>
      </c>
      <c r="B22" s="222"/>
      <c r="C22" s="222"/>
      <c r="D22" s="222"/>
      <c r="E22" s="222"/>
      <c r="F22" s="222"/>
      <c r="G22" s="223"/>
      <c r="H22" s="221"/>
      <c r="I22" s="222"/>
      <c r="J22" s="123" t="s">
        <v>1726</v>
      </c>
      <c r="K22" s="123" t="s">
        <v>1726</v>
      </c>
    </row>
    <row r="23" spans="1:11" ht="63" x14ac:dyDescent="0.25">
      <c r="A23" s="3">
        <f>A20+1</f>
        <v>9</v>
      </c>
      <c r="B23" s="4"/>
      <c r="C23" s="3">
        <v>404</v>
      </c>
      <c r="D23" s="6" t="s">
        <v>26</v>
      </c>
      <c r="E23" s="5">
        <v>34363.176125833335</v>
      </c>
      <c r="F23" s="173">
        <v>6185.3717026499999</v>
      </c>
      <c r="G23" s="173">
        <v>40548.550000000003</v>
      </c>
      <c r="H23" s="4" t="s">
        <v>494</v>
      </c>
      <c r="I23" s="6" t="s">
        <v>21</v>
      </c>
      <c r="J23" s="123">
        <v>6872.64</v>
      </c>
      <c r="K23" s="123">
        <v>41235.82</v>
      </c>
    </row>
    <row r="24" spans="1:11" ht="15.6" customHeight="1" x14ac:dyDescent="0.25">
      <c r="A24" s="221" t="s">
        <v>33</v>
      </c>
      <c r="B24" s="222"/>
      <c r="C24" s="222"/>
      <c r="D24" s="222"/>
      <c r="E24" s="222"/>
      <c r="F24" s="222"/>
      <c r="G24" s="223"/>
      <c r="H24" s="221"/>
      <c r="I24" s="222"/>
      <c r="J24" s="123" t="s">
        <v>1726</v>
      </c>
      <c r="K24" s="123" t="s">
        <v>1726</v>
      </c>
    </row>
    <row r="25" spans="1:11" ht="78.75" x14ac:dyDescent="0.25">
      <c r="A25" s="3">
        <f>A23+1</f>
        <v>10</v>
      </c>
      <c r="B25" s="4"/>
      <c r="C25" s="3">
        <v>404</v>
      </c>
      <c r="D25" s="6" t="s">
        <v>34</v>
      </c>
      <c r="E25" s="5">
        <v>630.62</v>
      </c>
      <c r="F25" s="173">
        <v>113.51037599999999</v>
      </c>
      <c r="G25" s="173">
        <v>744.13</v>
      </c>
      <c r="H25" s="4" t="s">
        <v>494</v>
      </c>
      <c r="I25" s="6" t="s">
        <v>21</v>
      </c>
      <c r="J25" s="123">
        <v>126.12</v>
      </c>
      <c r="K25" s="123">
        <v>756.74</v>
      </c>
    </row>
    <row r="26" spans="1:11" ht="15.6" customHeight="1" x14ac:dyDescent="0.25">
      <c r="A26" s="221" t="s">
        <v>35</v>
      </c>
      <c r="B26" s="222"/>
      <c r="C26" s="222"/>
      <c r="D26" s="222"/>
      <c r="E26" s="222"/>
      <c r="F26" s="222"/>
      <c r="G26" s="223"/>
      <c r="H26" s="221"/>
      <c r="I26" s="222"/>
      <c r="J26" s="123" t="s">
        <v>1726</v>
      </c>
      <c r="K26" s="123" t="s">
        <v>1726</v>
      </c>
    </row>
    <row r="27" spans="1:11" ht="15.6" customHeight="1" x14ac:dyDescent="0.25">
      <c r="A27" s="221" t="s">
        <v>36</v>
      </c>
      <c r="B27" s="222"/>
      <c r="C27" s="222"/>
      <c r="D27" s="222"/>
      <c r="E27" s="222"/>
      <c r="F27" s="222"/>
      <c r="G27" s="223"/>
      <c r="H27" s="221"/>
      <c r="I27" s="222"/>
      <c r="J27" s="123" t="s">
        <v>1726</v>
      </c>
      <c r="K27" s="123" t="s">
        <v>1726</v>
      </c>
    </row>
    <row r="28" spans="1:11" ht="63" x14ac:dyDescent="0.25">
      <c r="A28" s="3">
        <f>A25+1</f>
        <v>11</v>
      </c>
      <c r="B28" s="4"/>
      <c r="C28" s="3">
        <v>404</v>
      </c>
      <c r="D28" s="6" t="s">
        <v>26</v>
      </c>
      <c r="E28" s="5">
        <v>95753.04092608334</v>
      </c>
      <c r="F28" s="173">
        <v>17235.547366695002</v>
      </c>
      <c r="G28" s="173">
        <v>112988.59</v>
      </c>
      <c r="H28" s="4" t="s">
        <v>494</v>
      </c>
      <c r="I28" s="6" t="s">
        <v>21</v>
      </c>
      <c r="J28" s="123">
        <v>19150.61</v>
      </c>
      <c r="K28" s="123">
        <v>114903.65</v>
      </c>
    </row>
    <row r="29" spans="1:11" ht="15.6" customHeight="1" x14ac:dyDescent="0.25">
      <c r="A29" s="221" t="s">
        <v>37</v>
      </c>
      <c r="B29" s="222"/>
      <c r="C29" s="222"/>
      <c r="D29" s="222"/>
      <c r="E29" s="222"/>
      <c r="F29" s="222"/>
      <c r="G29" s="223"/>
      <c r="H29" s="221"/>
      <c r="I29" s="222"/>
      <c r="J29" s="123" t="s">
        <v>1726</v>
      </c>
      <c r="K29" s="123" t="s">
        <v>1726</v>
      </c>
    </row>
    <row r="30" spans="1:11" ht="78.75" x14ac:dyDescent="0.25">
      <c r="A30" s="3">
        <f>A28+1</f>
        <v>12</v>
      </c>
      <c r="B30" s="4"/>
      <c r="C30" s="3">
        <v>404</v>
      </c>
      <c r="D30" s="6" t="s">
        <v>38</v>
      </c>
      <c r="E30" s="5">
        <v>849.33939999999996</v>
      </c>
      <c r="F30" s="173">
        <v>152.881092</v>
      </c>
      <c r="G30" s="173">
        <v>1002.22</v>
      </c>
      <c r="H30" s="4" t="s">
        <v>494</v>
      </c>
      <c r="I30" s="6" t="s">
        <v>21</v>
      </c>
      <c r="J30" s="123">
        <v>169.87</v>
      </c>
      <c r="K30" s="123">
        <v>1019.21</v>
      </c>
    </row>
    <row r="31" spans="1:11" ht="15.6" customHeight="1" x14ac:dyDescent="0.25">
      <c r="A31" s="221" t="s">
        <v>39</v>
      </c>
      <c r="B31" s="222"/>
      <c r="C31" s="222"/>
      <c r="D31" s="222"/>
      <c r="E31" s="222"/>
      <c r="F31" s="222"/>
      <c r="G31" s="223"/>
      <c r="H31" s="221"/>
      <c r="I31" s="222"/>
      <c r="J31" s="123" t="s">
        <v>1726</v>
      </c>
      <c r="K31" s="123" t="s">
        <v>1726</v>
      </c>
    </row>
    <row r="32" spans="1:11" ht="15.6" customHeight="1" x14ac:dyDescent="0.25">
      <c r="A32" s="221" t="s">
        <v>40</v>
      </c>
      <c r="B32" s="222"/>
      <c r="C32" s="222"/>
      <c r="D32" s="222"/>
      <c r="E32" s="222"/>
      <c r="F32" s="222"/>
      <c r="G32" s="223"/>
      <c r="H32" s="221"/>
      <c r="I32" s="222"/>
      <c r="J32" s="123" t="s">
        <v>1726</v>
      </c>
      <c r="K32" s="123" t="s">
        <v>1726</v>
      </c>
    </row>
    <row r="33" spans="1:11" ht="63" x14ac:dyDescent="0.25">
      <c r="A33" s="3">
        <f>A30+1</f>
        <v>13</v>
      </c>
      <c r="B33" s="4"/>
      <c r="C33" s="3">
        <v>404</v>
      </c>
      <c r="D33" s="6" t="s">
        <v>26</v>
      </c>
      <c r="E33" s="5">
        <v>5517.1585062222211</v>
      </c>
      <c r="F33" s="173">
        <v>993.08853111999974</v>
      </c>
      <c r="G33" s="173">
        <v>6510.25</v>
      </c>
      <c r="H33" s="4" t="s">
        <v>494</v>
      </c>
      <c r="I33" s="6" t="s">
        <v>21</v>
      </c>
      <c r="J33" s="123">
        <v>1103.43</v>
      </c>
      <c r="K33" s="123">
        <v>6620.59</v>
      </c>
    </row>
    <row r="34" spans="1:11" ht="15.6" customHeight="1" x14ac:dyDescent="0.25">
      <c r="A34" s="221" t="s">
        <v>29</v>
      </c>
      <c r="B34" s="222"/>
      <c r="C34" s="222"/>
      <c r="D34" s="222"/>
      <c r="E34" s="222"/>
      <c r="F34" s="222"/>
      <c r="G34" s="223"/>
      <c r="H34" s="221"/>
      <c r="I34" s="222"/>
      <c r="J34" s="123" t="s">
        <v>1726</v>
      </c>
      <c r="K34" s="123" t="s">
        <v>1726</v>
      </c>
    </row>
    <row r="35" spans="1:11" ht="78.75" x14ac:dyDescent="0.25">
      <c r="A35" s="3">
        <f>A33+1</f>
        <v>14</v>
      </c>
      <c r="B35" s="4"/>
      <c r="C35" s="3">
        <v>404</v>
      </c>
      <c r="D35" s="6" t="s">
        <v>30</v>
      </c>
      <c r="E35" s="5">
        <v>73.855599999999995</v>
      </c>
      <c r="F35" s="173">
        <v>13.294007999999998</v>
      </c>
      <c r="G35" s="173">
        <v>87.15</v>
      </c>
      <c r="H35" s="4" t="s">
        <v>494</v>
      </c>
      <c r="I35" s="6" t="s">
        <v>21</v>
      </c>
      <c r="J35" s="123">
        <v>14.77</v>
      </c>
      <c r="K35" s="123">
        <v>88.63</v>
      </c>
    </row>
    <row r="36" spans="1:11" ht="15.6" customHeight="1" x14ac:dyDescent="0.25">
      <c r="A36" s="221" t="s">
        <v>41</v>
      </c>
      <c r="B36" s="222"/>
      <c r="C36" s="222"/>
      <c r="D36" s="222"/>
      <c r="E36" s="222"/>
      <c r="F36" s="222"/>
      <c r="G36" s="223"/>
      <c r="H36" s="221"/>
      <c r="I36" s="222"/>
      <c r="J36" s="123" t="s">
        <v>1726</v>
      </c>
      <c r="K36" s="123" t="s">
        <v>1726</v>
      </c>
    </row>
    <row r="37" spans="1:11" ht="15.6" customHeight="1" x14ac:dyDescent="0.25">
      <c r="A37" s="221" t="s">
        <v>25</v>
      </c>
      <c r="B37" s="222"/>
      <c r="C37" s="222"/>
      <c r="D37" s="222"/>
      <c r="E37" s="222"/>
      <c r="F37" s="222"/>
      <c r="G37" s="223"/>
      <c r="H37" s="221"/>
      <c r="I37" s="222"/>
      <c r="J37" s="123" t="s">
        <v>1726</v>
      </c>
      <c r="K37" s="123" t="s">
        <v>1726</v>
      </c>
    </row>
    <row r="38" spans="1:11" ht="63" x14ac:dyDescent="0.25">
      <c r="A38" s="3">
        <f>A35+1</f>
        <v>15</v>
      </c>
      <c r="B38" s="4"/>
      <c r="C38" s="3">
        <v>404</v>
      </c>
      <c r="D38" s="6" t="s">
        <v>26</v>
      </c>
      <c r="E38" s="5">
        <v>8053.9283454999995</v>
      </c>
      <c r="F38" s="173">
        <v>1449.7071021899999</v>
      </c>
      <c r="G38" s="173">
        <v>9503.64</v>
      </c>
      <c r="H38" s="4" t="s">
        <v>494</v>
      </c>
      <c r="I38" s="6" t="s">
        <v>21</v>
      </c>
      <c r="J38" s="123">
        <v>1610.79</v>
      </c>
      <c r="K38" s="123">
        <v>9664.7199999999993</v>
      </c>
    </row>
    <row r="39" spans="1:11" ht="15.6" customHeight="1" x14ac:dyDescent="0.25">
      <c r="A39" s="221" t="s">
        <v>27</v>
      </c>
      <c r="B39" s="222"/>
      <c r="C39" s="222"/>
      <c r="D39" s="222"/>
      <c r="E39" s="222"/>
      <c r="F39" s="222"/>
      <c r="G39" s="223"/>
      <c r="H39" s="221"/>
      <c r="I39" s="222"/>
      <c r="J39" s="123" t="s">
        <v>1726</v>
      </c>
      <c r="K39" s="123" t="s">
        <v>1726</v>
      </c>
    </row>
    <row r="40" spans="1:11" ht="78.75" x14ac:dyDescent="0.25">
      <c r="A40" s="3">
        <f>A38+1</f>
        <v>16</v>
      </c>
      <c r="B40" s="4"/>
      <c r="C40" s="3">
        <v>404</v>
      </c>
      <c r="D40" s="6" t="s">
        <v>28</v>
      </c>
      <c r="E40" s="5">
        <v>548.24</v>
      </c>
      <c r="F40" s="173">
        <v>98.68</v>
      </c>
      <c r="G40" s="173">
        <v>646.91999999999996</v>
      </c>
      <c r="H40" s="4" t="s">
        <v>494</v>
      </c>
      <c r="I40" s="6" t="s">
        <v>21</v>
      </c>
      <c r="J40" s="123">
        <v>109.65</v>
      </c>
      <c r="K40" s="123">
        <v>657.89</v>
      </c>
    </row>
    <row r="41" spans="1:11" ht="15.6" customHeight="1" x14ac:dyDescent="0.25">
      <c r="A41" s="221" t="s">
        <v>29</v>
      </c>
      <c r="B41" s="222"/>
      <c r="C41" s="222"/>
      <c r="D41" s="222"/>
      <c r="E41" s="222"/>
      <c r="F41" s="222"/>
      <c r="G41" s="223"/>
      <c r="H41" s="221"/>
      <c r="I41" s="222"/>
      <c r="J41" s="123" t="s">
        <v>1726</v>
      </c>
      <c r="K41" s="123" t="s">
        <v>1726</v>
      </c>
    </row>
    <row r="42" spans="1:11" ht="78.75" x14ac:dyDescent="0.25">
      <c r="A42" s="3">
        <f>A40+1</f>
        <v>17</v>
      </c>
      <c r="B42" s="4"/>
      <c r="C42" s="3">
        <v>404</v>
      </c>
      <c r="D42" s="6" t="s">
        <v>30</v>
      </c>
      <c r="E42" s="5">
        <v>292.58</v>
      </c>
      <c r="F42" s="173">
        <v>52.66</v>
      </c>
      <c r="G42" s="173">
        <v>345.25</v>
      </c>
      <c r="H42" s="4" t="s">
        <v>494</v>
      </c>
      <c r="I42" s="6" t="s">
        <v>21</v>
      </c>
      <c r="J42" s="123">
        <v>58.52</v>
      </c>
      <c r="K42" s="123">
        <v>351.1</v>
      </c>
    </row>
    <row r="43" spans="1:11" ht="15.6" customHeight="1" x14ac:dyDescent="0.25">
      <c r="A43" s="221" t="s">
        <v>42</v>
      </c>
      <c r="B43" s="222"/>
      <c r="C43" s="222"/>
      <c r="D43" s="222"/>
      <c r="E43" s="222"/>
      <c r="F43" s="222"/>
      <c r="G43" s="223"/>
      <c r="H43" s="221"/>
      <c r="I43" s="222"/>
      <c r="J43" s="123" t="s">
        <v>1726</v>
      </c>
      <c r="K43" s="123" t="s">
        <v>1726</v>
      </c>
    </row>
    <row r="44" spans="1:11" ht="63" x14ac:dyDescent="0.25">
      <c r="A44" s="3">
        <f>A42+1</f>
        <v>18</v>
      </c>
      <c r="B44" s="4"/>
      <c r="C44" s="3">
        <v>404</v>
      </c>
      <c r="D44" s="6" t="s">
        <v>43</v>
      </c>
      <c r="E44" s="5">
        <v>1384.4090189999999</v>
      </c>
      <c r="F44" s="173">
        <v>249.19362341999999</v>
      </c>
      <c r="G44" s="173">
        <v>1633.6026424199999</v>
      </c>
      <c r="H44" s="4" t="s">
        <v>494</v>
      </c>
      <c r="I44" s="6" t="s">
        <v>21</v>
      </c>
      <c r="J44" s="123">
        <v>276.88</v>
      </c>
      <c r="K44" s="123">
        <v>1661.29</v>
      </c>
    </row>
    <row r="45" spans="1:11" ht="15.6" customHeight="1" x14ac:dyDescent="0.25">
      <c r="A45" s="221" t="s">
        <v>44</v>
      </c>
      <c r="B45" s="222"/>
      <c r="C45" s="222"/>
      <c r="D45" s="222"/>
      <c r="E45" s="222"/>
      <c r="F45" s="222"/>
      <c r="G45" s="223"/>
      <c r="H45" s="221"/>
      <c r="I45" s="222"/>
      <c r="J45" s="123" t="s">
        <v>1726</v>
      </c>
      <c r="K45" s="123" t="s">
        <v>1726</v>
      </c>
    </row>
    <row r="46" spans="1:11" ht="63" x14ac:dyDescent="0.25">
      <c r="A46" s="3">
        <f>A44+1</f>
        <v>19</v>
      </c>
      <c r="B46" s="4"/>
      <c r="C46" s="3">
        <v>507</v>
      </c>
      <c r="D46" s="6" t="s">
        <v>45</v>
      </c>
      <c r="E46" s="1">
        <v>171.97</v>
      </c>
      <c r="F46" s="174">
        <v>30.96</v>
      </c>
      <c r="G46" s="174">
        <f>E46+F46</f>
        <v>202.93</v>
      </c>
      <c r="H46" s="2" t="s">
        <v>494</v>
      </c>
      <c r="I46" s="2" t="s">
        <v>15</v>
      </c>
      <c r="J46" s="123">
        <v>34.39</v>
      </c>
      <c r="K46" s="123">
        <v>206.36</v>
      </c>
    </row>
    <row r="47" spans="1:11" ht="15.75" x14ac:dyDescent="0.25">
      <c r="A47" s="224" t="s">
        <v>46</v>
      </c>
      <c r="B47" s="224"/>
      <c r="C47" s="224"/>
      <c r="D47" s="224"/>
      <c r="E47" s="224"/>
      <c r="F47" s="224"/>
      <c r="G47" s="224"/>
      <c r="H47" s="224"/>
      <c r="I47" s="224"/>
      <c r="J47" s="123" t="s">
        <v>1726</v>
      </c>
      <c r="K47" s="123" t="s">
        <v>1726</v>
      </c>
    </row>
    <row r="48" spans="1:11" s="33" customFormat="1" ht="15.75" x14ac:dyDescent="0.25">
      <c r="A48" s="221" t="s">
        <v>1653</v>
      </c>
      <c r="B48" s="222"/>
      <c r="C48" s="222"/>
      <c r="D48" s="222"/>
      <c r="E48" s="222"/>
      <c r="F48" s="222"/>
      <c r="G48" s="223"/>
      <c r="H48" s="4"/>
      <c r="I48" s="124"/>
      <c r="J48" s="123" t="s">
        <v>1726</v>
      </c>
      <c r="K48" s="123" t="s">
        <v>1726</v>
      </c>
    </row>
    <row r="49" spans="1:11" ht="31.5" x14ac:dyDescent="0.25">
      <c r="A49" s="3">
        <f>A46+1</f>
        <v>20</v>
      </c>
      <c r="B49" s="4"/>
      <c r="C49" s="3">
        <v>112</v>
      </c>
      <c r="D49" s="6" t="s">
        <v>47</v>
      </c>
      <c r="E49" s="5">
        <v>50338.98</v>
      </c>
      <c r="F49" s="173">
        <v>9061.02</v>
      </c>
      <c r="G49" s="173">
        <v>59400</v>
      </c>
      <c r="H49" s="4" t="s">
        <v>494</v>
      </c>
      <c r="I49" s="6" t="s">
        <v>48</v>
      </c>
      <c r="J49" s="123">
        <v>10067.799999999999</v>
      </c>
      <c r="K49" s="123">
        <v>60406.78</v>
      </c>
    </row>
    <row r="50" spans="1:11" ht="31.5" x14ac:dyDescent="0.25">
      <c r="A50" s="3">
        <f>A49+1</f>
        <v>21</v>
      </c>
      <c r="B50" s="4"/>
      <c r="C50" s="3">
        <v>112</v>
      </c>
      <c r="D50" s="6" t="s">
        <v>49</v>
      </c>
      <c r="E50" s="5">
        <v>100677.97</v>
      </c>
      <c r="F50" s="173">
        <v>18122.03</v>
      </c>
      <c r="G50" s="173">
        <v>118800</v>
      </c>
      <c r="H50" s="4" t="s">
        <v>494</v>
      </c>
      <c r="I50" s="6" t="s">
        <v>48</v>
      </c>
      <c r="J50" s="123">
        <v>20135.59</v>
      </c>
      <c r="K50" s="123">
        <v>120813.56</v>
      </c>
    </row>
    <row r="51" spans="1:11" ht="31.5" x14ac:dyDescent="0.25">
      <c r="A51" s="3">
        <f t="shared" ref="A51:A55" si="2">A50+1</f>
        <v>22</v>
      </c>
      <c r="B51" s="4"/>
      <c r="C51" s="3">
        <v>112</v>
      </c>
      <c r="D51" s="6" t="s">
        <v>50</v>
      </c>
      <c r="E51" s="5">
        <v>200745.76</v>
      </c>
      <c r="F51" s="173">
        <v>36134.239999999998</v>
      </c>
      <c r="G51" s="173">
        <v>236880</v>
      </c>
      <c r="H51" s="4" t="s">
        <v>494</v>
      </c>
      <c r="I51" s="6" t="s">
        <v>48</v>
      </c>
      <c r="J51" s="123">
        <v>40149.15</v>
      </c>
      <c r="K51" s="123">
        <v>240894.91</v>
      </c>
    </row>
    <row r="52" spans="1:11" ht="31.5" x14ac:dyDescent="0.25">
      <c r="A52" s="3">
        <f t="shared" si="2"/>
        <v>23</v>
      </c>
      <c r="B52" s="4"/>
      <c r="C52" s="3">
        <v>112</v>
      </c>
      <c r="D52" s="6" t="s">
        <v>51</v>
      </c>
      <c r="E52" s="5">
        <v>315000</v>
      </c>
      <c r="F52" s="173">
        <v>56700</v>
      </c>
      <c r="G52" s="173">
        <v>371700</v>
      </c>
      <c r="H52" s="4" t="s">
        <v>494</v>
      </c>
      <c r="I52" s="6" t="s">
        <v>48</v>
      </c>
      <c r="J52" s="123">
        <v>63000</v>
      </c>
      <c r="K52" s="123">
        <v>378000</v>
      </c>
    </row>
    <row r="53" spans="1:11" ht="31.5" x14ac:dyDescent="0.25">
      <c r="A53" s="3">
        <f t="shared" si="2"/>
        <v>24</v>
      </c>
      <c r="B53" s="4"/>
      <c r="C53" s="3">
        <v>112</v>
      </c>
      <c r="D53" s="6" t="s">
        <v>52</v>
      </c>
      <c r="E53" s="5">
        <v>630000</v>
      </c>
      <c r="F53" s="173">
        <v>113400</v>
      </c>
      <c r="G53" s="173">
        <v>743400</v>
      </c>
      <c r="H53" s="4" t="s">
        <v>494</v>
      </c>
      <c r="I53" s="6" t="s">
        <v>48</v>
      </c>
      <c r="J53" s="123">
        <v>126000</v>
      </c>
      <c r="K53" s="123">
        <v>756000</v>
      </c>
    </row>
    <row r="54" spans="1:11" ht="31.5" x14ac:dyDescent="0.25">
      <c r="A54" s="3">
        <f t="shared" si="2"/>
        <v>25</v>
      </c>
      <c r="B54" s="4"/>
      <c r="C54" s="3">
        <v>112</v>
      </c>
      <c r="D54" s="6" t="s">
        <v>53</v>
      </c>
      <c r="E54" s="5">
        <v>1260000</v>
      </c>
      <c r="F54" s="173">
        <v>226800</v>
      </c>
      <c r="G54" s="173">
        <v>1486800</v>
      </c>
      <c r="H54" s="4" t="s">
        <v>494</v>
      </c>
      <c r="I54" s="6" t="s">
        <v>48</v>
      </c>
      <c r="J54" s="123">
        <v>252000</v>
      </c>
      <c r="K54" s="123">
        <v>1512000</v>
      </c>
    </row>
    <row r="55" spans="1:11" ht="31.5" x14ac:dyDescent="0.25">
      <c r="A55" s="3">
        <f t="shared" si="2"/>
        <v>26</v>
      </c>
      <c r="B55" s="4"/>
      <c r="C55" s="3">
        <v>112</v>
      </c>
      <c r="D55" s="6" t="s">
        <v>54</v>
      </c>
      <c r="E55" s="5">
        <v>2520000</v>
      </c>
      <c r="F55" s="173">
        <v>453600</v>
      </c>
      <c r="G55" s="173">
        <v>2973600</v>
      </c>
      <c r="H55" s="4" t="s">
        <v>494</v>
      </c>
      <c r="I55" s="6" t="s">
        <v>48</v>
      </c>
      <c r="J55" s="123">
        <v>504000</v>
      </c>
      <c r="K55" s="123">
        <v>3024000</v>
      </c>
    </row>
    <row r="56" spans="1:11" ht="15.6" customHeight="1" x14ac:dyDescent="0.25">
      <c r="A56" s="221" t="s">
        <v>1654</v>
      </c>
      <c r="B56" s="222"/>
      <c r="C56" s="222"/>
      <c r="D56" s="222"/>
      <c r="E56" s="222"/>
      <c r="F56" s="222"/>
      <c r="G56" s="223"/>
      <c r="H56" s="4"/>
      <c r="I56" s="6"/>
      <c r="J56" s="123" t="s">
        <v>1726</v>
      </c>
      <c r="K56" s="123" t="s">
        <v>1726</v>
      </c>
    </row>
    <row r="57" spans="1:11" ht="63" x14ac:dyDescent="0.25">
      <c r="A57" s="3">
        <f>A55+1</f>
        <v>27</v>
      </c>
      <c r="B57" s="4"/>
      <c r="C57" s="3">
        <v>112</v>
      </c>
      <c r="D57" s="6" t="s">
        <v>1655</v>
      </c>
      <c r="E57" s="5">
        <v>50338.98</v>
      </c>
      <c r="F57" s="173">
        <v>9061.02</v>
      </c>
      <c r="G57" s="173">
        <v>59400</v>
      </c>
      <c r="H57" s="4" t="s">
        <v>494</v>
      </c>
      <c r="I57" s="6" t="s">
        <v>48</v>
      </c>
      <c r="J57" s="123">
        <v>10067.799999999999</v>
      </c>
      <c r="K57" s="123">
        <v>60406.78</v>
      </c>
    </row>
    <row r="58" spans="1:11" ht="63" x14ac:dyDescent="0.25">
      <c r="A58" s="3">
        <f t="shared" ref="A58:A63" si="3">A57+1</f>
        <v>28</v>
      </c>
      <c r="B58" s="4"/>
      <c r="C58" s="3">
        <v>112</v>
      </c>
      <c r="D58" s="6" t="s">
        <v>1656</v>
      </c>
      <c r="E58" s="5">
        <v>100677.97</v>
      </c>
      <c r="F58" s="173">
        <v>18122.03</v>
      </c>
      <c r="G58" s="173">
        <v>118800</v>
      </c>
      <c r="H58" s="4" t="s">
        <v>494</v>
      </c>
      <c r="I58" s="6" t="s">
        <v>48</v>
      </c>
      <c r="J58" s="123">
        <v>20135.59</v>
      </c>
      <c r="K58" s="123">
        <v>120813.56</v>
      </c>
    </row>
    <row r="59" spans="1:11" ht="63" x14ac:dyDescent="0.25">
      <c r="A59" s="3">
        <f t="shared" si="3"/>
        <v>29</v>
      </c>
      <c r="B59" s="4"/>
      <c r="C59" s="3">
        <v>112</v>
      </c>
      <c r="D59" s="6" t="s">
        <v>1657</v>
      </c>
      <c r="E59" s="5">
        <v>200745.76</v>
      </c>
      <c r="F59" s="173">
        <v>36134.239999999998</v>
      </c>
      <c r="G59" s="173">
        <v>236880</v>
      </c>
      <c r="H59" s="4" t="s">
        <v>494</v>
      </c>
      <c r="I59" s="6" t="s">
        <v>48</v>
      </c>
      <c r="J59" s="123">
        <v>40149.15</v>
      </c>
      <c r="K59" s="123">
        <v>240894.91</v>
      </c>
    </row>
    <row r="60" spans="1:11" ht="63" x14ac:dyDescent="0.25">
      <c r="A60" s="3">
        <f t="shared" si="3"/>
        <v>30</v>
      </c>
      <c r="B60" s="4"/>
      <c r="C60" s="3">
        <v>112</v>
      </c>
      <c r="D60" s="6" t="s">
        <v>1658</v>
      </c>
      <c r="E60" s="5">
        <v>315000</v>
      </c>
      <c r="F60" s="173">
        <v>56700</v>
      </c>
      <c r="G60" s="173">
        <v>371700</v>
      </c>
      <c r="H60" s="4" t="s">
        <v>494</v>
      </c>
      <c r="I60" s="6" t="s">
        <v>48</v>
      </c>
      <c r="J60" s="123">
        <v>63000</v>
      </c>
      <c r="K60" s="123">
        <v>378000</v>
      </c>
    </row>
    <row r="61" spans="1:11" ht="47.25" x14ac:dyDescent="0.25">
      <c r="A61" s="3">
        <f t="shared" si="3"/>
        <v>31</v>
      </c>
      <c r="B61" s="4"/>
      <c r="C61" s="3">
        <v>112</v>
      </c>
      <c r="D61" s="6" t="s">
        <v>1659</v>
      </c>
      <c r="E61" s="5">
        <v>630000</v>
      </c>
      <c r="F61" s="173">
        <v>113400</v>
      </c>
      <c r="G61" s="173">
        <v>743400</v>
      </c>
      <c r="H61" s="4" t="s">
        <v>494</v>
      </c>
      <c r="I61" s="6" t="s">
        <v>48</v>
      </c>
      <c r="J61" s="123">
        <v>126000</v>
      </c>
      <c r="K61" s="123">
        <v>756000</v>
      </c>
    </row>
    <row r="62" spans="1:11" ht="63" x14ac:dyDescent="0.25">
      <c r="A62" s="3">
        <f t="shared" si="3"/>
        <v>32</v>
      </c>
      <c r="B62" s="4"/>
      <c r="C62" s="3">
        <v>112</v>
      </c>
      <c r="D62" s="6" t="s">
        <v>1660</v>
      </c>
      <c r="E62" s="5">
        <v>1260000</v>
      </c>
      <c r="F62" s="173">
        <v>226800</v>
      </c>
      <c r="G62" s="173">
        <v>1486800</v>
      </c>
      <c r="H62" s="4" t="s">
        <v>494</v>
      </c>
      <c r="I62" s="6" t="s">
        <v>48</v>
      </c>
      <c r="J62" s="123">
        <v>252000</v>
      </c>
      <c r="K62" s="123">
        <v>1512000</v>
      </c>
    </row>
    <row r="63" spans="1:11" ht="47.25" x14ac:dyDescent="0.25">
      <c r="A63" s="3">
        <f t="shared" si="3"/>
        <v>33</v>
      </c>
      <c r="B63" s="4"/>
      <c r="C63" s="3">
        <v>112</v>
      </c>
      <c r="D63" s="6" t="s">
        <v>1661</v>
      </c>
      <c r="E63" s="5">
        <v>2520000</v>
      </c>
      <c r="F63" s="173">
        <v>453600</v>
      </c>
      <c r="G63" s="173">
        <v>2973600</v>
      </c>
      <c r="H63" s="4" t="s">
        <v>494</v>
      </c>
      <c r="I63" s="6" t="s">
        <v>48</v>
      </c>
      <c r="J63" s="123">
        <v>504000</v>
      </c>
      <c r="K63" s="123">
        <v>3024000</v>
      </c>
    </row>
    <row r="64" spans="1:11" ht="15.6" customHeight="1" x14ac:dyDescent="0.25">
      <c r="A64" s="221" t="s">
        <v>55</v>
      </c>
      <c r="B64" s="222"/>
      <c r="C64" s="222"/>
      <c r="D64" s="222"/>
      <c r="E64" s="222"/>
      <c r="F64" s="222"/>
      <c r="G64" s="223"/>
      <c r="H64" s="4"/>
      <c r="I64" s="6"/>
      <c r="J64" s="123" t="s">
        <v>1726</v>
      </c>
      <c r="K64" s="123" t="s">
        <v>1726</v>
      </c>
    </row>
    <row r="65" spans="1:11" ht="15.75" x14ac:dyDescent="0.25">
      <c r="A65" s="3">
        <f>A63+1</f>
        <v>34</v>
      </c>
      <c r="B65" s="4"/>
      <c r="C65" s="3">
        <v>106</v>
      </c>
      <c r="D65" s="6" t="s">
        <v>56</v>
      </c>
      <c r="E65" s="5">
        <v>4576.2700000000004</v>
      </c>
      <c r="F65" s="173">
        <v>823.73</v>
      </c>
      <c r="G65" s="173">
        <v>5400</v>
      </c>
      <c r="H65" s="4" t="s">
        <v>494</v>
      </c>
      <c r="I65" s="6" t="s">
        <v>21</v>
      </c>
      <c r="J65" s="123">
        <v>915.25</v>
      </c>
      <c r="K65" s="123">
        <v>5491.52</v>
      </c>
    </row>
    <row r="66" spans="1:11" ht="15.6" customHeight="1" x14ac:dyDescent="0.25">
      <c r="A66" s="221" t="s">
        <v>57</v>
      </c>
      <c r="B66" s="222"/>
      <c r="C66" s="222"/>
      <c r="D66" s="222"/>
      <c r="E66" s="222"/>
      <c r="F66" s="222"/>
      <c r="G66" s="223"/>
      <c r="H66" s="4"/>
      <c r="I66" s="6"/>
      <c r="J66" s="123" t="s">
        <v>1726</v>
      </c>
      <c r="K66" s="123" t="s">
        <v>1726</v>
      </c>
    </row>
    <row r="67" spans="1:11" ht="31.5" x14ac:dyDescent="0.25">
      <c r="A67" s="3">
        <f>A65+1</f>
        <v>35</v>
      </c>
      <c r="B67" s="4"/>
      <c r="C67" s="3">
        <v>106</v>
      </c>
      <c r="D67" s="6" t="s">
        <v>58</v>
      </c>
      <c r="E67" s="5">
        <v>11440.68</v>
      </c>
      <c r="F67" s="173">
        <v>2059.3200000000002</v>
      </c>
      <c r="G67" s="173">
        <v>13500</v>
      </c>
      <c r="H67" s="4" t="s">
        <v>494</v>
      </c>
      <c r="I67" s="6" t="s">
        <v>48</v>
      </c>
      <c r="J67" s="123">
        <v>2288.14</v>
      </c>
      <c r="K67" s="123">
        <v>13728.82</v>
      </c>
    </row>
    <row r="68" spans="1:11" ht="31.5" x14ac:dyDescent="0.25">
      <c r="A68" s="3">
        <f t="shared" ref="A68" si="4">A67+1</f>
        <v>36</v>
      </c>
      <c r="B68" s="4"/>
      <c r="C68" s="3">
        <v>106</v>
      </c>
      <c r="D68" s="6" t="s">
        <v>59</v>
      </c>
      <c r="E68" s="5">
        <v>3898.31</v>
      </c>
      <c r="F68" s="173">
        <v>701.69</v>
      </c>
      <c r="G68" s="173">
        <v>4600</v>
      </c>
      <c r="H68" s="4" t="s">
        <v>494</v>
      </c>
      <c r="I68" s="6" t="s">
        <v>48</v>
      </c>
      <c r="J68" s="123">
        <v>779.66</v>
      </c>
      <c r="K68" s="123">
        <v>4677.97</v>
      </c>
    </row>
    <row r="69" spans="1:11" ht="15.6" customHeight="1" x14ac:dyDescent="0.25">
      <c r="A69" s="221" t="s">
        <v>60</v>
      </c>
      <c r="B69" s="222"/>
      <c r="C69" s="222"/>
      <c r="D69" s="222"/>
      <c r="E69" s="222"/>
      <c r="F69" s="222"/>
      <c r="G69" s="223"/>
      <c r="H69" s="4"/>
      <c r="I69" s="6"/>
      <c r="J69" s="123" t="s">
        <v>1726</v>
      </c>
      <c r="K69" s="123" t="s">
        <v>1726</v>
      </c>
    </row>
    <row r="70" spans="1:11" ht="31.5" x14ac:dyDescent="0.25">
      <c r="A70" s="3">
        <f>A68+1</f>
        <v>37</v>
      </c>
      <c r="B70" s="4"/>
      <c r="C70" s="3">
        <v>106</v>
      </c>
      <c r="D70" s="6" t="s">
        <v>61</v>
      </c>
      <c r="E70" s="5">
        <v>30932.2</v>
      </c>
      <c r="F70" s="173">
        <v>5567.8</v>
      </c>
      <c r="G70" s="173">
        <v>36500</v>
      </c>
      <c r="H70" s="4" t="s">
        <v>494</v>
      </c>
      <c r="I70" s="6" t="s">
        <v>48</v>
      </c>
      <c r="J70" s="123">
        <v>6186.44</v>
      </c>
      <c r="K70" s="123">
        <v>37118.639999999999</v>
      </c>
    </row>
    <row r="71" spans="1:11" ht="31.5" x14ac:dyDescent="0.25">
      <c r="A71" s="3">
        <f t="shared" ref="A71:A110" si="5">A70+1</f>
        <v>38</v>
      </c>
      <c r="B71" s="4"/>
      <c r="C71" s="3">
        <v>106</v>
      </c>
      <c r="D71" s="6" t="s">
        <v>62</v>
      </c>
      <c r="E71" s="5">
        <v>11440.68</v>
      </c>
      <c r="F71" s="173">
        <v>2059.3200000000002</v>
      </c>
      <c r="G71" s="173">
        <v>13500</v>
      </c>
      <c r="H71" s="4" t="s">
        <v>494</v>
      </c>
      <c r="I71" s="6" t="s">
        <v>48</v>
      </c>
      <c r="J71" s="123">
        <v>2288.14</v>
      </c>
      <c r="K71" s="123">
        <v>13728.82</v>
      </c>
    </row>
    <row r="72" spans="1:11" ht="31.5" x14ac:dyDescent="0.25">
      <c r="A72" s="3">
        <f t="shared" si="5"/>
        <v>39</v>
      </c>
      <c r="B72" s="4"/>
      <c r="C72" s="3">
        <v>106</v>
      </c>
      <c r="D72" s="6" t="s">
        <v>63</v>
      </c>
      <c r="E72" s="5">
        <v>24237.29</v>
      </c>
      <c r="F72" s="173">
        <v>4362.71</v>
      </c>
      <c r="G72" s="173">
        <v>28600</v>
      </c>
      <c r="H72" s="4" t="s">
        <v>494</v>
      </c>
      <c r="I72" s="6" t="s">
        <v>48</v>
      </c>
      <c r="J72" s="123">
        <v>4847.46</v>
      </c>
      <c r="K72" s="123">
        <v>29084.75</v>
      </c>
    </row>
    <row r="73" spans="1:11" ht="31.5" x14ac:dyDescent="0.25">
      <c r="A73" s="3">
        <f t="shared" si="5"/>
        <v>40</v>
      </c>
      <c r="B73" s="4"/>
      <c r="C73" s="3">
        <v>106</v>
      </c>
      <c r="D73" s="6" t="s">
        <v>64</v>
      </c>
      <c r="E73" s="5">
        <v>10000</v>
      </c>
      <c r="F73" s="173">
        <v>1800</v>
      </c>
      <c r="G73" s="173">
        <v>11800</v>
      </c>
      <c r="H73" s="4" t="s">
        <v>494</v>
      </c>
      <c r="I73" s="6" t="s">
        <v>48</v>
      </c>
      <c r="J73" s="123">
        <v>2000</v>
      </c>
      <c r="K73" s="123">
        <v>12000</v>
      </c>
    </row>
    <row r="74" spans="1:11" ht="31.5" x14ac:dyDescent="0.25">
      <c r="A74" s="3">
        <f t="shared" si="5"/>
        <v>41</v>
      </c>
      <c r="B74" s="4"/>
      <c r="C74" s="3">
        <v>106</v>
      </c>
      <c r="D74" s="6" t="s">
        <v>65</v>
      </c>
      <c r="E74" s="5">
        <v>24237.29</v>
      </c>
      <c r="F74" s="173">
        <v>4362.71</v>
      </c>
      <c r="G74" s="173">
        <v>28600</v>
      </c>
      <c r="H74" s="4" t="s">
        <v>494</v>
      </c>
      <c r="I74" s="6" t="s">
        <v>48</v>
      </c>
      <c r="J74" s="123">
        <v>4847.46</v>
      </c>
      <c r="K74" s="123">
        <v>29084.75</v>
      </c>
    </row>
    <row r="75" spans="1:11" ht="31.5" x14ac:dyDescent="0.25">
      <c r="A75" s="3">
        <f t="shared" si="5"/>
        <v>42</v>
      </c>
      <c r="B75" s="4"/>
      <c r="C75" s="3">
        <v>106</v>
      </c>
      <c r="D75" s="6" t="s">
        <v>66</v>
      </c>
      <c r="E75" s="5">
        <v>10000</v>
      </c>
      <c r="F75" s="173">
        <v>1800</v>
      </c>
      <c r="G75" s="173">
        <v>11800</v>
      </c>
      <c r="H75" s="4" t="s">
        <v>494</v>
      </c>
      <c r="I75" s="6" t="s">
        <v>48</v>
      </c>
      <c r="J75" s="123">
        <v>2000</v>
      </c>
      <c r="K75" s="123">
        <v>12000</v>
      </c>
    </row>
    <row r="76" spans="1:11" ht="31.5" x14ac:dyDescent="0.25">
      <c r="A76" s="3">
        <f t="shared" si="5"/>
        <v>43</v>
      </c>
      <c r="B76" s="4"/>
      <c r="C76" s="3">
        <v>106</v>
      </c>
      <c r="D76" s="6" t="s">
        <v>67</v>
      </c>
      <c r="E76" s="5">
        <v>24237.29</v>
      </c>
      <c r="F76" s="173">
        <v>4362.71</v>
      </c>
      <c r="G76" s="173">
        <v>28600</v>
      </c>
      <c r="H76" s="4" t="s">
        <v>494</v>
      </c>
      <c r="I76" s="6" t="s">
        <v>48</v>
      </c>
      <c r="J76" s="123">
        <v>4847.46</v>
      </c>
      <c r="K76" s="123">
        <v>29084.75</v>
      </c>
    </row>
    <row r="77" spans="1:11" ht="31.5" x14ac:dyDescent="0.25">
      <c r="A77" s="3">
        <f t="shared" si="5"/>
        <v>44</v>
      </c>
      <c r="B77" s="4"/>
      <c r="C77" s="3">
        <v>106</v>
      </c>
      <c r="D77" s="6" t="s">
        <v>68</v>
      </c>
      <c r="E77" s="5">
        <v>10000</v>
      </c>
      <c r="F77" s="173">
        <v>1800</v>
      </c>
      <c r="G77" s="173">
        <v>11800</v>
      </c>
      <c r="H77" s="4" t="s">
        <v>494</v>
      </c>
      <c r="I77" s="6" t="s">
        <v>48</v>
      </c>
      <c r="J77" s="123">
        <v>2000</v>
      </c>
      <c r="K77" s="123">
        <v>12000</v>
      </c>
    </row>
    <row r="78" spans="1:11" ht="47.25" x14ac:dyDescent="0.25">
      <c r="A78" s="3">
        <f t="shared" si="5"/>
        <v>45</v>
      </c>
      <c r="B78" s="4"/>
      <c r="C78" s="3">
        <v>106</v>
      </c>
      <c r="D78" s="6" t="s">
        <v>69</v>
      </c>
      <c r="E78" s="5">
        <v>14491.53</v>
      </c>
      <c r="F78" s="173">
        <v>2608.4699999999998</v>
      </c>
      <c r="G78" s="173">
        <v>17100</v>
      </c>
      <c r="H78" s="4" t="s">
        <v>494</v>
      </c>
      <c r="I78" s="6" t="s">
        <v>48</v>
      </c>
      <c r="J78" s="123">
        <v>2898.31</v>
      </c>
      <c r="K78" s="123">
        <v>17389.84</v>
      </c>
    </row>
    <row r="79" spans="1:11" ht="47.25" x14ac:dyDescent="0.25">
      <c r="A79" s="3">
        <f t="shared" si="5"/>
        <v>46</v>
      </c>
      <c r="B79" s="4"/>
      <c r="C79" s="3">
        <v>106</v>
      </c>
      <c r="D79" s="6" t="s">
        <v>70</v>
      </c>
      <c r="E79" s="5">
        <v>4118.6400000000003</v>
      </c>
      <c r="F79" s="173">
        <v>741.36</v>
      </c>
      <c r="G79" s="173">
        <v>4860</v>
      </c>
      <c r="H79" s="4" t="s">
        <v>494</v>
      </c>
      <c r="I79" s="6" t="s">
        <v>48</v>
      </c>
      <c r="J79" s="123">
        <v>823.73</v>
      </c>
      <c r="K79" s="123">
        <v>4942.37</v>
      </c>
    </row>
    <row r="80" spans="1:11" ht="15.75" x14ac:dyDescent="0.25">
      <c r="A80" s="3">
        <f t="shared" si="5"/>
        <v>47</v>
      </c>
      <c r="B80" s="4"/>
      <c r="C80" s="3">
        <v>106</v>
      </c>
      <c r="D80" s="6" t="s">
        <v>71</v>
      </c>
      <c r="E80" s="5">
        <v>4576.2700000000004</v>
      </c>
      <c r="F80" s="173">
        <v>823.73</v>
      </c>
      <c r="G80" s="173">
        <v>5400</v>
      </c>
      <c r="H80" s="4" t="s">
        <v>494</v>
      </c>
      <c r="I80" s="6" t="s">
        <v>48</v>
      </c>
      <c r="J80" s="123">
        <v>915.25</v>
      </c>
      <c r="K80" s="123">
        <v>5491.52</v>
      </c>
    </row>
    <row r="81" spans="1:11" ht="15.75" x14ac:dyDescent="0.25">
      <c r="A81" s="3">
        <f t="shared" si="5"/>
        <v>48</v>
      </c>
      <c r="B81" s="4"/>
      <c r="C81" s="3">
        <v>106</v>
      </c>
      <c r="D81" s="6" t="s">
        <v>72</v>
      </c>
      <c r="E81" s="5">
        <v>6271.19</v>
      </c>
      <c r="F81" s="173">
        <v>1128.81</v>
      </c>
      <c r="G81" s="173">
        <v>7400</v>
      </c>
      <c r="H81" s="4" t="s">
        <v>494</v>
      </c>
      <c r="I81" s="6" t="s">
        <v>48</v>
      </c>
      <c r="J81" s="123">
        <v>1254.24</v>
      </c>
      <c r="K81" s="123">
        <v>7525.43</v>
      </c>
    </row>
    <row r="82" spans="1:11" ht="15.75" x14ac:dyDescent="0.25">
      <c r="A82" s="3">
        <f t="shared" si="5"/>
        <v>49</v>
      </c>
      <c r="B82" s="4"/>
      <c r="C82" s="3">
        <v>106</v>
      </c>
      <c r="D82" s="6" t="s">
        <v>73</v>
      </c>
      <c r="E82" s="5">
        <v>62288.14</v>
      </c>
      <c r="F82" s="173">
        <v>11211.86</v>
      </c>
      <c r="G82" s="173">
        <v>73500</v>
      </c>
      <c r="H82" s="4" t="s">
        <v>494</v>
      </c>
      <c r="I82" s="6" t="s">
        <v>74</v>
      </c>
      <c r="J82" s="123">
        <v>12457.63</v>
      </c>
      <c r="K82" s="123">
        <v>74745.77</v>
      </c>
    </row>
    <row r="83" spans="1:11" ht="47.25" x14ac:dyDescent="0.25">
      <c r="A83" s="3">
        <f t="shared" si="5"/>
        <v>50</v>
      </c>
      <c r="B83" s="4"/>
      <c r="C83" s="3">
        <v>106</v>
      </c>
      <c r="D83" s="6" t="s">
        <v>75</v>
      </c>
      <c r="E83" s="5">
        <v>7033.9</v>
      </c>
      <c r="F83" s="173">
        <v>1266.0999999999999</v>
      </c>
      <c r="G83" s="173">
        <v>8300</v>
      </c>
      <c r="H83" s="4" t="s">
        <v>494</v>
      </c>
      <c r="I83" s="6" t="s">
        <v>74</v>
      </c>
      <c r="J83" s="123">
        <v>1406.78</v>
      </c>
      <c r="K83" s="123">
        <v>8440.68</v>
      </c>
    </row>
    <row r="84" spans="1:11" ht="15.75" x14ac:dyDescent="0.25">
      <c r="A84" s="3">
        <f t="shared" si="5"/>
        <v>51</v>
      </c>
      <c r="B84" s="4"/>
      <c r="C84" s="3">
        <v>106</v>
      </c>
      <c r="D84" s="6" t="s">
        <v>76</v>
      </c>
      <c r="E84" s="5">
        <v>4576.2700000000004</v>
      </c>
      <c r="F84" s="173">
        <v>823.73</v>
      </c>
      <c r="G84" s="173">
        <v>5400</v>
      </c>
      <c r="H84" s="4" t="s">
        <v>494</v>
      </c>
      <c r="I84" s="6" t="s">
        <v>48</v>
      </c>
      <c r="J84" s="123">
        <v>915.25</v>
      </c>
      <c r="K84" s="123">
        <v>5491.52</v>
      </c>
    </row>
    <row r="85" spans="1:11" ht="15.75" x14ac:dyDescent="0.25">
      <c r="A85" s="3">
        <f t="shared" si="5"/>
        <v>52</v>
      </c>
      <c r="B85" s="4"/>
      <c r="C85" s="3">
        <v>106</v>
      </c>
      <c r="D85" s="6" t="s">
        <v>77</v>
      </c>
      <c r="E85" s="5">
        <v>135593.22</v>
      </c>
      <c r="F85" s="173">
        <v>24406.78</v>
      </c>
      <c r="G85" s="173">
        <v>160000</v>
      </c>
      <c r="H85" s="4" t="s">
        <v>494</v>
      </c>
      <c r="I85" s="6" t="s">
        <v>48</v>
      </c>
      <c r="J85" s="123">
        <v>27118.639999999999</v>
      </c>
      <c r="K85" s="123">
        <v>162711.85999999999</v>
      </c>
    </row>
    <row r="86" spans="1:11" ht="31.5" x14ac:dyDescent="0.25">
      <c r="A86" s="3">
        <f t="shared" si="5"/>
        <v>53</v>
      </c>
      <c r="B86" s="4"/>
      <c r="C86" s="3">
        <v>106</v>
      </c>
      <c r="D86" s="6" t="s">
        <v>78</v>
      </c>
      <c r="E86" s="5">
        <v>7033.9</v>
      </c>
      <c r="F86" s="173">
        <v>1266.0999999999999</v>
      </c>
      <c r="G86" s="173">
        <v>8300</v>
      </c>
      <c r="H86" s="4" t="s">
        <v>494</v>
      </c>
      <c r="I86" s="6" t="s">
        <v>48</v>
      </c>
      <c r="J86" s="123">
        <v>1406.78</v>
      </c>
      <c r="K86" s="123">
        <v>8440.68</v>
      </c>
    </row>
    <row r="87" spans="1:11" ht="31.5" x14ac:dyDescent="0.25">
      <c r="A87" s="3">
        <f t="shared" si="5"/>
        <v>54</v>
      </c>
      <c r="B87" s="4"/>
      <c r="C87" s="3">
        <v>106</v>
      </c>
      <c r="D87" s="6" t="s">
        <v>79</v>
      </c>
      <c r="E87" s="5">
        <v>118644.07</v>
      </c>
      <c r="F87" s="173">
        <v>21355.93</v>
      </c>
      <c r="G87" s="173">
        <v>140000</v>
      </c>
      <c r="H87" s="4" t="s">
        <v>494</v>
      </c>
      <c r="I87" s="6" t="s">
        <v>48</v>
      </c>
      <c r="J87" s="123">
        <v>23728.81</v>
      </c>
      <c r="K87" s="123">
        <v>142372.88</v>
      </c>
    </row>
    <row r="88" spans="1:11" ht="15.75" x14ac:dyDescent="0.25">
      <c r="A88" s="3">
        <f t="shared" si="5"/>
        <v>55</v>
      </c>
      <c r="B88" s="4"/>
      <c r="C88" s="3">
        <v>106</v>
      </c>
      <c r="D88" s="6" t="s">
        <v>80</v>
      </c>
      <c r="E88" s="5">
        <v>98305.08</v>
      </c>
      <c r="F88" s="173">
        <v>17694.919999999998</v>
      </c>
      <c r="G88" s="173">
        <v>116000</v>
      </c>
      <c r="H88" s="4" t="s">
        <v>494</v>
      </c>
      <c r="I88" s="6" t="s">
        <v>48</v>
      </c>
      <c r="J88" s="123">
        <v>19661.02</v>
      </c>
      <c r="K88" s="123">
        <v>117966.1</v>
      </c>
    </row>
    <row r="89" spans="1:11" ht="31.5" x14ac:dyDescent="0.25">
      <c r="A89" s="3">
        <f t="shared" si="5"/>
        <v>56</v>
      </c>
      <c r="B89" s="4"/>
      <c r="C89" s="3">
        <v>106</v>
      </c>
      <c r="D89" s="6" t="s">
        <v>81</v>
      </c>
      <c r="E89" s="5">
        <v>7033.9</v>
      </c>
      <c r="F89" s="173">
        <v>1266.0999999999999</v>
      </c>
      <c r="G89" s="173">
        <v>8300</v>
      </c>
      <c r="H89" s="4" t="s">
        <v>494</v>
      </c>
      <c r="I89" s="6" t="s">
        <v>48</v>
      </c>
      <c r="J89" s="123">
        <v>1406.78</v>
      </c>
      <c r="K89" s="123">
        <v>8440.68</v>
      </c>
    </row>
    <row r="90" spans="1:11" ht="31.5" x14ac:dyDescent="0.25">
      <c r="A90" s="3">
        <f t="shared" si="5"/>
        <v>57</v>
      </c>
      <c r="B90" s="4"/>
      <c r="C90" s="3">
        <v>106</v>
      </c>
      <c r="D90" s="6" t="s">
        <v>82</v>
      </c>
      <c r="E90" s="5">
        <v>2762.71</v>
      </c>
      <c r="F90" s="173">
        <v>497.29</v>
      </c>
      <c r="G90" s="173">
        <v>3260</v>
      </c>
      <c r="H90" s="4" t="s">
        <v>494</v>
      </c>
      <c r="I90" s="6" t="s">
        <v>48</v>
      </c>
      <c r="J90" s="123">
        <v>552.54</v>
      </c>
      <c r="K90" s="123">
        <v>3315.25</v>
      </c>
    </row>
    <row r="91" spans="1:11" ht="31.5" x14ac:dyDescent="0.25">
      <c r="A91" s="3">
        <f t="shared" si="5"/>
        <v>58</v>
      </c>
      <c r="B91" s="4"/>
      <c r="C91" s="3">
        <v>106</v>
      </c>
      <c r="D91" s="6" t="s">
        <v>83</v>
      </c>
      <c r="E91" s="5">
        <v>5677.97</v>
      </c>
      <c r="F91" s="173">
        <v>1022.03</v>
      </c>
      <c r="G91" s="173">
        <v>6700</v>
      </c>
      <c r="H91" s="4" t="s">
        <v>494</v>
      </c>
      <c r="I91" s="6" t="s">
        <v>48</v>
      </c>
      <c r="J91" s="123">
        <v>1135.5899999999999</v>
      </c>
      <c r="K91" s="123">
        <v>6813.56</v>
      </c>
    </row>
    <row r="92" spans="1:11" ht="31.5" x14ac:dyDescent="0.25">
      <c r="A92" s="3">
        <f t="shared" si="5"/>
        <v>59</v>
      </c>
      <c r="B92" s="4"/>
      <c r="C92" s="3">
        <v>106</v>
      </c>
      <c r="D92" s="6" t="s">
        <v>84</v>
      </c>
      <c r="E92" s="5">
        <v>9152.5400000000009</v>
      </c>
      <c r="F92" s="173">
        <v>1648</v>
      </c>
      <c r="G92" s="173">
        <v>10800</v>
      </c>
      <c r="H92" s="4" t="s">
        <v>494</v>
      </c>
      <c r="I92" s="6" t="s">
        <v>48</v>
      </c>
      <c r="J92" s="123">
        <v>1830.51</v>
      </c>
      <c r="K92" s="123">
        <v>10983.05</v>
      </c>
    </row>
    <row r="93" spans="1:11" ht="31.5" x14ac:dyDescent="0.25">
      <c r="A93" s="3">
        <f t="shared" si="5"/>
        <v>60</v>
      </c>
      <c r="B93" s="4"/>
      <c r="C93" s="3">
        <v>106</v>
      </c>
      <c r="D93" s="6" t="s">
        <v>85</v>
      </c>
      <c r="E93" s="5">
        <v>11864.41</v>
      </c>
      <c r="F93" s="173">
        <v>2135.59</v>
      </c>
      <c r="G93" s="173">
        <v>14000</v>
      </c>
      <c r="H93" s="4" t="s">
        <v>494</v>
      </c>
      <c r="I93" s="6" t="s">
        <v>48</v>
      </c>
      <c r="J93" s="123">
        <v>2372.88</v>
      </c>
      <c r="K93" s="123">
        <v>14237.29</v>
      </c>
    </row>
    <row r="94" spans="1:11" ht="31.5" x14ac:dyDescent="0.25">
      <c r="A94" s="3">
        <f t="shared" si="5"/>
        <v>61</v>
      </c>
      <c r="B94" s="4"/>
      <c r="C94" s="3">
        <v>106</v>
      </c>
      <c r="D94" s="6" t="s">
        <v>86</v>
      </c>
      <c r="E94" s="5">
        <v>14830.51</v>
      </c>
      <c r="F94" s="173">
        <v>2669.49</v>
      </c>
      <c r="G94" s="173">
        <v>17500</v>
      </c>
      <c r="H94" s="4" t="s">
        <v>494</v>
      </c>
      <c r="I94" s="6" t="s">
        <v>48</v>
      </c>
      <c r="J94" s="123">
        <v>2966.1</v>
      </c>
      <c r="K94" s="123">
        <v>17796.61</v>
      </c>
    </row>
    <row r="95" spans="1:11" ht="31.5" x14ac:dyDescent="0.25">
      <c r="A95" s="3">
        <f t="shared" si="5"/>
        <v>62</v>
      </c>
      <c r="B95" s="4"/>
      <c r="C95" s="3">
        <v>106</v>
      </c>
      <c r="D95" s="6" t="s">
        <v>87</v>
      </c>
      <c r="E95" s="5">
        <v>17627.12</v>
      </c>
      <c r="F95" s="173">
        <v>3172.88</v>
      </c>
      <c r="G95" s="173">
        <v>20800</v>
      </c>
      <c r="H95" s="4" t="s">
        <v>494</v>
      </c>
      <c r="I95" s="6" t="s">
        <v>48</v>
      </c>
      <c r="J95" s="123">
        <v>3525.42</v>
      </c>
      <c r="K95" s="123">
        <v>21152.54</v>
      </c>
    </row>
    <row r="96" spans="1:11" ht="31.5" x14ac:dyDescent="0.25">
      <c r="A96" s="3">
        <f t="shared" si="5"/>
        <v>63</v>
      </c>
      <c r="B96" s="4"/>
      <c r="C96" s="3">
        <v>106</v>
      </c>
      <c r="D96" s="6" t="s">
        <v>88</v>
      </c>
      <c r="E96" s="5">
        <v>19288.14</v>
      </c>
      <c r="F96" s="173">
        <v>3471.86</v>
      </c>
      <c r="G96" s="173">
        <v>22760</v>
      </c>
      <c r="H96" s="4" t="s">
        <v>494</v>
      </c>
      <c r="I96" s="6" t="s">
        <v>48</v>
      </c>
      <c r="J96" s="123">
        <v>3857.63</v>
      </c>
      <c r="K96" s="123">
        <v>23145.77</v>
      </c>
    </row>
    <row r="97" spans="1:11" ht="31.5" x14ac:dyDescent="0.25">
      <c r="A97" s="3">
        <f t="shared" si="5"/>
        <v>64</v>
      </c>
      <c r="B97" s="4"/>
      <c r="C97" s="3">
        <v>106</v>
      </c>
      <c r="D97" s="6" t="s">
        <v>89</v>
      </c>
      <c r="E97" s="5">
        <v>23949.15</v>
      </c>
      <c r="F97" s="173">
        <v>4310.8500000000004</v>
      </c>
      <c r="G97" s="173">
        <v>28260</v>
      </c>
      <c r="H97" s="4" t="s">
        <v>494</v>
      </c>
      <c r="I97" s="6" t="s">
        <v>48</v>
      </c>
      <c r="J97" s="123">
        <v>4789.83</v>
      </c>
      <c r="K97" s="123">
        <v>28738.98</v>
      </c>
    </row>
    <row r="98" spans="1:11" ht="31.5" x14ac:dyDescent="0.25">
      <c r="A98" s="3">
        <f t="shared" si="5"/>
        <v>65</v>
      </c>
      <c r="B98" s="4"/>
      <c r="C98" s="3">
        <v>106</v>
      </c>
      <c r="D98" s="6" t="s">
        <v>90</v>
      </c>
      <c r="E98" s="5">
        <v>26949.15</v>
      </c>
      <c r="F98" s="173">
        <v>4850.8500000000004</v>
      </c>
      <c r="G98" s="173">
        <v>31800</v>
      </c>
      <c r="H98" s="4" t="s">
        <v>494</v>
      </c>
      <c r="I98" s="6" t="s">
        <v>48</v>
      </c>
      <c r="J98" s="123">
        <v>5389.83</v>
      </c>
      <c r="K98" s="123">
        <v>32338.98</v>
      </c>
    </row>
    <row r="99" spans="1:11" ht="31.5" x14ac:dyDescent="0.25">
      <c r="A99" s="3">
        <f t="shared" si="5"/>
        <v>66</v>
      </c>
      <c r="B99" s="4"/>
      <c r="C99" s="3">
        <v>106</v>
      </c>
      <c r="D99" s="6" t="s">
        <v>91</v>
      </c>
      <c r="E99" s="5">
        <v>29915.25</v>
      </c>
      <c r="F99" s="173">
        <v>5384.75</v>
      </c>
      <c r="G99" s="173">
        <v>35300</v>
      </c>
      <c r="H99" s="4" t="s">
        <v>494</v>
      </c>
      <c r="I99" s="6" t="s">
        <v>48</v>
      </c>
      <c r="J99" s="123">
        <v>5983.05</v>
      </c>
      <c r="K99" s="123">
        <v>35898.300000000003</v>
      </c>
    </row>
    <row r="100" spans="1:11" ht="31.5" x14ac:dyDescent="0.25">
      <c r="A100" s="3">
        <f t="shared" si="5"/>
        <v>67</v>
      </c>
      <c r="B100" s="4"/>
      <c r="C100" s="3">
        <v>106</v>
      </c>
      <c r="D100" s="6" t="s">
        <v>92</v>
      </c>
      <c r="E100" s="5">
        <v>36016.949999999997</v>
      </c>
      <c r="F100" s="173">
        <v>6483.05</v>
      </c>
      <c r="G100" s="173">
        <v>42500</v>
      </c>
      <c r="H100" s="4" t="s">
        <v>494</v>
      </c>
      <c r="I100" s="6" t="s">
        <v>48</v>
      </c>
      <c r="J100" s="123">
        <v>7203.39</v>
      </c>
      <c r="K100" s="123">
        <v>43220.34</v>
      </c>
    </row>
    <row r="101" spans="1:11" ht="31.5" x14ac:dyDescent="0.25">
      <c r="A101" s="3">
        <f t="shared" si="5"/>
        <v>68</v>
      </c>
      <c r="B101" s="4"/>
      <c r="C101" s="3">
        <v>106</v>
      </c>
      <c r="D101" s="6" t="s">
        <v>93</v>
      </c>
      <c r="E101" s="5">
        <v>41525.42</v>
      </c>
      <c r="F101" s="173">
        <v>7474.58</v>
      </c>
      <c r="G101" s="173">
        <v>49000</v>
      </c>
      <c r="H101" s="4" t="s">
        <v>494</v>
      </c>
      <c r="I101" s="6" t="s">
        <v>48</v>
      </c>
      <c r="J101" s="123">
        <v>8305.08</v>
      </c>
      <c r="K101" s="123">
        <v>49830.5</v>
      </c>
    </row>
    <row r="102" spans="1:11" ht="31.5" x14ac:dyDescent="0.25">
      <c r="A102" s="3">
        <f t="shared" si="5"/>
        <v>69</v>
      </c>
      <c r="B102" s="4"/>
      <c r="C102" s="3">
        <v>106</v>
      </c>
      <c r="D102" s="6" t="s">
        <v>94</v>
      </c>
      <c r="E102" s="5">
        <v>47881.36</v>
      </c>
      <c r="F102" s="173">
        <v>8618.64</v>
      </c>
      <c r="G102" s="173">
        <v>56500</v>
      </c>
      <c r="H102" s="4" t="s">
        <v>494</v>
      </c>
      <c r="I102" s="6" t="s">
        <v>48</v>
      </c>
      <c r="J102" s="123">
        <v>9576.27</v>
      </c>
      <c r="K102" s="123">
        <v>57457.63</v>
      </c>
    </row>
    <row r="103" spans="1:11" ht="31.5" x14ac:dyDescent="0.25">
      <c r="A103" s="3">
        <f t="shared" si="5"/>
        <v>70</v>
      </c>
      <c r="B103" s="4"/>
      <c r="C103" s="3">
        <v>106</v>
      </c>
      <c r="D103" s="6" t="s">
        <v>95</v>
      </c>
      <c r="E103" s="5">
        <v>53389.83</v>
      </c>
      <c r="F103" s="173">
        <v>9610.17</v>
      </c>
      <c r="G103" s="173">
        <v>63000</v>
      </c>
      <c r="H103" s="4" t="s">
        <v>494</v>
      </c>
      <c r="I103" s="6" t="s">
        <v>48</v>
      </c>
      <c r="J103" s="123">
        <v>10677.97</v>
      </c>
      <c r="K103" s="123">
        <v>64067.8</v>
      </c>
    </row>
    <row r="104" spans="1:11" ht="31.5" x14ac:dyDescent="0.25">
      <c r="A104" s="3">
        <f t="shared" si="5"/>
        <v>71</v>
      </c>
      <c r="B104" s="4"/>
      <c r="C104" s="3">
        <v>106</v>
      </c>
      <c r="D104" s="6" t="s">
        <v>96</v>
      </c>
      <c r="E104" s="5">
        <v>59745.760000000002</v>
      </c>
      <c r="F104" s="173">
        <v>10754.24</v>
      </c>
      <c r="G104" s="173">
        <v>70500</v>
      </c>
      <c r="H104" s="4" t="s">
        <v>494</v>
      </c>
      <c r="I104" s="6" t="s">
        <v>48</v>
      </c>
      <c r="J104" s="123">
        <v>11949.15</v>
      </c>
      <c r="K104" s="123">
        <v>71694.91</v>
      </c>
    </row>
    <row r="105" spans="1:11" ht="31.5" x14ac:dyDescent="0.25">
      <c r="A105" s="3">
        <f t="shared" si="5"/>
        <v>72</v>
      </c>
      <c r="B105" s="4"/>
      <c r="C105" s="3">
        <v>106</v>
      </c>
      <c r="D105" s="6" t="s">
        <v>97</v>
      </c>
      <c r="E105" s="5">
        <v>88983.05</v>
      </c>
      <c r="F105" s="173">
        <v>16016.95</v>
      </c>
      <c r="G105" s="173">
        <v>105000</v>
      </c>
      <c r="H105" s="4" t="s">
        <v>494</v>
      </c>
      <c r="I105" s="6" t="s">
        <v>48</v>
      </c>
      <c r="J105" s="123">
        <v>17796.61</v>
      </c>
      <c r="K105" s="123">
        <v>106779.66</v>
      </c>
    </row>
    <row r="106" spans="1:11" ht="31.5" x14ac:dyDescent="0.25">
      <c r="A106" s="3">
        <f t="shared" si="5"/>
        <v>73</v>
      </c>
      <c r="B106" s="4"/>
      <c r="C106" s="3">
        <v>106</v>
      </c>
      <c r="D106" s="6" t="s">
        <v>98</v>
      </c>
      <c r="E106" s="5">
        <v>119067.8</v>
      </c>
      <c r="F106" s="173">
        <v>21432.2</v>
      </c>
      <c r="G106" s="173">
        <v>140500</v>
      </c>
      <c r="H106" s="4" t="s">
        <v>494</v>
      </c>
      <c r="I106" s="6" t="s">
        <v>48</v>
      </c>
      <c r="J106" s="123">
        <v>23813.56</v>
      </c>
      <c r="K106" s="123">
        <v>142881.35999999999</v>
      </c>
    </row>
    <row r="107" spans="1:11" ht="31.5" x14ac:dyDescent="0.25">
      <c r="A107" s="3">
        <f t="shared" si="5"/>
        <v>74</v>
      </c>
      <c r="B107" s="4"/>
      <c r="C107" s="3">
        <v>106</v>
      </c>
      <c r="D107" s="6" t="s">
        <v>99</v>
      </c>
      <c r="E107" s="5">
        <v>148728.81</v>
      </c>
      <c r="F107" s="173">
        <v>26771.19</v>
      </c>
      <c r="G107" s="173">
        <v>175500</v>
      </c>
      <c r="H107" s="4" t="s">
        <v>494</v>
      </c>
      <c r="I107" s="6" t="s">
        <v>48</v>
      </c>
      <c r="J107" s="123">
        <v>29745.759999999998</v>
      </c>
      <c r="K107" s="123">
        <v>178474.57</v>
      </c>
    </row>
    <row r="108" spans="1:11" ht="31.5" x14ac:dyDescent="0.25">
      <c r="A108" s="3">
        <f t="shared" si="5"/>
        <v>75</v>
      </c>
      <c r="B108" s="4"/>
      <c r="C108" s="3">
        <v>106</v>
      </c>
      <c r="D108" s="6" t="s">
        <v>100</v>
      </c>
      <c r="E108" s="5">
        <v>178813.56</v>
      </c>
      <c r="F108" s="173">
        <v>32186.44</v>
      </c>
      <c r="G108" s="173">
        <v>211000</v>
      </c>
      <c r="H108" s="4" t="s">
        <v>494</v>
      </c>
      <c r="I108" s="6" t="s">
        <v>48</v>
      </c>
      <c r="J108" s="123">
        <v>35762.71</v>
      </c>
      <c r="K108" s="123">
        <v>214576.27</v>
      </c>
    </row>
    <row r="109" spans="1:11" ht="31.5" x14ac:dyDescent="0.25">
      <c r="A109" s="3">
        <f t="shared" si="5"/>
        <v>76</v>
      </c>
      <c r="B109" s="4"/>
      <c r="C109" s="3">
        <v>106</v>
      </c>
      <c r="D109" s="6" t="s">
        <v>101</v>
      </c>
      <c r="E109" s="5">
        <v>208050.85</v>
      </c>
      <c r="F109" s="173">
        <v>37449.15</v>
      </c>
      <c r="G109" s="173">
        <v>245500</v>
      </c>
      <c r="H109" s="4" t="s">
        <v>494</v>
      </c>
      <c r="I109" s="6" t="s">
        <v>48</v>
      </c>
      <c r="J109" s="123">
        <v>41610.17</v>
      </c>
      <c r="K109" s="123">
        <v>249661.02</v>
      </c>
    </row>
    <row r="110" spans="1:11" ht="31.5" x14ac:dyDescent="0.25">
      <c r="A110" s="3">
        <f t="shared" si="5"/>
        <v>77</v>
      </c>
      <c r="B110" s="4"/>
      <c r="C110" s="3">
        <v>106</v>
      </c>
      <c r="D110" s="6" t="s">
        <v>102</v>
      </c>
      <c r="E110" s="5">
        <v>238135.59</v>
      </c>
      <c r="F110" s="173">
        <v>42864.41</v>
      </c>
      <c r="G110" s="173">
        <v>281000</v>
      </c>
      <c r="H110" s="4" t="s">
        <v>494</v>
      </c>
      <c r="I110" s="6" t="s">
        <v>48</v>
      </c>
      <c r="J110" s="123">
        <v>47627.12</v>
      </c>
      <c r="K110" s="123">
        <v>285762.71000000002</v>
      </c>
    </row>
    <row r="111" spans="1:11" ht="15.6" customHeight="1" x14ac:dyDescent="0.25">
      <c r="A111" s="221" t="s">
        <v>103</v>
      </c>
      <c r="B111" s="222"/>
      <c r="C111" s="222"/>
      <c r="D111" s="222"/>
      <c r="E111" s="222"/>
      <c r="F111" s="222"/>
      <c r="G111" s="223"/>
      <c r="H111" s="4"/>
      <c r="I111" s="6"/>
      <c r="J111" s="123" t="s">
        <v>1726</v>
      </c>
      <c r="K111" s="123" t="s">
        <v>1726</v>
      </c>
    </row>
    <row r="112" spans="1:11" ht="15.6" customHeight="1" x14ac:dyDescent="0.25">
      <c r="A112" s="221" t="s">
        <v>104</v>
      </c>
      <c r="B112" s="222"/>
      <c r="C112" s="222"/>
      <c r="D112" s="222"/>
      <c r="E112" s="222"/>
      <c r="F112" s="222"/>
      <c r="G112" s="223"/>
      <c r="H112" s="4"/>
      <c r="I112" s="6"/>
      <c r="J112" s="123" t="s">
        <v>1726</v>
      </c>
      <c r="K112" s="123" t="s">
        <v>1726</v>
      </c>
    </row>
    <row r="113" spans="1:11" ht="15.75" x14ac:dyDescent="0.25">
      <c r="A113" s="3">
        <f>A110+1</f>
        <v>78</v>
      </c>
      <c r="B113" s="4"/>
      <c r="C113" s="3">
        <v>105</v>
      </c>
      <c r="D113" s="6" t="s">
        <v>105</v>
      </c>
      <c r="E113" s="5">
        <v>28389.83</v>
      </c>
      <c r="F113" s="173">
        <v>5110.17</v>
      </c>
      <c r="G113" s="173">
        <v>33500</v>
      </c>
      <c r="H113" s="4" t="s">
        <v>494</v>
      </c>
      <c r="I113" s="6" t="s">
        <v>48</v>
      </c>
      <c r="J113" s="123">
        <v>5677.97</v>
      </c>
      <c r="K113" s="123">
        <v>34067.800000000003</v>
      </c>
    </row>
    <row r="114" spans="1:11" ht="31.5" x14ac:dyDescent="0.25">
      <c r="A114" s="3">
        <f t="shared" ref="A114:A121" si="6">A113+1</f>
        <v>79</v>
      </c>
      <c r="B114" s="4"/>
      <c r="C114" s="3">
        <v>105</v>
      </c>
      <c r="D114" s="6" t="s">
        <v>106</v>
      </c>
      <c r="E114" s="5">
        <v>28389.83</v>
      </c>
      <c r="F114" s="173">
        <v>5110.17</v>
      </c>
      <c r="G114" s="173">
        <v>33500</v>
      </c>
      <c r="H114" s="4" t="s">
        <v>494</v>
      </c>
      <c r="I114" s="6" t="s">
        <v>48</v>
      </c>
      <c r="J114" s="123">
        <v>5677.97</v>
      </c>
      <c r="K114" s="123">
        <v>34067.800000000003</v>
      </c>
    </row>
    <row r="115" spans="1:11" ht="31.5" x14ac:dyDescent="0.25">
      <c r="A115" s="3">
        <f t="shared" si="6"/>
        <v>80</v>
      </c>
      <c r="B115" s="4"/>
      <c r="C115" s="3">
        <v>105</v>
      </c>
      <c r="D115" s="6" t="s">
        <v>107</v>
      </c>
      <c r="E115" s="5">
        <v>14491.53</v>
      </c>
      <c r="F115" s="173">
        <v>2608.4699999999998</v>
      </c>
      <c r="G115" s="173">
        <v>17100</v>
      </c>
      <c r="H115" s="4" t="s">
        <v>494</v>
      </c>
      <c r="I115" s="6" t="s">
        <v>48</v>
      </c>
      <c r="J115" s="123">
        <v>2898.31</v>
      </c>
      <c r="K115" s="123">
        <v>17389.84</v>
      </c>
    </row>
    <row r="116" spans="1:11" ht="31.5" x14ac:dyDescent="0.25">
      <c r="A116" s="3">
        <f t="shared" si="6"/>
        <v>81</v>
      </c>
      <c r="B116" s="4"/>
      <c r="C116" s="3">
        <v>105</v>
      </c>
      <c r="D116" s="6" t="s">
        <v>108</v>
      </c>
      <c r="E116" s="5">
        <v>100000</v>
      </c>
      <c r="F116" s="173">
        <v>18000</v>
      </c>
      <c r="G116" s="173">
        <v>118000</v>
      </c>
      <c r="H116" s="4" t="s">
        <v>494</v>
      </c>
      <c r="I116" s="6" t="s">
        <v>48</v>
      </c>
      <c r="J116" s="123">
        <v>20000</v>
      </c>
      <c r="K116" s="123">
        <v>120000</v>
      </c>
    </row>
    <row r="117" spans="1:11" ht="31.5" x14ac:dyDescent="0.25">
      <c r="A117" s="3">
        <f t="shared" si="6"/>
        <v>82</v>
      </c>
      <c r="B117" s="4"/>
      <c r="C117" s="3">
        <v>105</v>
      </c>
      <c r="D117" s="6" t="s">
        <v>109</v>
      </c>
      <c r="E117" s="5">
        <v>28389.83</v>
      </c>
      <c r="F117" s="173">
        <v>5110.17</v>
      </c>
      <c r="G117" s="173">
        <v>33500</v>
      </c>
      <c r="H117" s="4" t="s">
        <v>494</v>
      </c>
      <c r="I117" s="6" t="s">
        <v>48</v>
      </c>
      <c r="J117" s="123">
        <v>5677.97</v>
      </c>
      <c r="K117" s="123">
        <v>34067.800000000003</v>
      </c>
    </row>
    <row r="118" spans="1:11" ht="31.5" x14ac:dyDescent="0.25">
      <c r="A118" s="3">
        <f t="shared" si="6"/>
        <v>83</v>
      </c>
      <c r="B118" s="4"/>
      <c r="C118" s="3">
        <v>105</v>
      </c>
      <c r="D118" s="6" t="s">
        <v>110</v>
      </c>
      <c r="E118" s="5">
        <v>28389.83</v>
      </c>
      <c r="F118" s="173">
        <v>5110.17</v>
      </c>
      <c r="G118" s="173">
        <v>33500</v>
      </c>
      <c r="H118" s="4" t="s">
        <v>494</v>
      </c>
      <c r="I118" s="6" t="s">
        <v>48</v>
      </c>
      <c r="J118" s="123">
        <v>5677.97</v>
      </c>
      <c r="K118" s="123">
        <v>34067.800000000003</v>
      </c>
    </row>
    <row r="119" spans="1:11" ht="31.5" x14ac:dyDescent="0.25">
      <c r="A119" s="3">
        <f t="shared" si="6"/>
        <v>84</v>
      </c>
      <c r="B119" s="4"/>
      <c r="C119" s="3">
        <v>105</v>
      </c>
      <c r="D119" s="6" t="s">
        <v>111</v>
      </c>
      <c r="E119" s="5">
        <v>28389.83</v>
      </c>
      <c r="F119" s="173">
        <v>5110.17</v>
      </c>
      <c r="G119" s="173">
        <v>33500</v>
      </c>
      <c r="H119" s="4" t="s">
        <v>494</v>
      </c>
      <c r="I119" s="6" t="s">
        <v>48</v>
      </c>
      <c r="J119" s="123">
        <v>5677.97</v>
      </c>
      <c r="K119" s="123">
        <v>34067.800000000003</v>
      </c>
    </row>
    <row r="120" spans="1:11" ht="31.5" x14ac:dyDescent="0.25">
      <c r="A120" s="3">
        <f t="shared" si="6"/>
        <v>85</v>
      </c>
      <c r="B120" s="4"/>
      <c r="C120" s="3">
        <v>105</v>
      </c>
      <c r="D120" s="6" t="s">
        <v>112</v>
      </c>
      <c r="E120" s="5">
        <v>28389.83</v>
      </c>
      <c r="F120" s="173">
        <v>5110.17</v>
      </c>
      <c r="G120" s="173">
        <v>33500</v>
      </c>
      <c r="H120" s="4" t="s">
        <v>494</v>
      </c>
      <c r="I120" s="6" t="s">
        <v>48</v>
      </c>
      <c r="J120" s="123">
        <v>5677.97</v>
      </c>
      <c r="K120" s="123">
        <v>34067.800000000003</v>
      </c>
    </row>
    <row r="121" spans="1:11" ht="31.5" x14ac:dyDescent="0.25">
      <c r="A121" s="3">
        <f t="shared" si="6"/>
        <v>86</v>
      </c>
      <c r="B121" s="4"/>
      <c r="C121" s="3">
        <v>105</v>
      </c>
      <c r="D121" s="6" t="s">
        <v>113</v>
      </c>
      <c r="E121" s="5">
        <v>14491.53</v>
      </c>
      <c r="F121" s="173">
        <v>2608.4699999999998</v>
      </c>
      <c r="G121" s="173">
        <v>17100</v>
      </c>
      <c r="H121" s="4" t="s">
        <v>494</v>
      </c>
      <c r="I121" s="6" t="s">
        <v>48</v>
      </c>
      <c r="J121" s="123">
        <v>2898.31</v>
      </c>
      <c r="K121" s="123">
        <v>17389.84</v>
      </c>
    </row>
    <row r="122" spans="1:11" ht="15.75" x14ac:dyDescent="0.25">
      <c r="A122" s="221" t="s">
        <v>114</v>
      </c>
      <c r="B122" s="222"/>
      <c r="C122" s="222"/>
      <c r="D122" s="222"/>
      <c r="E122" s="222"/>
      <c r="F122" s="222"/>
      <c r="G122" s="223"/>
      <c r="H122" s="4"/>
      <c r="I122" s="6"/>
      <c r="J122" s="123" t="s">
        <v>1726</v>
      </c>
      <c r="K122" s="123" t="s">
        <v>1726</v>
      </c>
    </row>
    <row r="123" spans="1:11" ht="31.5" x14ac:dyDescent="0.25">
      <c r="A123" s="3">
        <f>A121+1</f>
        <v>87</v>
      </c>
      <c r="B123" s="4"/>
      <c r="C123" s="3">
        <v>105</v>
      </c>
      <c r="D123" s="6" t="s">
        <v>115</v>
      </c>
      <c r="E123" s="5">
        <v>100000</v>
      </c>
      <c r="F123" s="173">
        <v>18000</v>
      </c>
      <c r="G123" s="173">
        <v>118000</v>
      </c>
      <c r="H123" s="4" t="s">
        <v>494</v>
      </c>
      <c r="I123" s="6" t="s">
        <v>48</v>
      </c>
      <c r="J123" s="123">
        <v>20000</v>
      </c>
      <c r="K123" s="123">
        <v>120000</v>
      </c>
    </row>
    <row r="124" spans="1:11" ht="31.5" x14ac:dyDescent="0.25">
      <c r="A124" s="3">
        <f t="shared" ref="A124:A135" si="7">A123+1</f>
        <v>88</v>
      </c>
      <c r="B124" s="4"/>
      <c r="C124" s="3">
        <v>105</v>
      </c>
      <c r="D124" s="6" t="s">
        <v>116</v>
      </c>
      <c r="E124" s="5">
        <v>100000</v>
      </c>
      <c r="F124" s="173">
        <v>18000</v>
      </c>
      <c r="G124" s="173">
        <v>118000</v>
      </c>
      <c r="H124" s="4" t="s">
        <v>494</v>
      </c>
      <c r="I124" s="6" t="s">
        <v>48</v>
      </c>
      <c r="J124" s="123">
        <v>20000</v>
      </c>
      <c r="K124" s="123">
        <v>120000</v>
      </c>
    </row>
    <row r="125" spans="1:11" ht="31.5" x14ac:dyDescent="0.25">
      <c r="A125" s="3">
        <f t="shared" si="7"/>
        <v>89</v>
      </c>
      <c r="B125" s="4"/>
      <c r="C125" s="3">
        <v>105</v>
      </c>
      <c r="D125" s="6" t="s">
        <v>117</v>
      </c>
      <c r="E125" s="5">
        <v>100000</v>
      </c>
      <c r="F125" s="173">
        <v>18000</v>
      </c>
      <c r="G125" s="173">
        <v>118000</v>
      </c>
      <c r="H125" s="4" t="s">
        <v>494</v>
      </c>
      <c r="I125" s="6" t="s">
        <v>48</v>
      </c>
      <c r="J125" s="123">
        <v>20000</v>
      </c>
      <c r="K125" s="123">
        <v>120000</v>
      </c>
    </row>
    <row r="126" spans="1:11" ht="31.5" x14ac:dyDescent="0.25">
      <c r="A126" s="3">
        <f t="shared" si="7"/>
        <v>90</v>
      </c>
      <c r="B126" s="4"/>
      <c r="C126" s="3">
        <v>105</v>
      </c>
      <c r="D126" s="6" t="s">
        <v>118</v>
      </c>
      <c r="E126" s="5">
        <v>28389.83</v>
      </c>
      <c r="F126" s="173">
        <v>5110.17</v>
      </c>
      <c r="G126" s="173">
        <v>33500</v>
      </c>
      <c r="H126" s="4" t="s">
        <v>494</v>
      </c>
      <c r="I126" s="6" t="s">
        <v>48</v>
      </c>
      <c r="J126" s="123">
        <v>5677.97</v>
      </c>
      <c r="K126" s="123">
        <v>34067.800000000003</v>
      </c>
    </row>
    <row r="127" spans="1:11" ht="31.5" x14ac:dyDescent="0.25">
      <c r="A127" s="3">
        <f t="shared" si="7"/>
        <v>91</v>
      </c>
      <c r="B127" s="4"/>
      <c r="C127" s="3">
        <v>105</v>
      </c>
      <c r="D127" s="6" t="s">
        <v>119</v>
      </c>
      <c r="E127" s="5">
        <v>28389.83</v>
      </c>
      <c r="F127" s="173">
        <v>5110.17</v>
      </c>
      <c r="G127" s="173">
        <v>33500</v>
      </c>
      <c r="H127" s="4" t="s">
        <v>494</v>
      </c>
      <c r="I127" s="6" t="s">
        <v>48</v>
      </c>
      <c r="J127" s="123">
        <v>5677.97</v>
      </c>
      <c r="K127" s="123">
        <v>34067.800000000003</v>
      </c>
    </row>
    <row r="128" spans="1:11" ht="31.5" x14ac:dyDescent="0.25">
      <c r="A128" s="3">
        <f t="shared" si="7"/>
        <v>92</v>
      </c>
      <c r="B128" s="4"/>
      <c r="C128" s="3">
        <v>105</v>
      </c>
      <c r="D128" s="6" t="s">
        <v>120</v>
      </c>
      <c r="E128" s="5">
        <v>100000</v>
      </c>
      <c r="F128" s="173">
        <v>18000</v>
      </c>
      <c r="G128" s="173">
        <v>118000</v>
      </c>
      <c r="H128" s="4" t="s">
        <v>494</v>
      </c>
      <c r="I128" s="6" t="s">
        <v>48</v>
      </c>
      <c r="J128" s="123">
        <v>20000</v>
      </c>
      <c r="K128" s="123">
        <v>120000</v>
      </c>
    </row>
    <row r="129" spans="1:11" ht="31.5" x14ac:dyDescent="0.25">
      <c r="A129" s="3">
        <f t="shared" si="7"/>
        <v>93</v>
      </c>
      <c r="B129" s="4"/>
      <c r="C129" s="3">
        <v>105</v>
      </c>
      <c r="D129" s="6" t="s">
        <v>121</v>
      </c>
      <c r="E129" s="5">
        <v>28389.83</v>
      </c>
      <c r="F129" s="173">
        <v>5110.17</v>
      </c>
      <c r="G129" s="173">
        <v>33500</v>
      </c>
      <c r="H129" s="4" t="s">
        <v>494</v>
      </c>
      <c r="I129" s="6" t="s">
        <v>48</v>
      </c>
      <c r="J129" s="123">
        <v>5677.97</v>
      </c>
      <c r="K129" s="123">
        <v>34067.800000000003</v>
      </c>
    </row>
    <row r="130" spans="1:11" ht="15.6" customHeight="1" x14ac:dyDescent="0.25">
      <c r="A130" s="221" t="s">
        <v>122</v>
      </c>
      <c r="B130" s="222"/>
      <c r="C130" s="222"/>
      <c r="D130" s="222"/>
      <c r="E130" s="222"/>
      <c r="F130" s="222"/>
      <c r="G130" s="223"/>
      <c r="H130" s="4"/>
      <c r="I130" s="6"/>
      <c r="J130" s="123" t="s">
        <v>1726</v>
      </c>
      <c r="K130" s="123" t="s">
        <v>1726</v>
      </c>
    </row>
    <row r="131" spans="1:11" ht="15.75" x14ac:dyDescent="0.25">
      <c r="A131" s="3">
        <f>A129+1</f>
        <v>94</v>
      </c>
      <c r="B131" s="4"/>
      <c r="C131" s="3">
        <v>105</v>
      </c>
      <c r="D131" s="6" t="s">
        <v>123</v>
      </c>
      <c r="E131" s="5">
        <v>100000</v>
      </c>
      <c r="F131" s="173">
        <v>18000</v>
      </c>
      <c r="G131" s="173">
        <v>118000</v>
      </c>
      <c r="H131" s="4" t="s">
        <v>494</v>
      </c>
      <c r="I131" s="6" t="s">
        <v>48</v>
      </c>
      <c r="J131" s="123">
        <v>20000</v>
      </c>
      <c r="K131" s="123">
        <v>120000</v>
      </c>
    </row>
    <row r="132" spans="1:11" ht="47.25" x14ac:dyDescent="0.25">
      <c r="A132" s="3">
        <f t="shared" si="7"/>
        <v>95</v>
      </c>
      <c r="B132" s="4"/>
      <c r="C132" s="3">
        <v>105</v>
      </c>
      <c r="D132" s="6" t="s">
        <v>124</v>
      </c>
      <c r="E132" s="5">
        <v>16101.69</v>
      </c>
      <c r="F132" s="173">
        <v>2898.31</v>
      </c>
      <c r="G132" s="173">
        <v>19000</v>
      </c>
      <c r="H132" s="4" t="s">
        <v>494</v>
      </c>
      <c r="I132" s="6" t="s">
        <v>48</v>
      </c>
      <c r="J132" s="123">
        <v>3220.34</v>
      </c>
      <c r="K132" s="123">
        <v>19322.03</v>
      </c>
    </row>
    <row r="133" spans="1:11" ht="47.25" x14ac:dyDescent="0.25">
      <c r="A133" s="3">
        <f t="shared" si="7"/>
        <v>96</v>
      </c>
      <c r="B133" s="4"/>
      <c r="C133" s="3">
        <v>105</v>
      </c>
      <c r="D133" s="6" t="s">
        <v>125</v>
      </c>
      <c r="E133" s="5">
        <v>8898.31</v>
      </c>
      <c r="F133" s="173">
        <v>1601.69</v>
      </c>
      <c r="G133" s="173">
        <v>10500</v>
      </c>
      <c r="H133" s="4" t="s">
        <v>494</v>
      </c>
      <c r="I133" s="6" t="s">
        <v>48</v>
      </c>
      <c r="J133" s="123">
        <v>1779.66</v>
      </c>
      <c r="K133" s="123">
        <v>10677.97</v>
      </c>
    </row>
    <row r="134" spans="1:11" ht="31.5" x14ac:dyDescent="0.25">
      <c r="A134" s="3">
        <f t="shared" si="7"/>
        <v>97</v>
      </c>
      <c r="B134" s="4"/>
      <c r="C134" s="3">
        <v>105</v>
      </c>
      <c r="D134" s="6" t="s">
        <v>126</v>
      </c>
      <c r="E134" s="5">
        <v>16101.69</v>
      </c>
      <c r="F134" s="173">
        <v>2898.31</v>
      </c>
      <c r="G134" s="173">
        <v>19000</v>
      </c>
      <c r="H134" s="4" t="s">
        <v>494</v>
      </c>
      <c r="I134" s="6" t="s">
        <v>48</v>
      </c>
      <c r="J134" s="123">
        <v>3220.34</v>
      </c>
      <c r="K134" s="123">
        <v>19322.03</v>
      </c>
    </row>
    <row r="135" spans="1:11" ht="31.5" x14ac:dyDescent="0.25">
      <c r="A135" s="3">
        <f t="shared" si="7"/>
        <v>98</v>
      </c>
      <c r="B135" s="4"/>
      <c r="C135" s="3">
        <v>105</v>
      </c>
      <c r="D135" s="6" t="s">
        <v>127</v>
      </c>
      <c r="E135" s="5">
        <v>8898.31</v>
      </c>
      <c r="F135" s="173">
        <v>1601.69</v>
      </c>
      <c r="G135" s="173">
        <v>10500</v>
      </c>
      <c r="H135" s="4" t="s">
        <v>494</v>
      </c>
      <c r="I135" s="6" t="s">
        <v>48</v>
      </c>
      <c r="J135" s="123">
        <v>1779.66</v>
      </c>
      <c r="K135" s="123">
        <v>10677.97</v>
      </c>
    </row>
    <row r="136" spans="1:11" ht="15.75" x14ac:dyDescent="0.25">
      <c r="A136" s="221" t="s">
        <v>128</v>
      </c>
      <c r="B136" s="222"/>
      <c r="C136" s="222"/>
      <c r="D136" s="222"/>
      <c r="E136" s="222"/>
      <c r="F136" s="222"/>
      <c r="G136" s="223"/>
      <c r="H136" s="4"/>
      <c r="I136" s="6"/>
      <c r="J136" s="123" t="s">
        <v>1726</v>
      </c>
      <c r="K136" s="123" t="s">
        <v>1726</v>
      </c>
    </row>
    <row r="137" spans="1:11" ht="31.5" x14ac:dyDescent="0.25">
      <c r="A137" s="3">
        <f>A135+1</f>
        <v>99</v>
      </c>
      <c r="B137" s="4"/>
      <c r="C137" s="3">
        <v>105</v>
      </c>
      <c r="D137" s="6" t="s">
        <v>129</v>
      </c>
      <c r="E137" s="5">
        <v>28389.83</v>
      </c>
      <c r="F137" s="173">
        <v>5110.17</v>
      </c>
      <c r="G137" s="173">
        <v>33500</v>
      </c>
      <c r="H137" s="4" t="s">
        <v>494</v>
      </c>
      <c r="I137" s="6" t="s">
        <v>48</v>
      </c>
      <c r="J137" s="123">
        <v>5677.97</v>
      </c>
      <c r="K137" s="123">
        <v>34067.800000000003</v>
      </c>
    </row>
    <row r="138" spans="1:11" ht="31.5" x14ac:dyDescent="0.25">
      <c r="A138" s="3">
        <f t="shared" ref="A138:A155" si="8">A137+1</f>
        <v>100</v>
      </c>
      <c r="B138" s="4"/>
      <c r="C138" s="3">
        <v>105</v>
      </c>
      <c r="D138" s="6" t="s">
        <v>130</v>
      </c>
      <c r="E138" s="5">
        <v>19915.25</v>
      </c>
      <c r="F138" s="173">
        <v>3584.75</v>
      </c>
      <c r="G138" s="173">
        <v>23500</v>
      </c>
      <c r="H138" s="4" t="s">
        <v>494</v>
      </c>
      <c r="I138" s="6" t="s">
        <v>48</v>
      </c>
      <c r="J138" s="123">
        <v>3983.05</v>
      </c>
      <c r="K138" s="123">
        <v>23898.3</v>
      </c>
    </row>
    <row r="139" spans="1:11" ht="47.25" x14ac:dyDescent="0.25">
      <c r="A139" s="3">
        <f t="shared" si="8"/>
        <v>101</v>
      </c>
      <c r="B139" s="4"/>
      <c r="C139" s="3">
        <v>105</v>
      </c>
      <c r="D139" s="6" t="s">
        <v>131</v>
      </c>
      <c r="E139" s="5">
        <v>100000</v>
      </c>
      <c r="F139" s="173">
        <v>18000</v>
      </c>
      <c r="G139" s="173">
        <v>118000</v>
      </c>
      <c r="H139" s="4" t="s">
        <v>494</v>
      </c>
      <c r="I139" s="6" t="s">
        <v>48</v>
      </c>
      <c r="J139" s="123">
        <v>20000</v>
      </c>
      <c r="K139" s="123">
        <v>120000</v>
      </c>
    </row>
    <row r="140" spans="1:11" ht="47.25" x14ac:dyDescent="0.25">
      <c r="A140" s="3">
        <f t="shared" si="8"/>
        <v>102</v>
      </c>
      <c r="B140" s="4"/>
      <c r="C140" s="3">
        <v>105</v>
      </c>
      <c r="D140" s="6" t="s">
        <v>132</v>
      </c>
      <c r="E140" s="5">
        <v>54237.29</v>
      </c>
      <c r="F140" s="173">
        <v>9762.7099999999991</v>
      </c>
      <c r="G140" s="173">
        <v>64000</v>
      </c>
      <c r="H140" s="4" t="s">
        <v>494</v>
      </c>
      <c r="I140" s="6" t="s">
        <v>48</v>
      </c>
      <c r="J140" s="123">
        <v>10847.46</v>
      </c>
      <c r="K140" s="123">
        <v>65084.75</v>
      </c>
    </row>
    <row r="141" spans="1:11" ht="31.5" x14ac:dyDescent="0.25">
      <c r="A141" s="3">
        <f t="shared" si="8"/>
        <v>103</v>
      </c>
      <c r="B141" s="4"/>
      <c r="C141" s="3">
        <v>105</v>
      </c>
      <c r="D141" s="6" t="s">
        <v>133</v>
      </c>
      <c r="E141" s="5">
        <v>26694.92</v>
      </c>
      <c r="F141" s="173">
        <v>4805.08</v>
      </c>
      <c r="G141" s="173">
        <v>31500</v>
      </c>
      <c r="H141" s="4" t="s">
        <v>494</v>
      </c>
      <c r="I141" s="6" t="s">
        <v>48</v>
      </c>
      <c r="J141" s="123">
        <v>5338.98</v>
      </c>
      <c r="K141" s="123">
        <v>32033.9</v>
      </c>
    </row>
    <row r="142" spans="1:11" ht="31.5" x14ac:dyDescent="0.25">
      <c r="A142" s="3">
        <f t="shared" si="8"/>
        <v>104</v>
      </c>
      <c r="B142" s="4"/>
      <c r="C142" s="3">
        <v>105</v>
      </c>
      <c r="D142" s="6" t="s">
        <v>134</v>
      </c>
      <c r="E142" s="5">
        <v>28389.83</v>
      </c>
      <c r="F142" s="173">
        <v>5110.17</v>
      </c>
      <c r="G142" s="173">
        <v>33500</v>
      </c>
      <c r="H142" s="4" t="s">
        <v>494</v>
      </c>
      <c r="I142" s="6" t="s">
        <v>48</v>
      </c>
      <c r="J142" s="123">
        <v>5677.97</v>
      </c>
      <c r="K142" s="123">
        <v>34067.800000000003</v>
      </c>
    </row>
    <row r="143" spans="1:11" ht="31.5" x14ac:dyDescent="0.25">
      <c r="A143" s="3">
        <f t="shared" si="8"/>
        <v>105</v>
      </c>
      <c r="B143" s="4"/>
      <c r="C143" s="3">
        <v>105</v>
      </c>
      <c r="D143" s="6" t="s">
        <v>135</v>
      </c>
      <c r="E143" s="5">
        <v>20338.98</v>
      </c>
      <c r="F143" s="173">
        <v>3661.02</v>
      </c>
      <c r="G143" s="173">
        <v>24000</v>
      </c>
      <c r="H143" s="4" t="s">
        <v>494</v>
      </c>
      <c r="I143" s="6" t="s">
        <v>48</v>
      </c>
      <c r="J143" s="123">
        <v>4067.8</v>
      </c>
      <c r="K143" s="123">
        <v>24406.78</v>
      </c>
    </row>
    <row r="144" spans="1:11" ht="47.25" x14ac:dyDescent="0.25">
      <c r="A144" s="3">
        <f t="shared" si="8"/>
        <v>106</v>
      </c>
      <c r="B144" s="4"/>
      <c r="C144" s="3">
        <v>105</v>
      </c>
      <c r="D144" s="6" t="s">
        <v>136</v>
      </c>
      <c r="E144" s="5">
        <v>24576.27</v>
      </c>
      <c r="F144" s="173">
        <v>4423.7299999999996</v>
      </c>
      <c r="G144" s="173">
        <v>29000</v>
      </c>
      <c r="H144" s="4" t="s">
        <v>494</v>
      </c>
      <c r="I144" s="6" t="s">
        <v>48</v>
      </c>
      <c r="J144" s="123">
        <v>4915.25</v>
      </c>
      <c r="K144" s="123">
        <v>29491.52</v>
      </c>
    </row>
    <row r="145" spans="1:11" ht="47.25" x14ac:dyDescent="0.25">
      <c r="A145" s="3">
        <f t="shared" si="8"/>
        <v>107</v>
      </c>
      <c r="B145" s="4"/>
      <c r="C145" s="3">
        <v>105</v>
      </c>
      <c r="D145" s="6" t="s">
        <v>137</v>
      </c>
      <c r="E145" s="5">
        <v>14491.53</v>
      </c>
      <c r="F145" s="173">
        <v>2608.4699999999998</v>
      </c>
      <c r="G145" s="173">
        <v>17100</v>
      </c>
      <c r="H145" s="4" t="s">
        <v>494</v>
      </c>
      <c r="I145" s="6" t="s">
        <v>48</v>
      </c>
      <c r="J145" s="123">
        <v>2898.31</v>
      </c>
      <c r="K145" s="123">
        <v>17389.84</v>
      </c>
    </row>
    <row r="146" spans="1:11" ht="31.5" x14ac:dyDescent="0.25">
      <c r="A146" s="3">
        <f t="shared" si="8"/>
        <v>108</v>
      </c>
      <c r="B146" s="4"/>
      <c r="C146" s="3">
        <v>105</v>
      </c>
      <c r="D146" s="6" t="s">
        <v>138</v>
      </c>
      <c r="E146" s="5">
        <v>24576.27</v>
      </c>
      <c r="F146" s="173">
        <v>4423.7299999999996</v>
      </c>
      <c r="G146" s="173">
        <v>29000</v>
      </c>
      <c r="H146" s="4" t="s">
        <v>494</v>
      </c>
      <c r="I146" s="6" t="s">
        <v>48</v>
      </c>
      <c r="J146" s="123">
        <v>4915.25</v>
      </c>
      <c r="K146" s="123">
        <v>29491.52</v>
      </c>
    </row>
    <row r="147" spans="1:11" ht="31.5" x14ac:dyDescent="0.25">
      <c r="A147" s="3">
        <f t="shared" si="8"/>
        <v>109</v>
      </c>
      <c r="B147" s="4"/>
      <c r="C147" s="3">
        <v>105</v>
      </c>
      <c r="D147" s="6" t="s">
        <v>139</v>
      </c>
      <c r="E147" s="5">
        <v>14491.53</v>
      </c>
      <c r="F147" s="173">
        <v>2608.4699999999998</v>
      </c>
      <c r="G147" s="173">
        <v>17100</v>
      </c>
      <c r="H147" s="4" t="s">
        <v>494</v>
      </c>
      <c r="I147" s="6" t="s">
        <v>48</v>
      </c>
      <c r="J147" s="123">
        <v>2898.31</v>
      </c>
      <c r="K147" s="123">
        <v>17389.84</v>
      </c>
    </row>
    <row r="148" spans="1:11" ht="31.5" x14ac:dyDescent="0.25">
      <c r="A148" s="3">
        <f t="shared" si="8"/>
        <v>110</v>
      </c>
      <c r="B148" s="4"/>
      <c r="C148" s="3">
        <v>105</v>
      </c>
      <c r="D148" s="6" t="s">
        <v>140</v>
      </c>
      <c r="E148" s="5">
        <v>28389.83</v>
      </c>
      <c r="F148" s="173">
        <v>5110.17</v>
      </c>
      <c r="G148" s="173">
        <v>33500</v>
      </c>
      <c r="H148" s="4" t="s">
        <v>494</v>
      </c>
      <c r="I148" s="6" t="s">
        <v>48</v>
      </c>
      <c r="J148" s="123">
        <v>5677.97</v>
      </c>
      <c r="K148" s="123">
        <v>34067.800000000003</v>
      </c>
    </row>
    <row r="149" spans="1:11" ht="15.75" x14ac:dyDescent="0.25">
      <c r="A149" s="3">
        <f t="shared" si="8"/>
        <v>111</v>
      </c>
      <c r="B149" s="4"/>
      <c r="C149" s="3">
        <v>105</v>
      </c>
      <c r="D149" s="6" t="s">
        <v>141</v>
      </c>
      <c r="E149" s="5">
        <v>100000</v>
      </c>
      <c r="F149" s="173">
        <v>18000</v>
      </c>
      <c r="G149" s="173">
        <v>118000</v>
      </c>
      <c r="H149" s="4" t="s">
        <v>494</v>
      </c>
      <c r="I149" s="6" t="s">
        <v>48</v>
      </c>
      <c r="J149" s="123">
        <v>20000</v>
      </c>
      <c r="K149" s="123">
        <v>120000</v>
      </c>
    </row>
    <row r="150" spans="1:11" ht="31.5" x14ac:dyDescent="0.25">
      <c r="A150" s="3">
        <f t="shared" si="8"/>
        <v>112</v>
      </c>
      <c r="B150" s="4"/>
      <c r="C150" s="3">
        <v>105</v>
      </c>
      <c r="D150" s="6" t="s">
        <v>142</v>
      </c>
      <c r="E150" s="5">
        <v>38559.32</v>
      </c>
      <c r="F150" s="173">
        <v>6940.68</v>
      </c>
      <c r="G150" s="173">
        <v>45500</v>
      </c>
      <c r="H150" s="4" t="s">
        <v>494</v>
      </c>
      <c r="I150" s="6" t="s">
        <v>48</v>
      </c>
      <c r="J150" s="123">
        <v>7711.86</v>
      </c>
      <c r="K150" s="123">
        <v>46271.18</v>
      </c>
    </row>
    <row r="151" spans="1:11" ht="31.5" x14ac:dyDescent="0.25">
      <c r="A151" s="3">
        <f t="shared" si="8"/>
        <v>113</v>
      </c>
      <c r="B151" s="4"/>
      <c r="C151" s="3">
        <v>105</v>
      </c>
      <c r="D151" s="6" t="s">
        <v>143</v>
      </c>
      <c r="E151" s="5">
        <v>21610.17</v>
      </c>
      <c r="F151" s="173">
        <v>3889.83</v>
      </c>
      <c r="G151" s="173">
        <v>25500</v>
      </c>
      <c r="H151" s="4" t="s">
        <v>494</v>
      </c>
      <c r="I151" s="6" t="s">
        <v>48</v>
      </c>
      <c r="J151" s="123">
        <v>4322.03</v>
      </c>
      <c r="K151" s="123">
        <v>25932.2</v>
      </c>
    </row>
    <row r="152" spans="1:11" ht="15.75" x14ac:dyDescent="0.25">
      <c r="A152" s="3">
        <f t="shared" si="8"/>
        <v>114</v>
      </c>
      <c r="B152" s="4"/>
      <c r="C152" s="3">
        <v>105</v>
      </c>
      <c r="D152" s="6" t="s">
        <v>144</v>
      </c>
      <c r="E152" s="5">
        <v>28389.83</v>
      </c>
      <c r="F152" s="173">
        <v>5110.17</v>
      </c>
      <c r="G152" s="173">
        <v>33500</v>
      </c>
      <c r="H152" s="4" t="s">
        <v>494</v>
      </c>
      <c r="I152" s="6" t="s">
        <v>48</v>
      </c>
      <c r="J152" s="123">
        <v>5677.97</v>
      </c>
      <c r="K152" s="123">
        <v>34067.800000000003</v>
      </c>
    </row>
    <row r="153" spans="1:11" ht="31.5" x14ac:dyDescent="0.25">
      <c r="A153" s="3">
        <f t="shared" si="8"/>
        <v>115</v>
      </c>
      <c r="B153" s="4"/>
      <c r="C153" s="3">
        <v>105</v>
      </c>
      <c r="D153" s="6" t="s">
        <v>145</v>
      </c>
      <c r="E153" s="5">
        <v>28389.83</v>
      </c>
      <c r="F153" s="173">
        <v>5110.17</v>
      </c>
      <c r="G153" s="173">
        <v>33500</v>
      </c>
      <c r="H153" s="4" t="s">
        <v>494</v>
      </c>
      <c r="I153" s="6" t="s">
        <v>48</v>
      </c>
      <c r="J153" s="123">
        <v>5677.97</v>
      </c>
      <c r="K153" s="123">
        <v>34067.800000000003</v>
      </c>
    </row>
    <row r="154" spans="1:11" ht="31.5" x14ac:dyDescent="0.25">
      <c r="A154" s="3">
        <f t="shared" si="8"/>
        <v>116</v>
      </c>
      <c r="B154" s="4"/>
      <c r="C154" s="3">
        <v>105</v>
      </c>
      <c r="D154" s="6" t="s">
        <v>146</v>
      </c>
      <c r="E154" s="5">
        <v>28389.83</v>
      </c>
      <c r="F154" s="173">
        <v>5110.17</v>
      </c>
      <c r="G154" s="173">
        <v>33500</v>
      </c>
      <c r="H154" s="4" t="s">
        <v>494</v>
      </c>
      <c r="I154" s="6" t="s">
        <v>48</v>
      </c>
      <c r="J154" s="123">
        <v>5677.97</v>
      </c>
      <c r="K154" s="123">
        <v>34067.800000000003</v>
      </c>
    </row>
    <row r="155" spans="1:11" ht="31.5" x14ac:dyDescent="0.25">
      <c r="A155" s="3">
        <f t="shared" si="8"/>
        <v>117</v>
      </c>
      <c r="B155" s="4"/>
      <c r="C155" s="3">
        <v>105</v>
      </c>
      <c r="D155" s="6" t="s">
        <v>147</v>
      </c>
      <c r="E155" s="5">
        <v>14491.53</v>
      </c>
      <c r="F155" s="173">
        <v>2608.4699999999998</v>
      </c>
      <c r="G155" s="173">
        <v>17100</v>
      </c>
      <c r="H155" s="4" t="s">
        <v>494</v>
      </c>
      <c r="I155" s="6" t="s">
        <v>48</v>
      </c>
      <c r="J155" s="123">
        <v>2898.31</v>
      </c>
      <c r="K155" s="123">
        <v>17389.84</v>
      </c>
    </row>
    <row r="156" spans="1:11" ht="15.6" customHeight="1" x14ac:dyDescent="0.25">
      <c r="A156" s="221" t="s">
        <v>148</v>
      </c>
      <c r="B156" s="222"/>
      <c r="C156" s="222"/>
      <c r="D156" s="222"/>
      <c r="E156" s="222"/>
      <c r="F156" s="222"/>
      <c r="G156" s="223"/>
      <c r="H156" s="4"/>
      <c r="I156" s="6"/>
      <c r="J156" s="123" t="s">
        <v>1726</v>
      </c>
      <c r="K156" s="123" t="s">
        <v>1726</v>
      </c>
    </row>
    <row r="157" spans="1:11" ht="15.75" x14ac:dyDescent="0.25">
      <c r="A157" s="3">
        <f>A155+1</f>
        <v>118</v>
      </c>
      <c r="B157" s="4"/>
      <c r="C157" s="3">
        <v>105</v>
      </c>
      <c r="D157" s="6" t="s">
        <v>149</v>
      </c>
      <c r="E157" s="5">
        <v>28389.83</v>
      </c>
      <c r="F157" s="173">
        <v>5110.17</v>
      </c>
      <c r="G157" s="173">
        <v>33500</v>
      </c>
      <c r="H157" s="4" t="s">
        <v>494</v>
      </c>
      <c r="I157" s="6" t="s">
        <v>48</v>
      </c>
      <c r="J157" s="123">
        <v>5677.97</v>
      </c>
      <c r="K157" s="123">
        <v>34067.800000000003</v>
      </c>
    </row>
    <row r="158" spans="1:11" ht="15.6" customHeight="1" x14ac:dyDescent="0.25">
      <c r="A158" s="221" t="s">
        <v>150</v>
      </c>
      <c r="B158" s="222"/>
      <c r="C158" s="222"/>
      <c r="D158" s="222"/>
      <c r="E158" s="222"/>
      <c r="F158" s="222"/>
      <c r="G158" s="223"/>
      <c r="H158" s="4"/>
      <c r="I158" s="6"/>
      <c r="J158" s="123" t="s">
        <v>1726</v>
      </c>
      <c r="K158" s="123" t="s">
        <v>1726</v>
      </c>
    </row>
    <row r="159" spans="1:11" ht="31.5" x14ac:dyDescent="0.25">
      <c r="A159" s="3">
        <f>A157+1</f>
        <v>119</v>
      </c>
      <c r="B159" s="4"/>
      <c r="C159" s="3">
        <v>113</v>
      </c>
      <c r="D159" s="6" t="s">
        <v>151</v>
      </c>
      <c r="E159" s="5">
        <v>1864.41</v>
      </c>
      <c r="F159" s="173">
        <v>335.59</v>
      </c>
      <c r="G159" s="173">
        <v>2200</v>
      </c>
      <c r="H159" s="4" t="s">
        <v>19</v>
      </c>
      <c r="I159" s="6" t="s">
        <v>15</v>
      </c>
      <c r="J159" s="123">
        <v>372.88</v>
      </c>
      <c r="K159" s="123">
        <v>2237.29</v>
      </c>
    </row>
    <row r="160" spans="1:11" ht="31.5" x14ac:dyDescent="0.25">
      <c r="A160" s="3">
        <f t="shared" ref="A160:A197" si="9">A159+1</f>
        <v>120</v>
      </c>
      <c r="B160" s="4"/>
      <c r="C160" s="3">
        <v>113</v>
      </c>
      <c r="D160" s="6" t="s">
        <v>152</v>
      </c>
      <c r="E160" s="5">
        <v>932.2</v>
      </c>
      <c r="F160" s="173">
        <v>167.8</v>
      </c>
      <c r="G160" s="173">
        <v>1100</v>
      </c>
      <c r="H160" s="4" t="s">
        <v>19</v>
      </c>
      <c r="I160" s="6" t="s">
        <v>15</v>
      </c>
      <c r="J160" s="123">
        <v>186.44</v>
      </c>
      <c r="K160" s="123">
        <v>1118.6400000000001</v>
      </c>
    </row>
    <row r="161" spans="1:11" ht="31.5" x14ac:dyDescent="0.25">
      <c r="A161" s="3">
        <f t="shared" si="9"/>
        <v>121</v>
      </c>
      <c r="B161" s="4"/>
      <c r="C161" s="3">
        <v>113</v>
      </c>
      <c r="D161" s="6" t="s">
        <v>153</v>
      </c>
      <c r="E161" s="5">
        <v>38135.589999999997</v>
      </c>
      <c r="F161" s="173">
        <v>6864.41</v>
      </c>
      <c r="G161" s="173">
        <v>45000</v>
      </c>
      <c r="H161" s="4" t="s">
        <v>14</v>
      </c>
      <c r="I161" s="6" t="s">
        <v>15</v>
      </c>
      <c r="J161" s="123">
        <v>7627.12</v>
      </c>
      <c r="K161" s="123">
        <v>45762.71</v>
      </c>
    </row>
    <row r="162" spans="1:11" ht="31.5" x14ac:dyDescent="0.25">
      <c r="A162" s="3">
        <f t="shared" si="9"/>
        <v>122</v>
      </c>
      <c r="B162" s="4"/>
      <c r="C162" s="3">
        <v>113</v>
      </c>
      <c r="D162" s="6" t="s">
        <v>154</v>
      </c>
      <c r="E162" s="5">
        <v>38135.589999999997</v>
      </c>
      <c r="F162" s="173">
        <v>6864.41</v>
      </c>
      <c r="G162" s="173">
        <v>45000</v>
      </c>
      <c r="H162" s="4" t="s">
        <v>14</v>
      </c>
      <c r="I162" s="6" t="s">
        <v>15</v>
      </c>
      <c r="J162" s="123">
        <v>7627.12</v>
      </c>
      <c r="K162" s="123">
        <v>45762.71</v>
      </c>
    </row>
    <row r="163" spans="1:11" ht="31.5" x14ac:dyDescent="0.25">
      <c r="A163" s="3">
        <f t="shared" si="9"/>
        <v>123</v>
      </c>
      <c r="B163" s="4"/>
      <c r="C163" s="3">
        <v>113</v>
      </c>
      <c r="D163" s="6" t="s">
        <v>155</v>
      </c>
      <c r="E163" s="5">
        <v>76271.19</v>
      </c>
      <c r="F163" s="173">
        <v>13728.81</v>
      </c>
      <c r="G163" s="173">
        <v>90000</v>
      </c>
      <c r="H163" s="4" t="s">
        <v>14</v>
      </c>
      <c r="I163" s="6" t="s">
        <v>15</v>
      </c>
      <c r="J163" s="123">
        <v>15254.24</v>
      </c>
      <c r="K163" s="123">
        <v>91525.43</v>
      </c>
    </row>
    <row r="164" spans="1:11" ht="31.5" x14ac:dyDescent="0.25">
      <c r="A164" s="3">
        <f t="shared" si="9"/>
        <v>124</v>
      </c>
      <c r="B164" s="4"/>
      <c r="C164" s="3">
        <v>113</v>
      </c>
      <c r="D164" s="6" t="s">
        <v>156</v>
      </c>
      <c r="E164" s="5">
        <v>19067.8</v>
      </c>
      <c r="F164" s="173">
        <v>3432.2</v>
      </c>
      <c r="G164" s="173">
        <v>22500</v>
      </c>
      <c r="H164" s="4" t="s">
        <v>14</v>
      </c>
      <c r="I164" s="6" t="s">
        <v>15</v>
      </c>
      <c r="J164" s="123">
        <v>3813.56</v>
      </c>
      <c r="K164" s="123">
        <v>22881.360000000001</v>
      </c>
    </row>
    <row r="165" spans="1:11" ht="31.5" x14ac:dyDescent="0.25">
      <c r="A165" s="3">
        <f t="shared" si="9"/>
        <v>125</v>
      </c>
      <c r="B165" s="4"/>
      <c r="C165" s="3">
        <v>113</v>
      </c>
      <c r="D165" s="6" t="s">
        <v>157</v>
      </c>
      <c r="E165" s="5">
        <v>2288.14</v>
      </c>
      <c r="F165" s="173">
        <v>411.86</v>
      </c>
      <c r="G165" s="173">
        <v>2700</v>
      </c>
      <c r="H165" s="4" t="s">
        <v>14</v>
      </c>
      <c r="I165" s="6" t="s">
        <v>15</v>
      </c>
      <c r="J165" s="123">
        <v>457.63</v>
      </c>
      <c r="K165" s="123">
        <v>2745.77</v>
      </c>
    </row>
    <row r="166" spans="1:11" ht="31.5" x14ac:dyDescent="0.25">
      <c r="A166" s="3">
        <f t="shared" si="9"/>
        <v>126</v>
      </c>
      <c r="B166" s="4"/>
      <c r="C166" s="3">
        <v>113</v>
      </c>
      <c r="D166" s="6" t="s">
        <v>158</v>
      </c>
      <c r="E166" s="5">
        <v>38135.589999999997</v>
      </c>
      <c r="F166" s="173">
        <v>6864.41</v>
      </c>
      <c r="G166" s="173">
        <v>45000</v>
      </c>
      <c r="H166" s="4" t="s">
        <v>14</v>
      </c>
      <c r="I166" s="6" t="s">
        <v>15</v>
      </c>
      <c r="J166" s="123">
        <v>7627.12</v>
      </c>
      <c r="K166" s="123">
        <v>45762.71</v>
      </c>
    </row>
    <row r="167" spans="1:11" ht="31.5" x14ac:dyDescent="0.25">
      <c r="A167" s="3">
        <f t="shared" si="9"/>
        <v>127</v>
      </c>
      <c r="B167" s="4"/>
      <c r="C167" s="3">
        <v>113</v>
      </c>
      <c r="D167" s="6" t="s">
        <v>159</v>
      </c>
      <c r="E167" s="5">
        <v>76271.19</v>
      </c>
      <c r="F167" s="173">
        <v>13728.81</v>
      </c>
      <c r="G167" s="173">
        <v>90000</v>
      </c>
      <c r="H167" s="4" t="s">
        <v>14</v>
      </c>
      <c r="I167" s="6" t="s">
        <v>15</v>
      </c>
      <c r="J167" s="123">
        <v>15254.24</v>
      </c>
      <c r="K167" s="123">
        <v>91525.43</v>
      </c>
    </row>
    <row r="168" spans="1:11" ht="31.5" x14ac:dyDescent="0.25">
      <c r="A168" s="3">
        <f t="shared" si="9"/>
        <v>128</v>
      </c>
      <c r="B168" s="4"/>
      <c r="C168" s="3">
        <v>113</v>
      </c>
      <c r="D168" s="6" t="s">
        <v>160</v>
      </c>
      <c r="E168" s="5">
        <v>38135.589999999997</v>
      </c>
      <c r="F168" s="173">
        <v>6864.41</v>
      </c>
      <c r="G168" s="173">
        <v>45000</v>
      </c>
      <c r="H168" s="4" t="s">
        <v>14</v>
      </c>
      <c r="I168" s="6" t="s">
        <v>15</v>
      </c>
      <c r="J168" s="123">
        <v>7627.12</v>
      </c>
      <c r="K168" s="123">
        <v>45762.71</v>
      </c>
    </row>
    <row r="169" spans="1:11" ht="31.5" x14ac:dyDescent="0.25">
      <c r="A169" s="3">
        <f t="shared" si="9"/>
        <v>129</v>
      </c>
      <c r="B169" s="4"/>
      <c r="C169" s="3">
        <v>113</v>
      </c>
      <c r="D169" s="6" t="s">
        <v>161</v>
      </c>
      <c r="E169" s="5">
        <v>19067.8</v>
      </c>
      <c r="F169" s="173">
        <v>3432.2</v>
      </c>
      <c r="G169" s="173">
        <v>22500</v>
      </c>
      <c r="H169" s="4" t="s">
        <v>14</v>
      </c>
      <c r="I169" s="6" t="s">
        <v>15</v>
      </c>
      <c r="J169" s="123">
        <v>3813.56</v>
      </c>
      <c r="K169" s="123">
        <v>22881.360000000001</v>
      </c>
    </row>
    <row r="170" spans="1:11" ht="31.5" x14ac:dyDescent="0.25">
      <c r="A170" s="3">
        <f t="shared" si="9"/>
        <v>130</v>
      </c>
      <c r="B170" s="4"/>
      <c r="C170" s="3">
        <v>113</v>
      </c>
      <c r="D170" s="6" t="s">
        <v>162</v>
      </c>
      <c r="E170" s="5">
        <v>466.1</v>
      </c>
      <c r="F170" s="173">
        <v>83.9</v>
      </c>
      <c r="G170" s="173">
        <v>550</v>
      </c>
      <c r="H170" s="4" t="s">
        <v>19</v>
      </c>
      <c r="I170" s="6" t="s">
        <v>15</v>
      </c>
      <c r="J170" s="123">
        <v>93.22</v>
      </c>
      <c r="K170" s="123">
        <v>559.32000000000005</v>
      </c>
    </row>
    <row r="171" spans="1:11" ht="31.5" x14ac:dyDescent="0.25">
      <c r="A171" s="3">
        <f t="shared" si="9"/>
        <v>131</v>
      </c>
      <c r="B171" s="4"/>
      <c r="C171" s="3">
        <v>113</v>
      </c>
      <c r="D171" s="6" t="s">
        <v>163</v>
      </c>
      <c r="E171" s="5">
        <v>19067.8</v>
      </c>
      <c r="F171" s="173">
        <v>3432.2</v>
      </c>
      <c r="G171" s="173">
        <v>22500</v>
      </c>
      <c r="H171" s="4" t="s">
        <v>14</v>
      </c>
      <c r="I171" s="6" t="s">
        <v>15</v>
      </c>
      <c r="J171" s="123">
        <v>3813.56</v>
      </c>
      <c r="K171" s="123">
        <v>22881.360000000001</v>
      </c>
    </row>
    <row r="172" spans="1:11" ht="31.5" x14ac:dyDescent="0.25">
      <c r="A172" s="3">
        <f t="shared" si="9"/>
        <v>132</v>
      </c>
      <c r="B172" s="4"/>
      <c r="C172" s="3">
        <v>113</v>
      </c>
      <c r="D172" s="6" t="s">
        <v>164</v>
      </c>
      <c r="E172" s="5">
        <v>2288.14</v>
      </c>
      <c r="F172" s="173">
        <v>411.86</v>
      </c>
      <c r="G172" s="173">
        <v>2700</v>
      </c>
      <c r="H172" s="4" t="s">
        <v>14</v>
      </c>
      <c r="I172" s="6" t="s">
        <v>15</v>
      </c>
      <c r="J172" s="123">
        <v>457.63</v>
      </c>
      <c r="K172" s="123">
        <v>2745.77</v>
      </c>
    </row>
    <row r="173" spans="1:11" ht="31.5" x14ac:dyDescent="0.25">
      <c r="A173" s="3">
        <f t="shared" si="9"/>
        <v>133</v>
      </c>
      <c r="B173" s="4"/>
      <c r="C173" s="3">
        <v>113</v>
      </c>
      <c r="D173" s="6" t="s">
        <v>165</v>
      </c>
      <c r="E173" s="5">
        <v>19067.8</v>
      </c>
      <c r="F173" s="173">
        <v>3432.2</v>
      </c>
      <c r="G173" s="173">
        <v>22500</v>
      </c>
      <c r="H173" s="4" t="s">
        <v>14</v>
      </c>
      <c r="I173" s="6" t="s">
        <v>15</v>
      </c>
      <c r="J173" s="123">
        <v>3813.56</v>
      </c>
      <c r="K173" s="123">
        <v>22881.360000000001</v>
      </c>
    </row>
    <row r="174" spans="1:11" ht="31.5" x14ac:dyDescent="0.25">
      <c r="A174" s="3">
        <f t="shared" si="9"/>
        <v>134</v>
      </c>
      <c r="B174" s="4"/>
      <c r="C174" s="3">
        <v>113</v>
      </c>
      <c r="D174" s="6" t="s">
        <v>166</v>
      </c>
      <c r="E174" s="5">
        <v>38135.589999999997</v>
      </c>
      <c r="F174" s="173">
        <v>6864.41</v>
      </c>
      <c r="G174" s="173">
        <v>45000</v>
      </c>
      <c r="H174" s="4" t="s">
        <v>14</v>
      </c>
      <c r="I174" s="6" t="s">
        <v>15</v>
      </c>
      <c r="J174" s="123">
        <v>7627.12</v>
      </c>
      <c r="K174" s="123">
        <v>45762.71</v>
      </c>
    </row>
    <row r="175" spans="1:11" ht="31.5" x14ac:dyDescent="0.25">
      <c r="A175" s="3">
        <f t="shared" si="9"/>
        <v>135</v>
      </c>
      <c r="B175" s="4"/>
      <c r="C175" s="3">
        <v>113</v>
      </c>
      <c r="D175" s="6" t="s">
        <v>167</v>
      </c>
      <c r="E175" s="5">
        <v>38135.589999999997</v>
      </c>
      <c r="F175" s="173">
        <v>6864.41</v>
      </c>
      <c r="G175" s="173">
        <v>45000</v>
      </c>
      <c r="H175" s="4" t="s">
        <v>14</v>
      </c>
      <c r="I175" s="6" t="s">
        <v>15</v>
      </c>
      <c r="J175" s="123">
        <v>7627.12</v>
      </c>
      <c r="K175" s="123">
        <v>45762.71</v>
      </c>
    </row>
    <row r="176" spans="1:11" ht="31.5" x14ac:dyDescent="0.25">
      <c r="A176" s="3">
        <f t="shared" si="9"/>
        <v>136</v>
      </c>
      <c r="B176" s="4"/>
      <c r="C176" s="3">
        <v>113</v>
      </c>
      <c r="D176" s="6" t="s">
        <v>168</v>
      </c>
      <c r="E176" s="5">
        <v>19067.8</v>
      </c>
      <c r="F176" s="173">
        <v>3432.2</v>
      </c>
      <c r="G176" s="173">
        <v>22500</v>
      </c>
      <c r="H176" s="4" t="s">
        <v>14</v>
      </c>
      <c r="I176" s="6" t="s">
        <v>15</v>
      </c>
      <c r="J176" s="123">
        <v>3813.56</v>
      </c>
      <c r="K176" s="123">
        <v>22881.360000000001</v>
      </c>
    </row>
    <row r="177" spans="1:11" ht="31.5" x14ac:dyDescent="0.25">
      <c r="A177" s="3">
        <f t="shared" si="9"/>
        <v>137</v>
      </c>
      <c r="B177" s="4"/>
      <c r="C177" s="3">
        <v>113</v>
      </c>
      <c r="D177" s="6" t="s">
        <v>169</v>
      </c>
      <c r="E177" s="5">
        <v>2288.14</v>
      </c>
      <c r="F177" s="173">
        <v>411.86</v>
      </c>
      <c r="G177" s="173">
        <v>2700</v>
      </c>
      <c r="H177" s="4" t="s">
        <v>14</v>
      </c>
      <c r="I177" s="6" t="s">
        <v>15</v>
      </c>
      <c r="J177" s="123">
        <v>457.63</v>
      </c>
      <c r="K177" s="123">
        <v>2745.77</v>
      </c>
    </row>
    <row r="178" spans="1:11" ht="15.75" x14ac:dyDescent="0.25">
      <c r="A178" s="3">
        <f t="shared" si="9"/>
        <v>138</v>
      </c>
      <c r="B178" s="4"/>
      <c r="C178" s="3">
        <v>113</v>
      </c>
      <c r="D178" s="6" t="s">
        <v>170</v>
      </c>
      <c r="E178" s="5">
        <v>38135.589999999997</v>
      </c>
      <c r="F178" s="173">
        <v>6864.41</v>
      </c>
      <c r="G178" s="173">
        <v>45000</v>
      </c>
      <c r="H178" s="4" t="s">
        <v>14</v>
      </c>
      <c r="I178" s="6" t="s">
        <v>15</v>
      </c>
      <c r="J178" s="123">
        <v>7627.12</v>
      </c>
      <c r="K178" s="123">
        <v>45762.71</v>
      </c>
    </row>
    <row r="179" spans="1:11" ht="15.75" x14ac:dyDescent="0.25">
      <c r="A179" s="3">
        <f t="shared" si="9"/>
        <v>139</v>
      </c>
      <c r="B179" s="4"/>
      <c r="C179" s="3">
        <v>113</v>
      </c>
      <c r="D179" s="6" t="s">
        <v>171</v>
      </c>
      <c r="E179" s="5">
        <v>38135.589999999997</v>
      </c>
      <c r="F179" s="173">
        <v>6864.41</v>
      </c>
      <c r="G179" s="173">
        <v>45000</v>
      </c>
      <c r="H179" s="4" t="s">
        <v>14</v>
      </c>
      <c r="I179" s="6" t="s">
        <v>15</v>
      </c>
      <c r="J179" s="123">
        <v>7627.12</v>
      </c>
      <c r="K179" s="123">
        <v>45762.71</v>
      </c>
    </row>
    <row r="180" spans="1:11" ht="78.75" x14ac:dyDescent="0.25">
      <c r="A180" s="3">
        <f t="shared" si="9"/>
        <v>140</v>
      </c>
      <c r="B180" s="4"/>
      <c r="C180" s="3">
        <v>113</v>
      </c>
      <c r="D180" s="6" t="s">
        <v>172</v>
      </c>
      <c r="E180" s="5">
        <v>57203.39</v>
      </c>
      <c r="F180" s="173">
        <v>10296.61</v>
      </c>
      <c r="G180" s="173">
        <v>67500</v>
      </c>
      <c r="H180" s="4" t="s">
        <v>14</v>
      </c>
      <c r="I180" s="6" t="s">
        <v>15</v>
      </c>
      <c r="J180" s="123">
        <v>11440.68</v>
      </c>
      <c r="K180" s="123">
        <v>68644.070000000007</v>
      </c>
    </row>
    <row r="181" spans="1:11" ht="78.75" x14ac:dyDescent="0.25">
      <c r="A181" s="3">
        <f t="shared" si="9"/>
        <v>141</v>
      </c>
      <c r="B181" s="4"/>
      <c r="C181" s="3">
        <v>113</v>
      </c>
      <c r="D181" s="6" t="s">
        <v>173</v>
      </c>
      <c r="E181" s="5">
        <v>76271.19</v>
      </c>
      <c r="F181" s="173">
        <v>13728.81</v>
      </c>
      <c r="G181" s="173">
        <v>90000</v>
      </c>
      <c r="H181" s="4" t="s">
        <v>14</v>
      </c>
      <c r="I181" s="6" t="s">
        <v>15</v>
      </c>
      <c r="J181" s="123">
        <v>15254.24</v>
      </c>
      <c r="K181" s="123">
        <v>91525.43</v>
      </c>
    </row>
    <row r="182" spans="1:11" ht="31.5" x14ac:dyDescent="0.25">
      <c r="A182" s="3">
        <f t="shared" si="9"/>
        <v>142</v>
      </c>
      <c r="B182" s="4"/>
      <c r="C182" s="3">
        <v>113</v>
      </c>
      <c r="D182" s="6" t="s">
        <v>174</v>
      </c>
      <c r="E182" s="5">
        <v>19067.8</v>
      </c>
      <c r="F182" s="173">
        <v>3432.2</v>
      </c>
      <c r="G182" s="173">
        <v>22500</v>
      </c>
      <c r="H182" s="4" t="s">
        <v>14</v>
      </c>
      <c r="I182" s="6" t="s">
        <v>15</v>
      </c>
      <c r="J182" s="123">
        <v>3813.56</v>
      </c>
      <c r="K182" s="123">
        <v>22881.360000000001</v>
      </c>
    </row>
    <row r="183" spans="1:11" ht="15.75" x14ac:dyDescent="0.25">
      <c r="A183" s="3">
        <f t="shared" si="9"/>
        <v>143</v>
      </c>
      <c r="B183" s="4"/>
      <c r="C183" s="3">
        <v>113</v>
      </c>
      <c r="D183" s="6" t="s">
        <v>175</v>
      </c>
      <c r="E183" s="5">
        <v>38135.589999999997</v>
      </c>
      <c r="F183" s="173">
        <v>6864.41</v>
      </c>
      <c r="G183" s="173">
        <v>45000</v>
      </c>
      <c r="H183" s="4" t="s">
        <v>14</v>
      </c>
      <c r="I183" s="6" t="s">
        <v>15</v>
      </c>
      <c r="J183" s="123">
        <v>7627.12</v>
      </c>
      <c r="K183" s="123">
        <v>45762.71</v>
      </c>
    </row>
    <row r="184" spans="1:11" ht="31.5" x14ac:dyDescent="0.25">
      <c r="A184" s="3">
        <f t="shared" si="9"/>
        <v>144</v>
      </c>
      <c r="B184" s="4"/>
      <c r="C184" s="3">
        <v>113</v>
      </c>
      <c r="D184" s="6" t="s">
        <v>176</v>
      </c>
      <c r="E184" s="5">
        <v>19067.8</v>
      </c>
      <c r="F184" s="173">
        <v>3432.2</v>
      </c>
      <c r="G184" s="173">
        <v>22500</v>
      </c>
      <c r="H184" s="4" t="s">
        <v>14</v>
      </c>
      <c r="I184" s="6" t="s">
        <v>15</v>
      </c>
      <c r="J184" s="123">
        <v>3813.56</v>
      </c>
      <c r="K184" s="123">
        <v>22881.360000000001</v>
      </c>
    </row>
    <row r="185" spans="1:11" ht="31.5" x14ac:dyDescent="0.25">
      <c r="A185" s="3">
        <f t="shared" si="9"/>
        <v>145</v>
      </c>
      <c r="B185" s="4"/>
      <c r="C185" s="3">
        <v>113</v>
      </c>
      <c r="D185" s="6" t="s">
        <v>177</v>
      </c>
      <c r="E185" s="5">
        <v>2288.14</v>
      </c>
      <c r="F185" s="173">
        <v>411.86</v>
      </c>
      <c r="G185" s="173">
        <v>2700</v>
      </c>
      <c r="H185" s="4" t="s">
        <v>14</v>
      </c>
      <c r="I185" s="6" t="s">
        <v>15</v>
      </c>
      <c r="J185" s="123">
        <v>457.63</v>
      </c>
      <c r="K185" s="123">
        <v>2745.77</v>
      </c>
    </row>
    <row r="186" spans="1:11" ht="31.5" x14ac:dyDescent="0.25">
      <c r="A186" s="3">
        <f t="shared" si="9"/>
        <v>146</v>
      </c>
      <c r="B186" s="4"/>
      <c r="C186" s="3">
        <v>113</v>
      </c>
      <c r="D186" s="6" t="s">
        <v>178</v>
      </c>
      <c r="E186" s="5">
        <v>2288.14</v>
      </c>
      <c r="F186" s="173">
        <v>411.86</v>
      </c>
      <c r="G186" s="173">
        <v>2700</v>
      </c>
      <c r="H186" s="4" t="s">
        <v>14</v>
      </c>
      <c r="I186" s="6" t="s">
        <v>15</v>
      </c>
      <c r="J186" s="123">
        <v>457.63</v>
      </c>
      <c r="K186" s="123">
        <v>2745.77</v>
      </c>
    </row>
    <row r="187" spans="1:11" ht="63" x14ac:dyDescent="0.25">
      <c r="A187" s="3">
        <f t="shared" si="9"/>
        <v>147</v>
      </c>
      <c r="B187" s="4"/>
      <c r="C187" s="3">
        <v>113</v>
      </c>
      <c r="D187" s="6" t="s">
        <v>179</v>
      </c>
      <c r="E187" s="5">
        <v>38135.589999999997</v>
      </c>
      <c r="F187" s="173">
        <v>6864.41</v>
      </c>
      <c r="G187" s="173">
        <v>45000</v>
      </c>
      <c r="H187" s="4" t="s">
        <v>14</v>
      </c>
      <c r="I187" s="6" t="s">
        <v>15</v>
      </c>
      <c r="J187" s="123">
        <v>7627.12</v>
      </c>
      <c r="K187" s="123">
        <v>45762.71</v>
      </c>
    </row>
    <row r="188" spans="1:11" ht="63" x14ac:dyDescent="0.25">
      <c r="A188" s="3">
        <f t="shared" si="9"/>
        <v>148</v>
      </c>
      <c r="B188" s="4"/>
      <c r="C188" s="3">
        <v>113</v>
      </c>
      <c r="D188" s="6" t="s">
        <v>180</v>
      </c>
      <c r="E188" s="5">
        <v>38135.589999999997</v>
      </c>
      <c r="F188" s="173">
        <v>6864.41</v>
      </c>
      <c r="G188" s="173">
        <v>45000</v>
      </c>
      <c r="H188" s="4" t="s">
        <v>14</v>
      </c>
      <c r="I188" s="6" t="s">
        <v>15</v>
      </c>
      <c r="J188" s="123">
        <v>7627.12</v>
      </c>
      <c r="K188" s="123">
        <v>45762.71</v>
      </c>
    </row>
    <row r="189" spans="1:11" ht="63" x14ac:dyDescent="0.25">
      <c r="A189" s="3">
        <f t="shared" si="9"/>
        <v>149</v>
      </c>
      <c r="B189" s="4"/>
      <c r="C189" s="3">
        <v>113</v>
      </c>
      <c r="D189" s="6" t="s">
        <v>181</v>
      </c>
      <c r="E189" s="5">
        <v>19067.8</v>
      </c>
      <c r="F189" s="173">
        <v>3432.2</v>
      </c>
      <c r="G189" s="173">
        <v>22500</v>
      </c>
      <c r="H189" s="4" t="s">
        <v>14</v>
      </c>
      <c r="I189" s="6" t="s">
        <v>15</v>
      </c>
      <c r="J189" s="123">
        <v>3813.56</v>
      </c>
      <c r="K189" s="123">
        <v>22881.360000000001</v>
      </c>
    </row>
    <row r="190" spans="1:11" ht="47.25" x14ac:dyDescent="0.25">
      <c r="A190" s="3">
        <f t="shared" si="9"/>
        <v>150</v>
      </c>
      <c r="B190" s="4"/>
      <c r="C190" s="3">
        <v>113</v>
      </c>
      <c r="D190" s="6" t="s">
        <v>182</v>
      </c>
      <c r="E190" s="5">
        <v>38135.589999999997</v>
      </c>
      <c r="F190" s="173">
        <v>6864.41</v>
      </c>
      <c r="G190" s="173">
        <v>45000</v>
      </c>
      <c r="H190" s="4" t="s">
        <v>14</v>
      </c>
      <c r="I190" s="6" t="s">
        <v>15</v>
      </c>
      <c r="J190" s="123">
        <v>7627.12</v>
      </c>
      <c r="K190" s="123">
        <v>45762.71</v>
      </c>
    </row>
    <row r="191" spans="1:11" ht="47.25" x14ac:dyDescent="0.25">
      <c r="A191" s="3">
        <f t="shared" si="9"/>
        <v>151</v>
      </c>
      <c r="B191" s="4"/>
      <c r="C191" s="3">
        <v>113</v>
      </c>
      <c r="D191" s="6" t="s">
        <v>183</v>
      </c>
      <c r="E191" s="5">
        <v>38135.589999999997</v>
      </c>
      <c r="F191" s="173">
        <v>6864.41</v>
      </c>
      <c r="G191" s="173">
        <v>45000</v>
      </c>
      <c r="H191" s="4" t="s">
        <v>14</v>
      </c>
      <c r="I191" s="6" t="s">
        <v>15</v>
      </c>
      <c r="J191" s="123">
        <v>7627.12</v>
      </c>
      <c r="K191" s="123">
        <v>45762.71</v>
      </c>
    </row>
    <row r="192" spans="1:11" ht="47.25" x14ac:dyDescent="0.25">
      <c r="A192" s="3">
        <f t="shared" si="9"/>
        <v>152</v>
      </c>
      <c r="B192" s="4"/>
      <c r="C192" s="3">
        <v>113</v>
      </c>
      <c r="D192" s="6" t="s">
        <v>184</v>
      </c>
      <c r="E192" s="5">
        <v>19067.8</v>
      </c>
      <c r="F192" s="173">
        <v>3432.2</v>
      </c>
      <c r="G192" s="173">
        <v>22500</v>
      </c>
      <c r="H192" s="4" t="s">
        <v>14</v>
      </c>
      <c r="I192" s="6" t="s">
        <v>15</v>
      </c>
      <c r="J192" s="123">
        <v>3813.56</v>
      </c>
      <c r="K192" s="123">
        <v>22881.360000000001</v>
      </c>
    </row>
    <row r="193" spans="1:11" ht="31.5" x14ac:dyDescent="0.25">
      <c r="A193" s="3">
        <f t="shared" si="9"/>
        <v>153</v>
      </c>
      <c r="B193" s="4"/>
      <c r="C193" s="3">
        <v>113</v>
      </c>
      <c r="D193" s="6" t="s">
        <v>185</v>
      </c>
      <c r="E193" s="5">
        <v>38135.589999999997</v>
      </c>
      <c r="F193" s="173">
        <v>6864.41</v>
      </c>
      <c r="G193" s="173">
        <v>45000</v>
      </c>
      <c r="H193" s="4" t="s">
        <v>14</v>
      </c>
      <c r="I193" s="6" t="s">
        <v>15</v>
      </c>
      <c r="J193" s="123">
        <v>7627.12</v>
      </c>
      <c r="K193" s="123">
        <v>45762.71</v>
      </c>
    </row>
    <row r="194" spans="1:11" ht="31.5" x14ac:dyDescent="0.25">
      <c r="A194" s="3">
        <f t="shared" si="9"/>
        <v>154</v>
      </c>
      <c r="B194" s="4"/>
      <c r="C194" s="3">
        <v>113</v>
      </c>
      <c r="D194" s="6" t="s">
        <v>186</v>
      </c>
      <c r="E194" s="5">
        <v>38135.589999999997</v>
      </c>
      <c r="F194" s="173">
        <v>6864.41</v>
      </c>
      <c r="G194" s="173">
        <v>45000</v>
      </c>
      <c r="H194" s="4" t="s">
        <v>14</v>
      </c>
      <c r="I194" s="6" t="s">
        <v>15</v>
      </c>
      <c r="J194" s="123">
        <v>7627.12</v>
      </c>
      <c r="K194" s="123">
        <v>45762.71</v>
      </c>
    </row>
    <row r="195" spans="1:11" ht="31.5" x14ac:dyDescent="0.25">
      <c r="A195" s="3">
        <f t="shared" si="9"/>
        <v>155</v>
      </c>
      <c r="B195" s="4"/>
      <c r="C195" s="3">
        <v>113</v>
      </c>
      <c r="D195" s="6" t="s">
        <v>187</v>
      </c>
      <c r="E195" s="5">
        <v>19067.8</v>
      </c>
      <c r="F195" s="173">
        <v>3432.2</v>
      </c>
      <c r="G195" s="173">
        <v>22500</v>
      </c>
      <c r="H195" s="4" t="s">
        <v>14</v>
      </c>
      <c r="I195" s="6" t="s">
        <v>15</v>
      </c>
      <c r="J195" s="123">
        <v>3813.56</v>
      </c>
      <c r="K195" s="123">
        <v>22881.360000000001</v>
      </c>
    </row>
    <row r="196" spans="1:11" ht="15.75" x14ac:dyDescent="0.25">
      <c r="A196" s="3">
        <f t="shared" si="9"/>
        <v>156</v>
      </c>
      <c r="B196" s="4"/>
      <c r="C196" s="3">
        <v>113</v>
      </c>
      <c r="D196" s="6" t="s">
        <v>188</v>
      </c>
      <c r="E196" s="5">
        <v>5084.75</v>
      </c>
      <c r="F196" s="173">
        <v>915.25</v>
      </c>
      <c r="G196" s="173">
        <v>6000</v>
      </c>
      <c r="H196" s="4" t="s">
        <v>494</v>
      </c>
      <c r="I196" s="6" t="s">
        <v>15</v>
      </c>
      <c r="J196" s="123">
        <v>1016.95</v>
      </c>
      <c r="K196" s="123">
        <v>6101.7</v>
      </c>
    </row>
    <row r="197" spans="1:11" ht="15.75" x14ac:dyDescent="0.25">
      <c r="A197" s="3">
        <f t="shared" si="9"/>
        <v>157</v>
      </c>
      <c r="B197" s="4"/>
      <c r="C197" s="3">
        <v>113</v>
      </c>
      <c r="D197" s="6" t="s">
        <v>189</v>
      </c>
      <c r="E197" s="5">
        <v>2542.37</v>
      </c>
      <c r="F197" s="173">
        <v>457.63</v>
      </c>
      <c r="G197" s="173">
        <v>3000</v>
      </c>
      <c r="H197" s="4" t="s">
        <v>494</v>
      </c>
      <c r="I197" s="6" t="s">
        <v>15</v>
      </c>
      <c r="J197" s="123">
        <v>508.47</v>
      </c>
      <c r="K197" s="123">
        <v>3050.84</v>
      </c>
    </row>
    <row r="198" spans="1:11" ht="15.6" customHeight="1" x14ac:dyDescent="0.25">
      <c r="A198" s="221" t="s">
        <v>190</v>
      </c>
      <c r="B198" s="222"/>
      <c r="C198" s="222"/>
      <c r="D198" s="222"/>
      <c r="E198" s="222"/>
      <c r="F198" s="222"/>
      <c r="G198" s="223"/>
      <c r="H198" s="4"/>
      <c r="I198" s="6"/>
      <c r="J198" s="123" t="s">
        <v>1726</v>
      </c>
      <c r="K198" s="123" t="s">
        <v>1726</v>
      </c>
    </row>
    <row r="199" spans="1:11" ht="15.75" x14ac:dyDescent="0.25">
      <c r="A199" s="3">
        <f>A197+1</f>
        <v>158</v>
      </c>
      <c r="B199" s="4"/>
      <c r="C199" s="3">
        <v>112</v>
      </c>
      <c r="D199" s="6" t="s">
        <v>191</v>
      </c>
      <c r="E199" s="5">
        <v>27033.9</v>
      </c>
      <c r="F199" s="173">
        <v>4866.1000000000004</v>
      </c>
      <c r="G199" s="173">
        <v>31900</v>
      </c>
      <c r="H199" s="4" t="s">
        <v>494</v>
      </c>
      <c r="I199" s="6" t="s">
        <v>21</v>
      </c>
      <c r="J199" s="123">
        <v>5406.78</v>
      </c>
      <c r="K199" s="123">
        <v>32440.68</v>
      </c>
    </row>
    <row r="200" spans="1:11" ht="15.75" x14ac:dyDescent="0.25">
      <c r="A200" s="3">
        <f t="shared" ref="A200:A201" si="10">A199+1</f>
        <v>159</v>
      </c>
      <c r="B200" s="4"/>
      <c r="C200" s="3">
        <v>112</v>
      </c>
      <c r="D200" s="6" t="s">
        <v>192</v>
      </c>
      <c r="E200" s="5">
        <v>13516.95</v>
      </c>
      <c r="F200" s="173">
        <v>2433.0500000000002</v>
      </c>
      <c r="G200" s="173">
        <v>15950</v>
      </c>
      <c r="H200" s="4" t="s">
        <v>494</v>
      </c>
      <c r="I200" s="6" t="s">
        <v>21</v>
      </c>
      <c r="J200" s="123">
        <v>2703.39</v>
      </c>
      <c r="K200" s="123">
        <v>16220.34</v>
      </c>
    </row>
    <row r="201" spans="1:11" ht="31.5" x14ac:dyDescent="0.25">
      <c r="A201" s="3">
        <f t="shared" si="10"/>
        <v>160</v>
      </c>
      <c r="B201" s="4"/>
      <c r="C201" s="3">
        <v>402</v>
      </c>
      <c r="D201" s="6" t="s">
        <v>193</v>
      </c>
      <c r="E201" s="5">
        <v>2923.73</v>
      </c>
      <c r="F201" s="173">
        <v>526.27</v>
      </c>
      <c r="G201" s="173">
        <v>3450</v>
      </c>
      <c r="H201" s="4" t="s">
        <v>494</v>
      </c>
      <c r="I201" s="6" t="s">
        <v>21</v>
      </c>
      <c r="J201" s="123">
        <v>584.75</v>
      </c>
      <c r="K201" s="123">
        <v>3508.48</v>
      </c>
    </row>
    <row r="202" spans="1:11" ht="15.6" customHeight="1" x14ac:dyDescent="0.25">
      <c r="A202" s="221" t="s">
        <v>194</v>
      </c>
      <c r="B202" s="222"/>
      <c r="C202" s="222"/>
      <c r="D202" s="222"/>
      <c r="E202" s="222"/>
      <c r="F202" s="222"/>
      <c r="G202" s="223"/>
      <c r="H202" s="4"/>
      <c r="I202" s="6"/>
      <c r="J202" s="123" t="s">
        <v>1726</v>
      </c>
      <c r="K202" s="123" t="s">
        <v>1726</v>
      </c>
    </row>
    <row r="203" spans="1:11" ht="31.5" x14ac:dyDescent="0.25">
      <c r="A203" s="3">
        <f>A201+1</f>
        <v>161</v>
      </c>
      <c r="B203" s="4"/>
      <c r="C203" s="3">
        <v>301</v>
      </c>
      <c r="D203" s="6" t="s">
        <v>195</v>
      </c>
      <c r="E203" s="5">
        <v>483.05</v>
      </c>
      <c r="F203" s="173">
        <v>86.95</v>
      </c>
      <c r="G203" s="173">
        <v>570</v>
      </c>
      <c r="H203" s="4" t="s">
        <v>494</v>
      </c>
      <c r="I203" s="6" t="s">
        <v>21</v>
      </c>
      <c r="J203" s="123">
        <v>96.61</v>
      </c>
      <c r="K203" s="123">
        <v>579.66</v>
      </c>
    </row>
    <row r="204" spans="1:11" ht="15.6" customHeight="1" x14ac:dyDescent="0.25">
      <c r="A204" s="221" t="s">
        <v>196</v>
      </c>
      <c r="B204" s="222"/>
      <c r="C204" s="222"/>
      <c r="D204" s="222"/>
      <c r="E204" s="222"/>
      <c r="F204" s="222"/>
      <c r="G204" s="223"/>
      <c r="H204" s="4"/>
      <c r="I204" s="6"/>
      <c r="J204" s="123" t="s">
        <v>1726</v>
      </c>
      <c r="K204" s="123" t="s">
        <v>1726</v>
      </c>
    </row>
    <row r="205" spans="1:11" ht="15.75" x14ac:dyDescent="0.25">
      <c r="A205" s="3">
        <f>A203+1</f>
        <v>162</v>
      </c>
      <c r="B205" s="4"/>
      <c r="C205" s="3">
        <v>402</v>
      </c>
      <c r="D205" s="6" t="s">
        <v>197</v>
      </c>
      <c r="E205" s="5">
        <v>305.08</v>
      </c>
      <c r="F205" s="173">
        <v>54.92</v>
      </c>
      <c r="G205" s="173">
        <v>360</v>
      </c>
      <c r="H205" s="4" t="s">
        <v>494</v>
      </c>
      <c r="I205" s="6" t="s">
        <v>21</v>
      </c>
      <c r="J205" s="123">
        <v>61.02</v>
      </c>
      <c r="K205" s="123">
        <v>366.1</v>
      </c>
    </row>
    <row r="206" spans="1:11" ht="15.75" x14ac:dyDescent="0.25">
      <c r="A206" s="3">
        <f t="shared" ref="A206:A269" si="11">A205+1</f>
        <v>163</v>
      </c>
      <c r="B206" s="4"/>
      <c r="C206" s="3">
        <v>402</v>
      </c>
      <c r="D206" s="6" t="s">
        <v>198</v>
      </c>
      <c r="E206" s="5">
        <v>305.08</v>
      </c>
      <c r="F206" s="173">
        <v>54.92</v>
      </c>
      <c r="G206" s="173">
        <v>360</v>
      </c>
      <c r="H206" s="4" t="s">
        <v>494</v>
      </c>
      <c r="I206" s="6" t="s">
        <v>21</v>
      </c>
      <c r="J206" s="123">
        <v>61.02</v>
      </c>
      <c r="K206" s="123">
        <v>366.1</v>
      </c>
    </row>
    <row r="207" spans="1:11" ht="15.75" x14ac:dyDescent="0.25">
      <c r="A207" s="3">
        <f t="shared" si="11"/>
        <v>164</v>
      </c>
      <c r="B207" s="4"/>
      <c r="C207" s="3">
        <v>402</v>
      </c>
      <c r="D207" s="6" t="s">
        <v>199</v>
      </c>
      <c r="E207" s="5">
        <v>130.51</v>
      </c>
      <c r="F207" s="173">
        <v>23.49</v>
      </c>
      <c r="G207" s="173">
        <v>154</v>
      </c>
      <c r="H207" s="4" t="s">
        <v>494</v>
      </c>
      <c r="I207" s="6" t="s">
        <v>21</v>
      </c>
      <c r="J207" s="123">
        <v>26.1</v>
      </c>
      <c r="K207" s="123">
        <v>156.61000000000001</v>
      </c>
    </row>
    <row r="208" spans="1:11" ht="15.75" x14ac:dyDescent="0.25">
      <c r="A208" s="3">
        <f t="shared" si="11"/>
        <v>165</v>
      </c>
      <c r="B208" s="4"/>
      <c r="C208" s="3">
        <v>402</v>
      </c>
      <c r="D208" s="6" t="s">
        <v>200</v>
      </c>
      <c r="E208" s="5">
        <v>372.88</v>
      </c>
      <c r="F208" s="173">
        <v>67.12</v>
      </c>
      <c r="G208" s="173">
        <v>440</v>
      </c>
      <c r="H208" s="4" t="s">
        <v>494</v>
      </c>
      <c r="I208" s="6" t="s">
        <v>21</v>
      </c>
      <c r="J208" s="123">
        <v>74.58</v>
      </c>
      <c r="K208" s="123">
        <v>447.46</v>
      </c>
    </row>
    <row r="209" spans="1:11" ht="15.75" x14ac:dyDescent="0.25">
      <c r="A209" s="3">
        <f t="shared" si="11"/>
        <v>166</v>
      </c>
      <c r="B209" s="4"/>
      <c r="C209" s="3">
        <v>402</v>
      </c>
      <c r="D209" s="6" t="s">
        <v>201</v>
      </c>
      <c r="E209" s="5">
        <v>372.88</v>
      </c>
      <c r="F209" s="173">
        <v>67.12</v>
      </c>
      <c r="G209" s="173">
        <v>440</v>
      </c>
      <c r="H209" s="4" t="s">
        <v>494</v>
      </c>
      <c r="I209" s="6" t="s">
        <v>21</v>
      </c>
      <c r="J209" s="123">
        <v>74.58</v>
      </c>
      <c r="K209" s="123">
        <v>447.46</v>
      </c>
    </row>
    <row r="210" spans="1:11" ht="15.75" x14ac:dyDescent="0.25">
      <c r="A210" s="3">
        <f t="shared" si="11"/>
        <v>167</v>
      </c>
      <c r="B210" s="4"/>
      <c r="C210" s="3">
        <v>402</v>
      </c>
      <c r="D210" s="6" t="s">
        <v>202</v>
      </c>
      <c r="E210" s="5">
        <v>372.88</v>
      </c>
      <c r="F210" s="173">
        <v>67.12</v>
      </c>
      <c r="G210" s="173">
        <v>440</v>
      </c>
      <c r="H210" s="4" t="s">
        <v>494</v>
      </c>
      <c r="I210" s="6" t="s">
        <v>21</v>
      </c>
      <c r="J210" s="123">
        <v>74.58</v>
      </c>
      <c r="K210" s="123">
        <v>447.46</v>
      </c>
    </row>
    <row r="211" spans="1:11" ht="15.75" x14ac:dyDescent="0.25">
      <c r="A211" s="3">
        <f t="shared" si="11"/>
        <v>168</v>
      </c>
      <c r="B211" s="4"/>
      <c r="C211" s="3">
        <v>402</v>
      </c>
      <c r="D211" s="6" t="s">
        <v>203</v>
      </c>
      <c r="E211" s="5">
        <v>305.08</v>
      </c>
      <c r="F211" s="173">
        <v>54.92</v>
      </c>
      <c r="G211" s="173">
        <v>360</v>
      </c>
      <c r="H211" s="4" t="s">
        <v>494</v>
      </c>
      <c r="I211" s="6" t="s">
        <v>21</v>
      </c>
      <c r="J211" s="123">
        <v>61.02</v>
      </c>
      <c r="K211" s="123">
        <v>366.1</v>
      </c>
    </row>
    <row r="212" spans="1:11" ht="15.75" x14ac:dyDescent="0.25">
      <c r="A212" s="3">
        <f t="shared" si="11"/>
        <v>169</v>
      </c>
      <c r="B212" s="4"/>
      <c r="C212" s="3">
        <v>402</v>
      </c>
      <c r="D212" s="6" t="s">
        <v>204</v>
      </c>
      <c r="E212" s="5">
        <v>414.41</v>
      </c>
      <c r="F212" s="173">
        <v>74.59</v>
      </c>
      <c r="G212" s="173">
        <v>489</v>
      </c>
      <c r="H212" s="4" t="s">
        <v>494</v>
      </c>
      <c r="I212" s="6" t="s">
        <v>21</v>
      </c>
      <c r="J212" s="123">
        <v>82.88</v>
      </c>
      <c r="K212" s="123">
        <v>497.29</v>
      </c>
    </row>
    <row r="213" spans="1:11" ht="15.75" x14ac:dyDescent="0.25">
      <c r="A213" s="3">
        <f t="shared" si="11"/>
        <v>170</v>
      </c>
      <c r="B213" s="4"/>
      <c r="C213" s="3">
        <v>402</v>
      </c>
      <c r="D213" s="6" t="s">
        <v>205</v>
      </c>
      <c r="E213" s="5">
        <v>631.36</v>
      </c>
      <c r="F213" s="173">
        <v>113.64</v>
      </c>
      <c r="G213" s="173">
        <v>745</v>
      </c>
      <c r="H213" s="4" t="s">
        <v>494</v>
      </c>
      <c r="I213" s="6" t="s">
        <v>21</v>
      </c>
      <c r="J213" s="123">
        <v>126.27</v>
      </c>
      <c r="K213" s="123">
        <v>757.63</v>
      </c>
    </row>
    <row r="214" spans="1:11" ht="31.5" x14ac:dyDescent="0.25">
      <c r="A214" s="3">
        <f t="shared" si="11"/>
        <v>171</v>
      </c>
      <c r="B214" s="4"/>
      <c r="C214" s="3">
        <v>402</v>
      </c>
      <c r="D214" s="6" t="s">
        <v>206</v>
      </c>
      <c r="E214" s="5">
        <v>620.34</v>
      </c>
      <c r="F214" s="173">
        <v>111.66</v>
      </c>
      <c r="G214" s="173">
        <v>732</v>
      </c>
      <c r="H214" s="4" t="s">
        <v>494</v>
      </c>
      <c r="I214" s="6" t="s">
        <v>21</v>
      </c>
      <c r="J214" s="123">
        <v>124.07</v>
      </c>
      <c r="K214" s="123">
        <v>744.41</v>
      </c>
    </row>
    <row r="215" spans="1:11" ht="78.75" x14ac:dyDescent="0.25">
      <c r="A215" s="3">
        <f t="shared" si="11"/>
        <v>172</v>
      </c>
      <c r="B215" s="4"/>
      <c r="C215" s="3">
        <v>402</v>
      </c>
      <c r="D215" s="6" t="s">
        <v>207</v>
      </c>
      <c r="E215" s="5">
        <v>2118.64</v>
      </c>
      <c r="F215" s="173">
        <v>381.36</v>
      </c>
      <c r="G215" s="173">
        <v>2500</v>
      </c>
      <c r="H215" s="4" t="s">
        <v>494</v>
      </c>
      <c r="I215" s="6" t="s">
        <v>21</v>
      </c>
      <c r="J215" s="123">
        <v>423.73</v>
      </c>
      <c r="K215" s="123">
        <v>2542.37</v>
      </c>
    </row>
    <row r="216" spans="1:11" ht="15.75" x14ac:dyDescent="0.25">
      <c r="A216" s="3">
        <f t="shared" si="11"/>
        <v>173</v>
      </c>
      <c r="B216" s="4"/>
      <c r="C216" s="3">
        <v>402</v>
      </c>
      <c r="D216" s="6" t="s">
        <v>208</v>
      </c>
      <c r="E216" s="5">
        <v>351.69</v>
      </c>
      <c r="F216" s="173">
        <v>63.31</v>
      </c>
      <c r="G216" s="173">
        <v>415</v>
      </c>
      <c r="H216" s="4" t="s">
        <v>494</v>
      </c>
      <c r="I216" s="6" t="s">
        <v>21</v>
      </c>
      <c r="J216" s="123">
        <v>70.34</v>
      </c>
      <c r="K216" s="123">
        <v>422.03</v>
      </c>
    </row>
    <row r="217" spans="1:11" ht="15.75" x14ac:dyDescent="0.25">
      <c r="A217" s="3">
        <f t="shared" si="11"/>
        <v>174</v>
      </c>
      <c r="B217" s="4"/>
      <c r="C217" s="3">
        <v>402</v>
      </c>
      <c r="D217" s="6" t="s">
        <v>209</v>
      </c>
      <c r="E217" s="5">
        <v>587.29</v>
      </c>
      <c r="F217" s="173">
        <v>105.71</v>
      </c>
      <c r="G217" s="173">
        <v>693</v>
      </c>
      <c r="H217" s="4" t="s">
        <v>494</v>
      </c>
      <c r="I217" s="6" t="s">
        <v>21</v>
      </c>
      <c r="J217" s="123">
        <v>117.46</v>
      </c>
      <c r="K217" s="123">
        <v>704.75</v>
      </c>
    </row>
    <row r="218" spans="1:11" ht="15.75" x14ac:dyDescent="0.25">
      <c r="A218" s="3">
        <f t="shared" si="11"/>
        <v>175</v>
      </c>
      <c r="B218" s="4"/>
      <c r="C218" s="3">
        <v>402</v>
      </c>
      <c r="D218" s="6" t="s">
        <v>210</v>
      </c>
      <c r="E218" s="5">
        <v>250</v>
      </c>
      <c r="F218" s="173">
        <v>45</v>
      </c>
      <c r="G218" s="173">
        <v>295</v>
      </c>
      <c r="H218" s="4" t="s">
        <v>494</v>
      </c>
      <c r="I218" s="6" t="s">
        <v>21</v>
      </c>
      <c r="J218" s="123">
        <v>50</v>
      </c>
      <c r="K218" s="123">
        <v>300</v>
      </c>
    </row>
    <row r="219" spans="1:11" ht="15.75" x14ac:dyDescent="0.25">
      <c r="A219" s="3">
        <f t="shared" si="11"/>
        <v>176</v>
      </c>
      <c r="B219" s="4"/>
      <c r="C219" s="3">
        <v>402</v>
      </c>
      <c r="D219" s="6" t="s">
        <v>211</v>
      </c>
      <c r="E219" s="5">
        <v>250</v>
      </c>
      <c r="F219" s="173">
        <v>45</v>
      </c>
      <c r="G219" s="173">
        <v>295</v>
      </c>
      <c r="H219" s="4" t="s">
        <v>494</v>
      </c>
      <c r="I219" s="6" t="s">
        <v>21</v>
      </c>
      <c r="J219" s="123">
        <v>50</v>
      </c>
      <c r="K219" s="123">
        <v>300</v>
      </c>
    </row>
    <row r="220" spans="1:11" ht="31.5" x14ac:dyDescent="0.25">
      <c r="A220" s="3">
        <f t="shared" si="11"/>
        <v>177</v>
      </c>
      <c r="B220" s="4"/>
      <c r="C220" s="3">
        <v>402</v>
      </c>
      <c r="D220" s="6" t="s">
        <v>212</v>
      </c>
      <c r="E220" s="5">
        <v>337.29</v>
      </c>
      <c r="F220" s="173">
        <v>60.71</v>
      </c>
      <c r="G220" s="173">
        <v>398</v>
      </c>
      <c r="H220" s="4" t="s">
        <v>494</v>
      </c>
      <c r="I220" s="6" t="s">
        <v>21</v>
      </c>
      <c r="J220" s="123">
        <v>67.459999999999994</v>
      </c>
      <c r="K220" s="123">
        <v>404.75</v>
      </c>
    </row>
    <row r="221" spans="1:11" ht="15.75" x14ac:dyDescent="0.25">
      <c r="A221" s="3">
        <f t="shared" si="11"/>
        <v>178</v>
      </c>
      <c r="B221" s="4"/>
      <c r="C221" s="3">
        <v>402</v>
      </c>
      <c r="D221" s="6" t="s">
        <v>213</v>
      </c>
      <c r="E221" s="5">
        <v>523.73</v>
      </c>
      <c r="F221" s="173">
        <v>94.27</v>
      </c>
      <c r="G221" s="173">
        <v>618</v>
      </c>
      <c r="H221" s="4" t="s">
        <v>494</v>
      </c>
      <c r="I221" s="6" t="s">
        <v>21</v>
      </c>
      <c r="J221" s="123">
        <v>104.75</v>
      </c>
      <c r="K221" s="123">
        <v>628.48</v>
      </c>
    </row>
    <row r="222" spans="1:11" ht="15.75" x14ac:dyDescent="0.25">
      <c r="A222" s="3">
        <f t="shared" si="11"/>
        <v>179</v>
      </c>
      <c r="B222" s="4"/>
      <c r="C222" s="3">
        <v>402</v>
      </c>
      <c r="D222" s="6" t="s">
        <v>214</v>
      </c>
      <c r="E222" s="5">
        <v>720.34</v>
      </c>
      <c r="F222" s="173">
        <v>129.66</v>
      </c>
      <c r="G222" s="173">
        <v>850</v>
      </c>
      <c r="H222" s="4" t="s">
        <v>494</v>
      </c>
      <c r="I222" s="6" t="s">
        <v>21</v>
      </c>
      <c r="J222" s="123">
        <v>144.07</v>
      </c>
      <c r="K222" s="123">
        <v>864.41</v>
      </c>
    </row>
    <row r="223" spans="1:11" ht="15.75" x14ac:dyDescent="0.25">
      <c r="A223" s="3">
        <f t="shared" si="11"/>
        <v>180</v>
      </c>
      <c r="B223" s="4"/>
      <c r="C223" s="3">
        <v>402</v>
      </c>
      <c r="D223" s="6" t="s">
        <v>215</v>
      </c>
      <c r="E223" s="5">
        <v>567.79999999999995</v>
      </c>
      <c r="F223" s="173">
        <v>102.2</v>
      </c>
      <c r="G223" s="173">
        <v>670</v>
      </c>
      <c r="H223" s="4" t="s">
        <v>494</v>
      </c>
      <c r="I223" s="6" t="s">
        <v>21</v>
      </c>
      <c r="J223" s="123">
        <v>113.56</v>
      </c>
      <c r="K223" s="123">
        <v>681.36</v>
      </c>
    </row>
    <row r="224" spans="1:11" ht="15.75" x14ac:dyDescent="0.25">
      <c r="A224" s="3">
        <f t="shared" si="11"/>
        <v>181</v>
      </c>
      <c r="B224" s="4"/>
      <c r="C224" s="3">
        <v>402</v>
      </c>
      <c r="D224" s="6" t="s">
        <v>216</v>
      </c>
      <c r="E224" s="5">
        <v>783.9</v>
      </c>
      <c r="F224" s="173">
        <v>141.1</v>
      </c>
      <c r="G224" s="173">
        <v>925</v>
      </c>
      <c r="H224" s="4" t="s">
        <v>494</v>
      </c>
      <c r="I224" s="6" t="s">
        <v>21</v>
      </c>
      <c r="J224" s="123">
        <v>156.78</v>
      </c>
      <c r="K224" s="123">
        <v>940.68</v>
      </c>
    </row>
    <row r="225" spans="1:11" ht="15.75" x14ac:dyDescent="0.25">
      <c r="A225" s="3">
        <f t="shared" si="11"/>
        <v>182</v>
      </c>
      <c r="B225" s="4"/>
      <c r="C225" s="3">
        <v>402</v>
      </c>
      <c r="D225" s="6" t="s">
        <v>217</v>
      </c>
      <c r="E225" s="5">
        <v>598.30999999999995</v>
      </c>
      <c r="F225" s="173">
        <v>107.69</v>
      </c>
      <c r="G225" s="173">
        <v>706</v>
      </c>
      <c r="H225" s="4" t="s">
        <v>494</v>
      </c>
      <c r="I225" s="6" t="s">
        <v>21</v>
      </c>
      <c r="J225" s="123">
        <v>119.66</v>
      </c>
      <c r="K225" s="123">
        <v>717.97</v>
      </c>
    </row>
    <row r="226" spans="1:11" ht="15.75" x14ac:dyDescent="0.25">
      <c r="A226" s="3">
        <f t="shared" si="11"/>
        <v>183</v>
      </c>
      <c r="B226" s="4"/>
      <c r="C226" s="3">
        <v>402</v>
      </c>
      <c r="D226" s="6" t="s">
        <v>218</v>
      </c>
      <c r="E226" s="5">
        <v>326.27</v>
      </c>
      <c r="F226" s="173">
        <v>58.73</v>
      </c>
      <c r="G226" s="173">
        <v>385</v>
      </c>
      <c r="H226" s="4" t="s">
        <v>494</v>
      </c>
      <c r="I226" s="6" t="s">
        <v>21</v>
      </c>
      <c r="J226" s="123">
        <v>65.25</v>
      </c>
      <c r="K226" s="123">
        <v>391.52</v>
      </c>
    </row>
    <row r="227" spans="1:11" ht="15.75" x14ac:dyDescent="0.25">
      <c r="A227" s="3">
        <f t="shared" si="11"/>
        <v>184</v>
      </c>
      <c r="B227" s="4"/>
      <c r="C227" s="3">
        <v>402</v>
      </c>
      <c r="D227" s="6" t="s">
        <v>219</v>
      </c>
      <c r="E227" s="5">
        <v>501.69</v>
      </c>
      <c r="F227" s="173">
        <v>90.31</v>
      </c>
      <c r="G227" s="173">
        <v>592</v>
      </c>
      <c r="H227" s="4" t="s">
        <v>494</v>
      </c>
      <c r="I227" s="6" t="s">
        <v>21</v>
      </c>
      <c r="J227" s="123">
        <v>100.34</v>
      </c>
      <c r="K227" s="123">
        <v>602.03</v>
      </c>
    </row>
    <row r="228" spans="1:11" ht="31.5" x14ac:dyDescent="0.25">
      <c r="A228" s="3">
        <f t="shared" si="11"/>
        <v>185</v>
      </c>
      <c r="B228" s="4"/>
      <c r="C228" s="3">
        <v>402</v>
      </c>
      <c r="D228" s="6" t="s">
        <v>220</v>
      </c>
      <c r="E228" s="5">
        <v>566.1</v>
      </c>
      <c r="F228" s="173">
        <v>101.9</v>
      </c>
      <c r="G228" s="173">
        <v>668</v>
      </c>
      <c r="H228" s="4" t="s">
        <v>494</v>
      </c>
      <c r="I228" s="6" t="s">
        <v>21</v>
      </c>
      <c r="J228" s="123">
        <v>113.22</v>
      </c>
      <c r="K228" s="123">
        <v>679.32</v>
      </c>
    </row>
    <row r="229" spans="1:11" ht="15.75" x14ac:dyDescent="0.25">
      <c r="A229" s="3">
        <f t="shared" si="11"/>
        <v>186</v>
      </c>
      <c r="B229" s="4"/>
      <c r="C229" s="3">
        <v>402</v>
      </c>
      <c r="D229" s="6" t="s">
        <v>221</v>
      </c>
      <c r="E229" s="5">
        <v>533.9</v>
      </c>
      <c r="F229" s="173">
        <v>96.1</v>
      </c>
      <c r="G229" s="173">
        <v>630</v>
      </c>
      <c r="H229" s="4" t="s">
        <v>494</v>
      </c>
      <c r="I229" s="6" t="s">
        <v>21</v>
      </c>
      <c r="J229" s="123">
        <v>106.78</v>
      </c>
      <c r="K229" s="123">
        <v>640.67999999999995</v>
      </c>
    </row>
    <row r="230" spans="1:11" ht="15.75" x14ac:dyDescent="0.25">
      <c r="A230" s="3">
        <f t="shared" si="11"/>
        <v>187</v>
      </c>
      <c r="B230" s="4"/>
      <c r="C230" s="3">
        <v>402</v>
      </c>
      <c r="D230" s="6" t="s">
        <v>222</v>
      </c>
      <c r="E230" s="5">
        <v>140.68</v>
      </c>
      <c r="F230" s="173">
        <v>25.32</v>
      </c>
      <c r="G230" s="173">
        <v>166</v>
      </c>
      <c r="H230" s="4" t="s">
        <v>494</v>
      </c>
      <c r="I230" s="6" t="s">
        <v>21</v>
      </c>
      <c r="J230" s="123">
        <v>28.14</v>
      </c>
      <c r="K230" s="123">
        <v>168.82</v>
      </c>
    </row>
    <row r="231" spans="1:11" ht="15.75" x14ac:dyDescent="0.25">
      <c r="A231" s="3">
        <f t="shared" si="11"/>
        <v>188</v>
      </c>
      <c r="B231" s="4"/>
      <c r="C231" s="3">
        <v>402</v>
      </c>
      <c r="D231" s="6" t="s">
        <v>223</v>
      </c>
      <c r="E231" s="5">
        <v>129.66</v>
      </c>
      <c r="F231" s="173">
        <v>23.34</v>
      </c>
      <c r="G231" s="173">
        <v>153</v>
      </c>
      <c r="H231" s="4" t="s">
        <v>494</v>
      </c>
      <c r="I231" s="6" t="s">
        <v>21</v>
      </c>
      <c r="J231" s="123">
        <v>25.93</v>
      </c>
      <c r="K231" s="123">
        <v>155.59</v>
      </c>
    </row>
    <row r="232" spans="1:11" ht="15.75" x14ac:dyDescent="0.25">
      <c r="A232" s="3">
        <f t="shared" si="11"/>
        <v>189</v>
      </c>
      <c r="B232" s="4"/>
      <c r="C232" s="3">
        <v>402</v>
      </c>
      <c r="D232" s="6" t="s">
        <v>224</v>
      </c>
      <c r="E232" s="5">
        <v>129.66</v>
      </c>
      <c r="F232" s="173">
        <v>23.34</v>
      </c>
      <c r="G232" s="173">
        <v>153</v>
      </c>
      <c r="H232" s="4" t="s">
        <v>494</v>
      </c>
      <c r="I232" s="6" t="s">
        <v>21</v>
      </c>
      <c r="J232" s="123">
        <v>25.93</v>
      </c>
      <c r="K232" s="123">
        <v>155.59</v>
      </c>
    </row>
    <row r="233" spans="1:11" ht="15.75" x14ac:dyDescent="0.25">
      <c r="A233" s="3">
        <f t="shared" si="11"/>
        <v>190</v>
      </c>
      <c r="B233" s="4"/>
      <c r="C233" s="3">
        <v>402</v>
      </c>
      <c r="D233" s="6" t="s">
        <v>225</v>
      </c>
      <c r="E233" s="5">
        <v>129.66</v>
      </c>
      <c r="F233" s="173">
        <v>23.34</v>
      </c>
      <c r="G233" s="173">
        <v>153</v>
      </c>
      <c r="H233" s="4" t="s">
        <v>494</v>
      </c>
      <c r="I233" s="6" t="s">
        <v>21</v>
      </c>
      <c r="J233" s="123">
        <v>25.93</v>
      </c>
      <c r="K233" s="123">
        <v>155.59</v>
      </c>
    </row>
    <row r="234" spans="1:11" ht="15.75" x14ac:dyDescent="0.25">
      <c r="A234" s="3">
        <f t="shared" si="11"/>
        <v>191</v>
      </c>
      <c r="B234" s="4"/>
      <c r="C234" s="3">
        <v>402</v>
      </c>
      <c r="D234" s="6" t="s">
        <v>226</v>
      </c>
      <c r="E234" s="5">
        <v>129.66</v>
      </c>
      <c r="F234" s="173">
        <v>23.34</v>
      </c>
      <c r="G234" s="173">
        <v>153</v>
      </c>
      <c r="H234" s="4" t="s">
        <v>494</v>
      </c>
      <c r="I234" s="6" t="s">
        <v>21</v>
      </c>
      <c r="J234" s="123">
        <v>25.93</v>
      </c>
      <c r="K234" s="123">
        <v>155.59</v>
      </c>
    </row>
    <row r="235" spans="1:11" ht="15.75" x14ac:dyDescent="0.25">
      <c r="A235" s="3">
        <f t="shared" si="11"/>
        <v>192</v>
      </c>
      <c r="B235" s="4"/>
      <c r="C235" s="3">
        <v>402</v>
      </c>
      <c r="D235" s="6" t="s">
        <v>227</v>
      </c>
      <c r="E235" s="5">
        <v>382.2</v>
      </c>
      <c r="F235" s="173">
        <v>68.8</v>
      </c>
      <c r="G235" s="173">
        <v>451</v>
      </c>
      <c r="H235" s="4" t="s">
        <v>494</v>
      </c>
      <c r="I235" s="6" t="s">
        <v>21</v>
      </c>
      <c r="J235" s="123">
        <v>76.44</v>
      </c>
      <c r="K235" s="123">
        <v>458.64</v>
      </c>
    </row>
    <row r="236" spans="1:11" ht="15.75" x14ac:dyDescent="0.25">
      <c r="A236" s="3">
        <f t="shared" si="11"/>
        <v>193</v>
      </c>
      <c r="B236" s="4"/>
      <c r="C236" s="3">
        <v>402</v>
      </c>
      <c r="D236" s="6" t="s">
        <v>228</v>
      </c>
      <c r="E236" s="5">
        <v>382.2</v>
      </c>
      <c r="F236" s="173">
        <v>68.8</v>
      </c>
      <c r="G236" s="173">
        <v>451</v>
      </c>
      <c r="H236" s="4" t="s">
        <v>494</v>
      </c>
      <c r="I236" s="6" t="s">
        <v>21</v>
      </c>
      <c r="J236" s="123">
        <v>76.44</v>
      </c>
      <c r="K236" s="123">
        <v>458.64</v>
      </c>
    </row>
    <row r="237" spans="1:11" ht="15.75" x14ac:dyDescent="0.25">
      <c r="A237" s="3">
        <f t="shared" si="11"/>
        <v>194</v>
      </c>
      <c r="B237" s="4"/>
      <c r="C237" s="3">
        <v>402</v>
      </c>
      <c r="D237" s="6" t="s">
        <v>229</v>
      </c>
      <c r="E237" s="5">
        <v>129.66</v>
      </c>
      <c r="F237" s="173">
        <v>23.34</v>
      </c>
      <c r="G237" s="173">
        <v>153</v>
      </c>
      <c r="H237" s="4" t="s">
        <v>494</v>
      </c>
      <c r="I237" s="6" t="s">
        <v>21</v>
      </c>
      <c r="J237" s="123">
        <v>25.93</v>
      </c>
      <c r="K237" s="123">
        <v>155.59</v>
      </c>
    </row>
    <row r="238" spans="1:11" ht="15.75" x14ac:dyDescent="0.25">
      <c r="A238" s="3">
        <f t="shared" si="11"/>
        <v>195</v>
      </c>
      <c r="B238" s="4"/>
      <c r="C238" s="3">
        <v>402</v>
      </c>
      <c r="D238" s="6" t="s">
        <v>230</v>
      </c>
      <c r="E238" s="5">
        <v>129.66</v>
      </c>
      <c r="F238" s="173">
        <v>23.34</v>
      </c>
      <c r="G238" s="173">
        <v>153</v>
      </c>
      <c r="H238" s="4" t="s">
        <v>494</v>
      </c>
      <c r="I238" s="6" t="s">
        <v>21</v>
      </c>
      <c r="J238" s="123">
        <v>25.93</v>
      </c>
      <c r="K238" s="123">
        <v>155.59</v>
      </c>
    </row>
    <row r="239" spans="1:11" ht="15.75" x14ac:dyDescent="0.25">
      <c r="A239" s="3">
        <f t="shared" si="11"/>
        <v>196</v>
      </c>
      <c r="B239" s="4"/>
      <c r="C239" s="3">
        <v>402</v>
      </c>
      <c r="D239" s="6" t="s">
        <v>231</v>
      </c>
      <c r="E239" s="5">
        <v>140.68</v>
      </c>
      <c r="F239" s="173">
        <v>25.32</v>
      </c>
      <c r="G239" s="173">
        <v>166</v>
      </c>
      <c r="H239" s="4" t="s">
        <v>494</v>
      </c>
      <c r="I239" s="6" t="s">
        <v>21</v>
      </c>
      <c r="J239" s="123">
        <v>28.14</v>
      </c>
      <c r="K239" s="123">
        <v>168.82</v>
      </c>
    </row>
    <row r="240" spans="1:11" ht="15.75" x14ac:dyDescent="0.25">
      <c r="A240" s="3">
        <f t="shared" si="11"/>
        <v>197</v>
      </c>
      <c r="B240" s="4"/>
      <c r="C240" s="3">
        <v>402</v>
      </c>
      <c r="D240" s="6" t="s">
        <v>232</v>
      </c>
      <c r="E240" s="5">
        <v>174.58</v>
      </c>
      <c r="F240" s="173">
        <v>31.42</v>
      </c>
      <c r="G240" s="173">
        <v>206</v>
      </c>
      <c r="H240" s="4" t="s">
        <v>494</v>
      </c>
      <c r="I240" s="6" t="s">
        <v>21</v>
      </c>
      <c r="J240" s="123">
        <v>34.92</v>
      </c>
      <c r="K240" s="123">
        <v>209.5</v>
      </c>
    </row>
    <row r="241" spans="1:11" ht="15.75" x14ac:dyDescent="0.25">
      <c r="A241" s="3">
        <f t="shared" si="11"/>
        <v>198</v>
      </c>
      <c r="B241" s="4"/>
      <c r="C241" s="3">
        <v>402</v>
      </c>
      <c r="D241" s="6" t="s">
        <v>233</v>
      </c>
      <c r="E241" s="5">
        <v>250</v>
      </c>
      <c r="F241" s="173">
        <v>45</v>
      </c>
      <c r="G241" s="173">
        <v>295</v>
      </c>
      <c r="H241" s="4" t="s">
        <v>494</v>
      </c>
      <c r="I241" s="6" t="s">
        <v>21</v>
      </c>
      <c r="J241" s="123">
        <v>50</v>
      </c>
      <c r="K241" s="123">
        <v>300</v>
      </c>
    </row>
    <row r="242" spans="1:11" ht="15.75" x14ac:dyDescent="0.25">
      <c r="A242" s="3">
        <f t="shared" si="11"/>
        <v>199</v>
      </c>
      <c r="B242" s="4"/>
      <c r="C242" s="3">
        <v>402</v>
      </c>
      <c r="D242" s="6" t="s">
        <v>234</v>
      </c>
      <c r="E242" s="5">
        <v>140.68</v>
      </c>
      <c r="F242" s="173">
        <v>25.32</v>
      </c>
      <c r="G242" s="173">
        <v>166</v>
      </c>
      <c r="H242" s="4" t="s">
        <v>494</v>
      </c>
      <c r="I242" s="6" t="s">
        <v>21</v>
      </c>
      <c r="J242" s="123">
        <v>28.14</v>
      </c>
      <c r="K242" s="123">
        <v>168.82</v>
      </c>
    </row>
    <row r="243" spans="1:11" ht="15.75" x14ac:dyDescent="0.25">
      <c r="A243" s="3">
        <f t="shared" si="11"/>
        <v>200</v>
      </c>
      <c r="B243" s="4"/>
      <c r="C243" s="3">
        <v>402</v>
      </c>
      <c r="D243" s="6" t="s">
        <v>235</v>
      </c>
      <c r="E243" s="5">
        <v>250</v>
      </c>
      <c r="F243" s="173">
        <v>45</v>
      </c>
      <c r="G243" s="173">
        <v>295</v>
      </c>
      <c r="H243" s="4" t="s">
        <v>494</v>
      </c>
      <c r="I243" s="6" t="s">
        <v>21</v>
      </c>
      <c r="J243" s="123">
        <v>50</v>
      </c>
      <c r="K243" s="123">
        <v>300</v>
      </c>
    </row>
    <row r="244" spans="1:11" ht="15.75" x14ac:dyDescent="0.25">
      <c r="A244" s="3">
        <f t="shared" si="11"/>
        <v>201</v>
      </c>
      <c r="B244" s="4"/>
      <c r="C244" s="3">
        <v>402</v>
      </c>
      <c r="D244" s="6" t="s">
        <v>236</v>
      </c>
      <c r="E244" s="5">
        <v>217.8</v>
      </c>
      <c r="F244" s="173">
        <v>39.200000000000003</v>
      </c>
      <c r="G244" s="173">
        <v>257</v>
      </c>
      <c r="H244" s="4" t="s">
        <v>494</v>
      </c>
      <c r="I244" s="6" t="s">
        <v>21</v>
      </c>
      <c r="J244" s="123">
        <v>43.56</v>
      </c>
      <c r="K244" s="123">
        <v>261.36</v>
      </c>
    </row>
    <row r="245" spans="1:11" ht="15.75" x14ac:dyDescent="0.25">
      <c r="A245" s="3">
        <f t="shared" si="11"/>
        <v>202</v>
      </c>
      <c r="B245" s="4"/>
      <c r="C245" s="3">
        <v>402</v>
      </c>
      <c r="D245" s="6" t="s">
        <v>237</v>
      </c>
      <c r="E245" s="5">
        <v>414.41</v>
      </c>
      <c r="F245" s="173">
        <v>74.59</v>
      </c>
      <c r="G245" s="173">
        <v>489</v>
      </c>
      <c r="H245" s="4" t="s">
        <v>494</v>
      </c>
      <c r="I245" s="6" t="s">
        <v>21</v>
      </c>
      <c r="J245" s="123">
        <v>82.88</v>
      </c>
      <c r="K245" s="123">
        <v>497.29</v>
      </c>
    </row>
    <row r="246" spans="1:11" ht="15.75" x14ac:dyDescent="0.25">
      <c r="A246" s="3">
        <f t="shared" si="11"/>
        <v>203</v>
      </c>
      <c r="B246" s="4"/>
      <c r="C246" s="3">
        <v>402</v>
      </c>
      <c r="D246" s="6" t="s">
        <v>238</v>
      </c>
      <c r="E246" s="5">
        <v>480.51</v>
      </c>
      <c r="F246" s="173">
        <v>86.49</v>
      </c>
      <c r="G246" s="173">
        <v>567</v>
      </c>
      <c r="H246" s="4" t="s">
        <v>494</v>
      </c>
      <c r="I246" s="6" t="s">
        <v>21</v>
      </c>
      <c r="J246" s="123">
        <v>96.1</v>
      </c>
      <c r="K246" s="123">
        <v>576.61</v>
      </c>
    </row>
    <row r="247" spans="1:11" ht="15.75" x14ac:dyDescent="0.25">
      <c r="A247" s="3">
        <f t="shared" si="11"/>
        <v>204</v>
      </c>
      <c r="B247" s="4"/>
      <c r="C247" s="3">
        <v>402</v>
      </c>
      <c r="D247" s="6" t="s">
        <v>239</v>
      </c>
      <c r="E247" s="5">
        <v>326.27</v>
      </c>
      <c r="F247" s="173">
        <v>58.73</v>
      </c>
      <c r="G247" s="173">
        <v>385</v>
      </c>
      <c r="H247" s="4" t="s">
        <v>494</v>
      </c>
      <c r="I247" s="6" t="s">
        <v>21</v>
      </c>
      <c r="J247" s="123">
        <v>65.25</v>
      </c>
      <c r="K247" s="123">
        <v>391.52</v>
      </c>
    </row>
    <row r="248" spans="1:11" ht="15.75" x14ac:dyDescent="0.25">
      <c r="A248" s="3">
        <f t="shared" si="11"/>
        <v>205</v>
      </c>
      <c r="B248" s="4"/>
      <c r="C248" s="3">
        <v>402</v>
      </c>
      <c r="D248" s="6" t="s">
        <v>240</v>
      </c>
      <c r="E248" s="5">
        <v>371.19</v>
      </c>
      <c r="F248" s="173">
        <v>66.81</v>
      </c>
      <c r="G248" s="173">
        <v>438</v>
      </c>
      <c r="H248" s="4" t="s">
        <v>494</v>
      </c>
      <c r="I248" s="6" t="s">
        <v>21</v>
      </c>
      <c r="J248" s="123">
        <v>74.239999999999995</v>
      </c>
      <c r="K248" s="123">
        <v>445.43</v>
      </c>
    </row>
    <row r="249" spans="1:11" ht="15.75" x14ac:dyDescent="0.25">
      <c r="A249" s="3">
        <f t="shared" si="11"/>
        <v>206</v>
      </c>
      <c r="B249" s="4"/>
      <c r="C249" s="3">
        <v>402</v>
      </c>
      <c r="D249" s="6" t="s">
        <v>241</v>
      </c>
      <c r="E249" s="5">
        <v>512.71</v>
      </c>
      <c r="F249" s="173">
        <v>92.29</v>
      </c>
      <c r="G249" s="173">
        <v>605</v>
      </c>
      <c r="H249" s="4" t="s">
        <v>494</v>
      </c>
      <c r="I249" s="6" t="s">
        <v>21</v>
      </c>
      <c r="J249" s="123">
        <v>102.54</v>
      </c>
      <c r="K249" s="123">
        <v>615.25</v>
      </c>
    </row>
    <row r="250" spans="1:11" ht="15.75" x14ac:dyDescent="0.25">
      <c r="A250" s="3">
        <f t="shared" si="11"/>
        <v>207</v>
      </c>
      <c r="B250" s="4"/>
      <c r="C250" s="3">
        <v>402</v>
      </c>
      <c r="D250" s="6" t="s">
        <v>242</v>
      </c>
      <c r="E250" s="5">
        <v>2881.36</v>
      </c>
      <c r="F250" s="173">
        <v>518.64</v>
      </c>
      <c r="G250" s="173">
        <v>3400</v>
      </c>
      <c r="H250" s="4" t="s">
        <v>494</v>
      </c>
      <c r="I250" s="6" t="s">
        <v>21</v>
      </c>
      <c r="J250" s="123">
        <v>576.27</v>
      </c>
      <c r="K250" s="123">
        <v>3457.63</v>
      </c>
    </row>
    <row r="251" spans="1:11" ht="15.75" x14ac:dyDescent="0.25">
      <c r="A251" s="3">
        <f t="shared" si="11"/>
        <v>208</v>
      </c>
      <c r="B251" s="4"/>
      <c r="C251" s="3">
        <v>402</v>
      </c>
      <c r="D251" s="6" t="s">
        <v>243</v>
      </c>
      <c r="E251" s="5">
        <v>305.08</v>
      </c>
      <c r="F251" s="173">
        <v>54.92</v>
      </c>
      <c r="G251" s="173">
        <v>360</v>
      </c>
      <c r="H251" s="4" t="s">
        <v>494</v>
      </c>
      <c r="I251" s="6" t="s">
        <v>21</v>
      </c>
      <c r="J251" s="123">
        <v>61.02</v>
      </c>
      <c r="K251" s="123">
        <v>366.1</v>
      </c>
    </row>
    <row r="252" spans="1:11" ht="15.75" x14ac:dyDescent="0.25">
      <c r="A252" s="3">
        <f t="shared" si="11"/>
        <v>209</v>
      </c>
      <c r="B252" s="4"/>
      <c r="C252" s="3">
        <v>402</v>
      </c>
      <c r="D252" s="6" t="s">
        <v>244</v>
      </c>
      <c r="E252" s="5">
        <v>305.08</v>
      </c>
      <c r="F252" s="173">
        <v>54.92</v>
      </c>
      <c r="G252" s="173">
        <v>360</v>
      </c>
      <c r="H252" s="4" t="s">
        <v>494</v>
      </c>
      <c r="I252" s="6" t="s">
        <v>21</v>
      </c>
      <c r="J252" s="123">
        <v>61.02</v>
      </c>
      <c r="K252" s="123">
        <v>366.1</v>
      </c>
    </row>
    <row r="253" spans="1:11" ht="15.75" x14ac:dyDescent="0.25">
      <c r="A253" s="3">
        <f t="shared" si="11"/>
        <v>210</v>
      </c>
      <c r="B253" s="4"/>
      <c r="C253" s="3">
        <v>402</v>
      </c>
      <c r="D253" s="6" t="s">
        <v>245</v>
      </c>
      <c r="E253" s="5">
        <v>305.08</v>
      </c>
      <c r="F253" s="173">
        <v>54.92</v>
      </c>
      <c r="G253" s="173">
        <v>360</v>
      </c>
      <c r="H253" s="4" t="s">
        <v>494</v>
      </c>
      <c r="I253" s="6" t="s">
        <v>21</v>
      </c>
      <c r="J253" s="123">
        <v>61.02</v>
      </c>
      <c r="K253" s="123">
        <v>366.1</v>
      </c>
    </row>
    <row r="254" spans="1:11" ht="31.5" x14ac:dyDescent="0.25">
      <c r="A254" s="3">
        <f t="shared" si="11"/>
        <v>211</v>
      </c>
      <c r="B254" s="4"/>
      <c r="C254" s="3">
        <v>402</v>
      </c>
      <c r="D254" s="6" t="s">
        <v>246</v>
      </c>
      <c r="E254" s="5">
        <v>631.36</v>
      </c>
      <c r="F254" s="173">
        <v>113.64</v>
      </c>
      <c r="G254" s="173">
        <v>745</v>
      </c>
      <c r="H254" s="4" t="s">
        <v>494</v>
      </c>
      <c r="I254" s="6" t="s">
        <v>21</v>
      </c>
      <c r="J254" s="123">
        <v>126.27</v>
      </c>
      <c r="K254" s="123">
        <v>757.63</v>
      </c>
    </row>
    <row r="255" spans="1:11" ht="15.75" x14ac:dyDescent="0.25">
      <c r="A255" s="3">
        <f t="shared" si="11"/>
        <v>212</v>
      </c>
      <c r="B255" s="4"/>
      <c r="C255" s="3">
        <v>402</v>
      </c>
      <c r="D255" s="6" t="s">
        <v>247</v>
      </c>
      <c r="E255" s="5">
        <v>491.53</v>
      </c>
      <c r="F255" s="173">
        <v>88.47</v>
      </c>
      <c r="G255" s="173">
        <v>580</v>
      </c>
      <c r="H255" s="4" t="s">
        <v>494</v>
      </c>
      <c r="I255" s="6" t="s">
        <v>21</v>
      </c>
      <c r="J255" s="123">
        <v>98.31</v>
      </c>
      <c r="K255" s="123">
        <v>589.84</v>
      </c>
    </row>
    <row r="256" spans="1:11" ht="15.75" x14ac:dyDescent="0.25">
      <c r="A256" s="3">
        <f t="shared" si="11"/>
        <v>213</v>
      </c>
      <c r="B256" s="4"/>
      <c r="C256" s="3">
        <v>402</v>
      </c>
      <c r="D256" s="6" t="s">
        <v>248</v>
      </c>
      <c r="E256" s="5">
        <v>305.08</v>
      </c>
      <c r="F256" s="173">
        <v>54.92</v>
      </c>
      <c r="G256" s="173">
        <v>360</v>
      </c>
      <c r="H256" s="4" t="s">
        <v>494</v>
      </c>
      <c r="I256" s="6" t="s">
        <v>21</v>
      </c>
      <c r="J256" s="123">
        <v>61.02</v>
      </c>
      <c r="K256" s="123">
        <v>366.1</v>
      </c>
    </row>
    <row r="257" spans="1:11" ht="15.75" x14ac:dyDescent="0.25">
      <c r="A257" s="3">
        <f t="shared" si="11"/>
        <v>214</v>
      </c>
      <c r="B257" s="4"/>
      <c r="C257" s="3">
        <v>402</v>
      </c>
      <c r="D257" s="6" t="s">
        <v>249</v>
      </c>
      <c r="E257" s="5">
        <v>305.08</v>
      </c>
      <c r="F257" s="173">
        <v>54.92</v>
      </c>
      <c r="G257" s="173">
        <v>360</v>
      </c>
      <c r="H257" s="4" t="s">
        <v>494</v>
      </c>
      <c r="I257" s="6" t="s">
        <v>21</v>
      </c>
      <c r="J257" s="123">
        <v>61.02</v>
      </c>
      <c r="K257" s="123">
        <v>366.1</v>
      </c>
    </row>
    <row r="258" spans="1:11" ht="15.75" x14ac:dyDescent="0.25">
      <c r="A258" s="3">
        <f t="shared" si="11"/>
        <v>215</v>
      </c>
      <c r="B258" s="4"/>
      <c r="C258" s="3">
        <v>402</v>
      </c>
      <c r="D258" s="6" t="s">
        <v>250</v>
      </c>
      <c r="E258" s="5">
        <v>294.07</v>
      </c>
      <c r="F258" s="173">
        <v>52.93</v>
      </c>
      <c r="G258" s="173">
        <v>347</v>
      </c>
      <c r="H258" s="4" t="s">
        <v>494</v>
      </c>
      <c r="I258" s="6" t="s">
        <v>21</v>
      </c>
      <c r="J258" s="123">
        <v>58.81</v>
      </c>
      <c r="K258" s="123">
        <v>352.88</v>
      </c>
    </row>
    <row r="259" spans="1:11" ht="15.75" x14ac:dyDescent="0.25">
      <c r="A259" s="3">
        <f t="shared" si="11"/>
        <v>216</v>
      </c>
      <c r="B259" s="4"/>
      <c r="C259" s="3">
        <v>402</v>
      </c>
      <c r="D259" s="6" t="s">
        <v>251</v>
      </c>
      <c r="E259" s="5">
        <v>372.88</v>
      </c>
      <c r="F259" s="173">
        <v>67.12</v>
      </c>
      <c r="G259" s="173">
        <v>440</v>
      </c>
      <c r="H259" s="4" t="s">
        <v>494</v>
      </c>
      <c r="I259" s="6" t="s">
        <v>21</v>
      </c>
      <c r="J259" s="123">
        <v>74.58</v>
      </c>
      <c r="K259" s="123">
        <v>447.46</v>
      </c>
    </row>
    <row r="260" spans="1:11" ht="15.75" x14ac:dyDescent="0.25">
      <c r="A260" s="3">
        <f t="shared" si="11"/>
        <v>217</v>
      </c>
      <c r="B260" s="4"/>
      <c r="C260" s="3">
        <v>402</v>
      </c>
      <c r="D260" s="6" t="s">
        <v>252</v>
      </c>
      <c r="E260" s="5">
        <v>372.88</v>
      </c>
      <c r="F260" s="173">
        <v>67.12</v>
      </c>
      <c r="G260" s="173">
        <v>440</v>
      </c>
      <c r="H260" s="4" t="s">
        <v>494</v>
      </c>
      <c r="I260" s="6" t="s">
        <v>21</v>
      </c>
      <c r="J260" s="123">
        <v>74.58</v>
      </c>
      <c r="K260" s="123">
        <v>447.46</v>
      </c>
    </row>
    <row r="261" spans="1:11" ht="15.75" x14ac:dyDescent="0.25">
      <c r="A261" s="3">
        <f t="shared" si="11"/>
        <v>218</v>
      </c>
      <c r="B261" s="4"/>
      <c r="C261" s="3">
        <v>402</v>
      </c>
      <c r="D261" s="6" t="s">
        <v>253</v>
      </c>
      <c r="E261" s="5">
        <v>326.27</v>
      </c>
      <c r="F261" s="173">
        <v>58.73</v>
      </c>
      <c r="G261" s="173">
        <v>385</v>
      </c>
      <c r="H261" s="4" t="s">
        <v>494</v>
      </c>
      <c r="I261" s="6" t="s">
        <v>21</v>
      </c>
      <c r="J261" s="123">
        <v>65.25</v>
      </c>
      <c r="K261" s="123">
        <v>391.52</v>
      </c>
    </row>
    <row r="262" spans="1:11" ht="15.75" x14ac:dyDescent="0.25">
      <c r="A262" s="3">
        <f t="shared" si="11"/>
        <v>219</v>
      </c>
      <c r="B262" s="4"/>
      <c r="C262" s="3">
        <v>402</v>
      </c>
      <c r="D262" s="6" t="s">
        <v>254</v>
      </c>
      <c r="E262" s="5">
        <v>326.27</v>
      </c>
      <c r="F262" s="173">
        <v>58.73</v>
      </c>
      <c r="G262" s="173">
        <v>385</v>
      </c>
      <c r="H262" s="4" t="s">
        <v>494</v>
      </c>
      <c r="I262" s="6" t="s">
        <v>21</v>
      </c>
      <c r="J262" s="123">
        <v>65.25</v>
      </c>
      <c r="K262" s="123">
        <v>391.52</v>
      </c>
    </row>
    <row r="263" spans="1:11" ht="15.75" x14ac:dyDescent="0.25">
      <c r="A263" s="3">
        <f t="shared" si="11"/>
        <v>220</v>
      </c>
      <c r="B263" s="4"/>
      <c r="C263" s="3">
        <v>402</v>
      </c>
      <c r="D263" s="6" t="s">
        <v>255</v>
      </c>
      <c r="E263" s="5">
        <v>566.1</v>
      </c>
      <c r="F263" s="173">
        <v>101.9</v>
      </c>
      <c r="G263" s="173">
        <v>668</v>
      </c>
      <c r="H263" s="4" t="s">
        <v>494</v>
      </c>
      <c r="I263" s="6" t="s">
        <v>21</v>
      </c>
      <c r="J263" s="123">
        <v>113.22</v>
      </c>
      <c r="K263" s="123">
        <v>679.32</v>
      </c>
    </row>
    <row r="264" spans="1:11" ht="15.75" x14ac:dyDescent="0.25">
      <c r="A264" s="3">
        <f t="shared" si="11"/>
        <v>221</v>
      </c>
      <c r="B264" s="4"/>
      <c r="C264" s="3">
        <v>402</v>
      </c>
      <c r="D264" s="6" t="s">
        <v>256</v>
      </c>
      <c r="E264" s="5">
        <v>698.31</v>
      </c>
      <c r="F264" s="173">
        <v>125.69</v>
      </c>
      <c r="G264" s="173">
        <v>824</v>
      </c>
      <c r="H264" s="4" t="s">
        <v>494</v>
      </c>
      <c r="I264" s="6" t="s">
        <v>21</v>
      </c>
      <c r="J264" s="123">
        <v>139.66</v>
      </c>
      <c r="K264" s="123">
        <v>837.97</v>
      </c>
    </row>
    <row r="265" spans="1:11" ht="15.75" x14ac:dyDescent="0.25">
      <c r="A265" s="3">
        <f t="shared" si="11"/>
        <v>222</v>
      </c>
      <c r="B265" s="4"/>
      <c r="C265" s="3">
        <v>402</v>
      </c>
      <c r="D265" s="6" t="s">
        <v>257</v>
      </c>
      <c r="E265" s="5">
        <v>817.8</v>
      </c>
      <c r="F265" s="173">
        <v>147.19999999999999</v>
      </c>
      <c r="G265" s="173">
        <v>965</v>
      </c>
      <c r="H265" s="4" t="s">
        <v>494</v>
      </c>
      <c r="I265" s="6" t="s">
        <v>21</v>
      </c>
      <c r="J265" s="123">
        <v>163.56</v>
      </c>
      <c r="K265" s="123">
        <v>981.36</v>
      </c>
    </row>
    <row r="266" spans="1:11" ht="15.75" x14ac:dyDescent="0.25">
      <c r="A266" s="3">
        <f t="shared" si="11"/>
        <v>223</v>
      </c>
      <c r="B266" s="4"/>
      <c r="C266" s="3">
        <v>402</v>
      </c>
      <c r="D266" s="6" t="s">
        <v>258</v>
      </c>
      <c r="E266" s="5">
        <v>358.47</v>
      </c>
      <c r="F266" s="173">
        <v>64.53</v>
      </c>
      <c r="G266" s="173">
        <v>423</v>
      </c>
      <c r="H266" s="4" t="s">
        <v>494</v>
      </c>
      <c r="I266" s="6" t="s">
        <v>21</v>
      </c>
      <c r="J266" s="123">
        <v>71.69</v>
      </c>
      <c r="K266" s="123">
        <v>430.16</v>
      </c>
    </row>
    <row r="267" spans="1:11" ht="15.75" x14ac:dyDescent="0.25">
      <c r="A267" s="3">
        <f t="shared" si="11"/>
        <v>224</v>
      </c>
      <c r="B267" s="4"/>
      <c r="C267" s="3">
        <v>402</v>
      </c>
      <c r="D267" s="6" t="s">
        <v>259</v>
      </c>
      <c r="E267" s="5">
        <v>470.34</v>
      </c>
      <c r="F267" s="173">
        <v>84.66</v>
      </c>
      <c r="G267" s="173">
        <v>555</v>
      </c>
      <c r="H267" s="4" t="s">
        <v>494</v>
      </c>
      <c r="I267" s="6" t="s">
        <v>21</v>
      </c>
      <c r="J267" s="123">
        <v>94.07</v>
      </c>
      <c r="K267" s="123">
        <v>564.41</v>
      </c>
    </row>
    <row r="268" spans="1:11" ht="15.75" x14ac:dyDescent="0.25">
      <c r="A268" s="3">
        <f t="shared" si="11"/>
        <v>225</v>
      </c>
      <c r="B268" s="4"/>
      <c r="C268" s="3">
        <v>402</v>
      </c>
      <c r="D268" s="6" t="s">
        <v>260</v>
      </c>
      <c r="E268" s="5">
        <v>653.39</v>
      </c>
      <c r="F268" s="173">
        <v>117.61</v>
      </c>
      <c r="G268" s="173">
        <v>771</v>
      </c>
      <c r="H268" s="4" t="s">
        <v>494</v>
      </c>
      <c r="I268" s="6" t="s">
        <v>21</v>
      </c>
      <c r="J268" s="123">
        <v>130.68</v>
      </c>
      <c r="K268" s="123">
        <v>784.07</v>
      </c>
    </row>
    <row r="269" spans="1:11" ht="15.75" x14ac:dyDescent="0.25">
      <c r="A269" s="3">
        <f t="shared" si="11"/>
        <v>226</v>
      </c>
      <c r="B269" s="4"/>
      <c r="C269" s="3">
        <v>402</v>
      </c>
      <c r="D269" s="6" t="s">
        <v>261</v>
      </c>
      <c r="E269" s="5">
        <v>640.67999999999995</v>
      </c>
      <c r="F269" s="173">
        <v>115.32</v>
      </c>
      <c r="G269" s="173">
        <v>756</v>
      </c>
      <c r="H269" s="4" t="s">
        <v>494</v>
      </c>
      <c r="I269" s="6" t="s">
        <v>21</v>
      </c>
      <c r="J269" s="123">
        <v>128.13999999999999</v>
      </c>
      <c r="K269" s="123">
        <v>768.82</v>
      </c>
    </row>
    <row r="270" spans="1:11" ht="15.75" x14ac:dyDescent="0.25">
      <c r="A270" s="3">
        <f t="shared" ref="A270:A303" si="12">A269+1</f>
        <v>227</v>
      </c>
      <c r="B270" s="4"/>
      <c r="C270" s="3">
        <v>402</v>
      </c>
      <c r="D270" s="6" t="s">
        <v>262</v>
      </c>
      <c r="E270" s="5">
        <v>2881.36</v>
      </c>
      <c r="F270" s="173">
        <v>518.64</v>
      </c>
      <c r="G270" s="173">
        <v>3400</v>
      </c>
      <c r="H270" s="4" t="s">
        <v>494</v>
      </c>
      <c r="I270" s="6" t="s">
        <v>21</v>
      </c>
      <c r="J270" s="123">
        <v>576.27</v>
      </c>
      <c r="K270" s="123">
        <v>3457.63</v>
      </c>
    </row>
    <row r="271" spans="1:11" ht="15.75" x14ac:dyDescent="0.25">
      <c r="A271" s="3">
        <f t="shared" si="12"/>
        <v>228</v>
      </c>
      <c r="B271" s="4"/>
      <c r="C271" s="3">
        <v>402</v>
      </c>
      <c r="D271" s="6" t="s">
        <v>263</v>
      </c>
      <c r="E271" s="5">
        <v>228.81</v>
      </c>
      <c r="F271" s="173">
        <v>41.19</v>
      </c>
      <c r="G271" s="173">
        <v>270</v>
      </c>
      <c r="H271" s="4" t="s">
        <v>494</v>
      </c>
      <c r="I271" s="6" t="s">
        <v>21</v>
      </c>
      <c r="J271" s="123">
        <v>45.76</v>
      </c>
      <c r="K271" s="123">
        <v>274.57</v>
      </c>
    </row>
    <row r="272" spans="1:11" ht="15.75" x14ac:dyDescent="0.25">
      <c r="A272" s="3">
        <f t="shared" si="12"/>
        <v>229</v>
      </c>
      <c r="B272" s="4"/>
      <c r="C272" s="3">
        <v>402</v>
      </c>
      <c r="D272" s="6" t="s">
        <v>264</v>
      </c>
      <c r="E272" s="5">
        <v>228.81</v>
      </c>
      <c r="F272" s="173">
        <v>41.19</v>
      </c>
      <c r="G272" s="173">
        <v>270</v>
      </c>
      <c r="H272" s="4" t="s">
        <v>494</v>
      </c>
      <c r="I272" s="6" t="s">
        <v>21</v>
      </c>
      <c r="J272" s="123">
        <v>45.76</v>
      </c>
      <c r="K272" s="123">
        <v>274.57</v>
      </c>
    </row>
    <row r="273" spans="1:11" ht="15.75" x14ac:dyDescent="0.25">
      <c r="A273" s="3">
        <f t="shared" si="12"/>
        <v>230</v>
      </c>
      <c r="B273" s="4"/>
      <c r="C273" s="3">
        <v>402</v>
      </c>
      <c r="D273" s="6" t="s">
        <v>265</v>
      </c>
      <c r="E273" s="5">
        <v>414.41</v>
      </c>
      <c r="F273" s="173">
        <v>74.59</v>
      </c>
      <c r="G273" s="173">
        <v>489</v>
      </c>
      <c r="H273" s="4" t="s">
        <v>494</v>
      </c>
      <c r="I273" s="6" t="s">
        <v>21</v>
      </c>
      <c r="J273" s="123">
        <v>82.88</v>
      </c>
      <c r="K273" s="123">
        <v>497.29</v>
      </c>
    </row>
    <row r="274" spans="1:11" ht="47.25" x14ac:dyDescent="0.25">
      <c r="A274" s="3">
        <f t="shared" si="12"/>
        <v>231</v>
      </c>
      <c r="B274" s="4"/>
      <c r="C274" s="3">
        <v>402</v>
      </c>
      <c r="D274" s="6" t="s">
        <v>266</v>
      </c>
      <c r="E274" s="5">
        <v>544.91999999999996</v>
      </c>
      <c r="F274" s="173">
        <v>98.08</v>
      </c>
      <c r="G274" s="173">
        <v>643</v>
      </c>
      <c r="H274" s="4" t="s">
        <v>494</v>
      </c>
      <c r="I274" s="6" t="s">
        <v>21</v>
      </c>
      <c r="J274" s="123">
        <v>108.98</v>
      </c>
      <c r="K274" s="123">
        <v>653.9</v>
      </c>
    </row>
    <row r="275" spans="1:11" ht="31.5" x14ac:dyDescent="0.25">
      <c r="A275" s="3">
        <f t="shared" si="12"/>
        <v>232</v>
      </c>
      <c r="B275" s="4"/>
      <c r="C275" s="3">
        <v>402</v>
      </c>
      <c r="D275" s="6" t="s">
        <v>267</v>
      </c>
      <c r="E275" s="5">
        <v>850</v>
      </c>
      <c r="F275" s="173">
        <v>153</v>
      </c>
      <c r="G275" s="173">
        <v>1003</v>
      </c>
      <c r="H275" s="4" t="s">
        <v>494</v>
      </c>
      <c r="I275" s="6" t="s">
        <v>21</v>
      </c>
      <c r="J275" s="123">
        <v>170</v>
      </c>
      <c r="K275" s="123">
        <v>1020</v>
      </c>
    </row>
    <row r="276" spans="1:11" ht="47.25" x14ac:dyDescent="0.25">
      <c r="A276" s="3">
        <f t="shared" si="12"/>
        <v>233</v>
      </c>
      <c r="B276" s="4"/>
      <c r="C276" s="3">
        <v>402</v>
      </c>
      <c r="D276" s="6" t="s">
        <v>268</v>
      </c>
      <c r="E276" s="5">
        <v>2875.42</v>
      </c>
      <c r="F276" s="173">
        <v>517.58000000000004</v>
      </c>
      <c r="G276" s="173">
        <v>3393</v>
      </c>
      <c r="H276" s="4" t="s">
        <v>494</v>
      </c>
      <c r="I276" s="6" t="s">
        <v>21</v>
      </c>
      <c r="J276" s="123">
        <v>575.08000000000004</v>
      </c>
      <c r="K276" s="123">
        <v>3450.5</v>
      </c>
    </row>
    <row r="277" spans="1:11" ht="47.25" x14ac:dyDescent="0.25">
      <c r="A277" s="3">
        <f t="shared" si="12"/>
        <v>234</v>
      </c>
      <c r="B277" s="4"/>
      <c r="C277" s="3">
        <v>402</v>
      </c>
      <c r="D277" s="6" t="s">
        <v>269</v>
      </c>
      <c r="E277" s="5">
        <v>2402.54</v>
      </c>
      <c r="F277" s="173">
        <v>432.46</v>
      </c>
      <c r="G277" s="173">
        <v>2835</v>
      </c>
      <c r="H277" s="4" t="s">
        <v>494</v>
      </c>
      <c r="I277" s="6" t="s">
        <v>21</v>
      </c>
      <c r="J277" s="123">
        <v>480.51</v>
      </c>
      <c r="K277" s="123">
        <v>2883.05</v>
      </c>
    </row>
    <row r="278" spans="1:11" ht="31.5" x14ac:dyDescent="0.25">
      <c r="A278" s="3">
        <f t="shared" si="12"/>
        <v>235</v>
      </c>
      <c r="B278" s="4"/>
      <c r="C278" s="3">
        <v>402</v>
      </c>
      <c r="D278" s="6" t="s">
        <v>270</v>
      </c>
      <c r="E278" s="5">
        <v>533.9</v>
      </c>
      <c r="F278" s="173">
        <v>96.1</v>
      </c>
      <c r="G278" s="173">
        <v>630</v>
      </c>
      <c r="H278" s="4" t="s">
        <v>494</v>
      </c>
      <c r="I278" s="6" t="s">
        <v>21</v>
      </c>
      <c r="J278" s="123">
        <v>106.78</v>
      </c>
      <c r="K278" s="123">
        <v>640.67999999999995</v>
      </c>
    </row>
    <row r="279" spans="1:11" ht="31.5" x14ac:dyDescent="0.25">
      <c r="A279" s="3">
        <f t="shared" si="12"/>
        <v>236</v>
      </c>
      <c r="B279" s="4"/>
      <c r="C279" s="3">
        <v>402</v>
      </c>
      <c r="D279" s="6" t="s">
        <v>271</v>
      </c>
      <c r="E279" s="5">
        <v>305.08</v>
      </c>
      <c r="F279" s="173">
        <v>54.92</v>
      </c>
      <c r="G279" s="173">
        <v>360</v>
      </c>
      <c r="H279" s="4" t="s">
        <v>494</v>
      </c>
      <c r="I279" s="6" t="s">
        <v>21</v>
      </c>
      <c r="J279" s="123">
        <v>61.02</v>
      </c>
      <c r="K279" s="123">
        <v>366.1</v>
      </c>
    </row>
    <row r="280" spans="1:11" ht="31.5" x14ac:dyDescent="0.25">
      <c r="A280" s="3">
        <f t="shared" si="12"/>
        <v>237</v>
      </c>
      <c r="B280" s="4"/>
      <c r="C280" s="3">
        <v>402</v>
      </c>
      <c r="D280" s="6" t="s">
        <v>272</v>
      </c>
      <c r="E280" s="5">
        <v>523.73</v>
      </c>
      <c r="F280" s="173">
        <v>94.27</v>
      </c>
      <c r="G280" s="173">
        <v>618</v>
      </c>
      <c r="H280" s="4" t="s">
        <v>494</v>
      </c>
      <c r="I280" s="6" t="s">
        <v>21</v>
      </c>
      <c r="J280" s="123">
        <v>104.75</v>
      </c>
      <c r="K280" s="123">
        <v>628.48</v>
      </c>
    </row>
    <row r="281" spans="1:11" ht="15.75" x14ac:dyDescent="0.25">
      <c r="A281" s="3">
        <f t="shared" si="12"/>
        <v>238</v>
      </c>
      <c r="B281" s="4"/>
      <c r="C281" s="3">
        <v>402</v>
      </c>
      <c r="D281" s="6" t="s">
        <v>273</v>
      </c>
      <c r="E281" s="5">
        <v>1741.53</v>
      </c>
      <c r="F281" s="173">
        <v>313.47000000000003</v>
      </c>
      <c r="G281" s="173">
        <v>2055</v>
      </c>
      <c r="H281" s="4" t="s">
        <v>494</v>
      </c>
      <c r="I281" s="6" t="s">
        <v>21</v>
      </c>
      <c r="J281" s="123">
        <v>348.31</v>
      </c>
      <c r="K281" s="123">
        <v>2089.84</v>
      </c>
    </row>
    <row r="282" spans="1:11" ht="31.5" x14ac:dyDescent="0.25">
      <c r="A282" s="3">
        <f t="shared" si="12"/>
        <v>239</v>
      </c>
      <c r="B282" s="4"/>
      <c r="C282" s="3">
        <v>402</v>
      </c>
      <c r="D282" s="6" t="s">
        <v>274</v>
      </c>
      <c r="E282" s="5">
        <v>2093.2199999999998</v>
      </c>
      <c r="F282" s="173">
        <v>376.78</v>
      </c>
      <c r="G282" s="173">
        <v>2470</v>
      </c>
      <c r="H282" s="4" t="s">
        <v>494</v>
      </c>
      <c r="I282" s="6" t="s">
        <v>21</v>
      </c>
      <c r="J282" s="123">
        <v>418.64</v>
      </c>
      <c r="K282" s="123">
        <v>2511.86</v>
      </c>
    </row>
    <row r="283" spans="1:11" ht="15.75" x14ac:dyDescent="0.25">
      <c r="A283" s="3">
        <f t="shared" si="12"/>
        <v>240</v>
      </c>
      <c r="B283" s="4"/>
      <c r="C283" s="3">
        <v>402</v>
      </c>
      <c r="D283" s="6" t="s">
        <v>275</v>
      </c>
      <c r="E283" s="5">
        <v>1580.51</v>
      </c>
      <c r="F283" s="173">
        <v>284.49</v>
      </c>
      <c r="G283" s="173">
        <v>1865</v>
      </c>
      <c r="H283" s="4" t="s">
        <v>494</v>
      </c>
      <c r="I283" s="6" t="s">
        <v>21</v>
      </c>
      <c r="J283" s="123">
        <v>316.10000000000002</v>
      </c>
      <c r="K283" s="123">
        <v>1896.61</v>
      </c>
    </row>
    <row r="284" spans="1:11" ht="15.75" x14ac:dyDescent="0.25">
      <c r="A284" s="3">
        <f t="shared" si="12"/>
        <v>241</v>
      </c>
      <c r="B284" s="4"/>
      <c r="C284" s="3">
        <v>402</v>
      </c>
      <c r="D284" s="6" t="s">
        <v>276</v>
      </c>
      <c r="E284" s="5">
        <v>228.81</v>
      </c>
      <c r="F284" s="173">
        <v>41.19</v>
      </c>
      <c r="G284" s="173">
        <v>270</v>
      </c>
      <c r="H284" s="4" t="s">
        <v>494</v>
      </c>
      <c r="I284" s="6" t="s">
        <v>21</v>
      </c>
      <c r="J284" s="123">
        <v>45.76</v>
      </c>
      <c r="K284" s="123">
        <v>274.57</v>
      </c>
    </row>
    <row r="285" spans="1:11" ht="47.25" x14ac:dyDescent="0.25">
      <c r="A285" s="3">
        <f t="shared" si="12"/>
        <v>242</v>
      </c>
      <c r="B285" s="4"/>
      <c r="C285" s="3">
        <v>402</v>
      </c>
      <c r="D285" s="6" t="s">
        <v>277</v>
      </c>
      <c r="E285" s="5">
        <v>2394.92</v>
      </c>
      <c r="F285" s="173">
        <v>431.08</v>
      </c>
      <c r="G285" s="173">
        <v>2826</v>
      </c>
      <c r="H285" s="4" t="s">
        <v>494</v>
      </c>
      <c r="I285" s="6" t="s">
        <v>21</v>
      </c>
      <c r="J285" s="123">
        <v>478.98</v>
      </c>
      <c r="K285" s="123">
        <v>2873.9</v>
      </c>
    </row>
    <row r="286" spans="1:11" ht="31.5" x14ac:dyDescent="0.25">
      <c r="A286" s="3">
        <f t="shared" si="12"/>
        <v>243</v>
      </c>
      <c r="B286" s="4"/>
      <c r="C286" s="3">
        <v>402</v>
      </c>
      <c r="D286" s="6" t="s">
        <v>278</v>
      </c>
      <c r="E286" s="5">
        <v>2394.92</v>
      </c>
      <c r="F286" s="173">
        <v>431.08</v>
      </c>
      <c r="G286" s="173">
        <v>2826</v>
      </c>
      <c r="H286" s="4" t="s">
        <v>494</v>
      </c>
      <c r="I286" s="6" t="s">
        <v>21</v>
      </c>
      <c r="J286" s="123">
        <v>478.98</v>
      </c>
      <c r="K286" s="123">
        <v>2873.9</v>
      </c>
    </row>
    <row r="287" spans="1:11" ht="47.25" x14ac:dyDescent="0.25">
      <c r="A287" s="3">
        <f t="shared" si="12"/>
        <v>244</v>
      </c>
      <c r="B287" s="4"/>
      <c r="C287" s="3">
        <v>402</v>
      </c>
      <c r="D287" s="6" t="s">
        <v>279</v>
      </c>
      <c r="E287" s="5">
        <v>2612.71</v>
      </c>
      <c r="F287" s="173">
        <v>470.29</v>
      </c>
      <c r="G287" s="173">
        <v>3083</v>
      </c>
      <c r="H287" s="4" t="s">
        <v>494</v>
      </c>
      <c r="I287" s="6" t="s">
        <v>21</v>
      </c>
      <c r="J287" s="123">
        <v>522.54</v>
      </c>
      <c r="K287" s="123">
        <v>3135.25</v>
      </c>
    </row>
    <row r="288" spans="1:11" ht="47.25" x14ac:dyDescent="0.25">
      <c r="A288" s="3">
        <f t="shared" si="12"/>
        <v>245</v>
      </c>
      <c r="B288" s="4"/>
      <c r="C288" s="3">
        <v>402</v>
      </c>
      <c r="D288" s="6" t="s">
        <v>280</v>
      </c>
      <c r="E288" s="5">
        <v>3584.75</v>
      </c>
      <c r="F288" s="173">
        <v>645.25</v>
      </c>
      <c r="G288" s="173">
        <v>4230</v>
      </c>
      <c r="H288" s="4" t="s">
        <v>494</v>
      </c>
      <c r="I288" s="6" t="s">
        <v>21</v>
      </c>
      <c r="J288" s="123">
        <v>716.95</v>
      </c>
      <c r="K288" s="123">
        <v>4301.7</v>
      </c>
    </row>
    <row r="289" spans="1:11" ht="47.25" x14ac:dyDescent="0.25">
      <c r="A289" s="3">
        <f t="shared" si="12"/>
        <v>246</v>
      </c>
      <c r="B289" s="4"/>
      <c r="C289" s="3">
        <v>402</v>
      </c>
      <c r="D289" s="6" t="s">
        <v>281</v>
      </c>
      <c r="E289" s="5">
        <v>5338.98</v>
      </c>
      <c r="F289" s="173">
        <v>961.02</v>
      </c>
      <c r="G289" s="173">
        <v>6300</v>
      </c>
      <c r="H289" s="4" t="s">
        <v>494</v>
      </c>
      <c r="I289" s="6" t="s">
        <v>21</v>
      </c>
      <c r="J289" s="123">
        <v>1067.8</v>
      </c>
      <c r="K289" s="123">
        <v>6406.78</v>
      </c>
    </row>
    <row r="290" spans="1:11" ht="31.5" x14ac:dyDescent="0.25">
      <c r="A290" s="3">
        <f t="shared" si="12"/>
        <v>247</v>
      </c>
      <c r="B290" s="4"/>
      <c r="C290" s="3">
        <v>402</v>
      </c>
      <c r="D290" s="6" t="s">
        <v>282</v>
      </c>
      <c r="E290" s="5">
        <v>2616.1</v>
      </c>
      <c r="F290" s="173">
        <v>470.9</v>
      </c>
      <c r="G290" s="173">
        <v>3087</v>
      </c>
      <c r="H290" s="4" t="s">
        <v>494</v>
      </c>
      <c r="I290" s="6" t="s">
        <v>21</v>
      </c>
      <c r="J290" s="123">
        <v>523.22</v>
      </c>
      <c r="K290" s="123">
        <v>3139.32</v>
      </c>
    </row>
    <row r="291" spans="1:11" ht="47.25" x14ac:dyDescent="0.25">
      <c r="A291" s="3">
        <f t="shared" si="12"/>
        <v>248</v>
      </c>
      <c r="B291" s="4"/>
      <c r="C291" s="3">
        <v>402</v>
      </c>
      <c r="D291" s="124" t="s">
        <v>283</v>
      </c>
      <c r="E291" s="123">
        <v>31986.44</v>
      </c>
      <c r="F291" s="173">
        <v>5757.56</v>
      </c>
      <c r="G291" s="173">
        <v>37744</v>
      </c>
      <c r="H291" s="4" t="s">
        <v>494</v>
      </c>
      <c r="I291" s="6" t="s">
        <v>21</v>
      </c>
      <c r="J291" s="123">
        <v>6397.29</v>
      </c>
      <c r="K291" s="123">
        <v>38383.730000000003</v>
      </c>
    </row>
    <row r="292" spans="1:11" ht="94.5" x14ac:dyDescent="0.25">
      <c r="A292" s="3">
        <f t="shared" si="12"/>
        <v>249</v>
      </c>
      <c r="B292" s="4"/>
      <c r="C292" s="3">
        <v>402</v>
      </c>
      <c r="D292" s="124" t="s">
        <v>284</v>
      </c>
      <c r="E292" s="123">
        <v>7500</v>
      </c>
      <c r="F292" s="173">
        <v>1350</v>
      </c>
      <c r="G292" s="173">
        <v>8850</v>
      </c>
      <c r="H292" s="4" t="s">
        <v>494</v>
      </c>
      <c r="I292" s="6" t="s">
        <v>21</v>
      </c>
      <c r="J292" s="123">
        <v>1500</v>
      </c>
      <c r="K292" s="123">
        <v>9000</v>
      </c>
    </row>
    <row r="293" spans="1:11" ht="47.25" x14ac:dyDescent="0.25">
      <c r="A293" s="3">
        <f t="shared" si="12"/>
        <v>250</v>
      </c>
      <c r="B293" s="4"/>
      <c r="C293" s="3">
        <v>402</v>
      </c>
      <c r="D293" s="124" t="s">
        <v>285</v>
      </c>
      <c r="E293" s="123">
        <v>2916.95</v>
      </c>
      <c r="F293" s="173">
        <v>525.04999999999995</v>
      </c>
      <c r="G293" s="173">
        <v>3442</v>
      </c>
      <c r="H293" s="4" t="s">
        <v>494</v>
      </c>
      <c r="I293" s="6" t="s">
        <v>21</v>
      </c>
      <c r="J293" s="123">
        <v>583.39</v>
      </c>
      <c r="K293" s="123">
        <v>3500.34</v>
      </c>
    </row>
    <row r="294" spans="1:11" ht="47.25" x14ac:dyDescent="0.25">
      <c r="A294" s="3">
        <f t="shared" si="12"/>
        <v>251</v>
      </c>
      <c r="B294" s="4"/>
      <c r="C294" s="3">
        <v>402</v>
      </c>
      <c r="D294" s="124" t="s">
        <v>286</v>
      </c>
      <c r="E294" s="123">
        <v>4000</v>
      </c>
      <c r="F294" s="173">
        <v>720</v>
      </c>
      <c r="G294" s="173">
        <v>4720</v>
      </c>
      <c r="H294" s="4" t="s">
        <v>494</v>
      </c>
      <c r="I294" s="6" t="s">
        <v>21</v>
      </c>
      <c r="J294" s="123">
        <v>800</v>
      </c>
      <c r="K294" s="123">
        <v>4800</v>
      </c>
    </row>
    <row r="295" spans="1:11" ht="31.5" x14ac:dyDescent="0.25">
      <c r="A295" s="3">
        <f t="shared" si="12"/>
        <v>252</v>
      </c>
      <c r="B295" s="4"/>
      <c r="C295" s="3">
        <v>402</v>
      </c>
      <c r="D295" s="6" t="s">
        <v>287</v>
      </c>
      <c r="E295" s="5">
        <v>2478.81</v>
      </c>
      <c r="F295" s="173">
        <v>446.19</v>
      </c>
      <c r="G295" s="173">
        <v>2925</v>
      </c>
      <c r="H295" s="4" t="s">
        <v>494</v>
      </c>
      <c r="I295" s="6" t="s">
        <v>21</v>
      </c>
      <c r="J295" s="123">
        <v>495.76</v>
      </c>
      <c r="K295" s="123">
        <v>2974.57</v>
      </c>
    </row>
    <row r="296" spans="1:11" ht="47.25" x14ac:dyDescent="0.25">
      <c r="A296" s="3">
        <f t="shared" si="12"/>
        <v>253</v>
      </c>
      <c r="B296" s="4"/>
      <c r="C296" s="3">
        <v>402</v>
      </c>
      <c r="D296" s="124" t="s">
        <v>288</v>
      </c>
      <c r="E296" s="123">
        <v>750</v>
      </c>
      <c r="F296" s="173">
        <v>135</v>
      </c>
      <c r="G296" s="173">
        <v>885</v>
      </c>
      <c r="H296" s="4" t="s">
        <v>494</v>
      </c>
      <c r="I296" s="6" t="s">
        <v>21</v>
      </c>
      <c r="J296" s="123">
        <v>150</v>
      </c>
      <c r="K296" s="123">
        <v>900</v>
      </c>
    </row>
    <row r="297" spans="1:11" ht="47.25" x14ac:dyDescent="0.25">
      <c r="A297" s="3">
        <f t="shared" si="12"/>
        <v>254</v>
      </c>
      <c r="B297" s="4"/>
      <c r="C297" s="3">
        <v>402</v>
      </c>
      <c r="D297" s="124" t="s">
        <v>289</v>
      </c>
      <c r="E297" s="123">
        <v>3983.05</v>
      </c>
      <c r="F297" s="173">
        <v>716.95</v>
      </c>
      <c r="G297" s="173">
        <v>4700</v>
      </c>
      <c r="H297" s="4" t="s">
        <v>494</v>
      </c>
      <c r="I297" s="6" t="s">
        <v>21</v>
      </c>
      <c r="J297" s="123">
        <v>796.61</v>
      </c>
      <c r="K297" s="123">
        <v>4779.66</v>
      </c>
    </row>
    <row r="298" spans="1:11" ht="15.75" x14ac:dyDescent="0.25">
      <c r="A298" s="3">
        <f t="shared" si="12"/>
        <v>255</v>
      </c>
      <c r="B298" s="4"/>
      <c r="C298" s="3">
        <v>402</v>
      </c>
      <c r="D298" s="6" t="s">
        <v>290</v>
      </c>
      <c r="E298" s="5">
        <v>939.83</v>
      </c>
      <c r="F298" s="173">
        <v>169.17</v>
      </c>
      <c r="G298" s="173">
        <v>1109</v>
      </c>
      <c r="H298" s="4" t="s">
        <v>494</v>
      </c>
      <c r="I298" s="6" t="s">
        <v>21</v>
      </c>
      <c r="J298" s="123">
        <v>187.97</v>
      </c>
      <c r="K298" s="123">
        <v>1127.8</v>
      </c>
    </row>
    <row r="299" spans="1:11" ht="47.25" x14ac:dyDescent="0.25">
      <c r="A299" s="3">
        <f t="shared" si="12"/>
        <v>256</v>
      </c>
      <c r="B299" s="4"/>
      <c r="C299" s="3">
        <v>402</v>
      </c>
      <c r="D299" s="6" t="s">
        <v>291</v>
      </c>
      <c r="E299" s="123">
        <v>11389.83</v>
      </c>
      <c r="F299" s="173">
        <v>2050.17</v>
      </c>
      <c r="G299" s="173">
        <v>13440</v>
      </c>
      <c r="H299" s="4" t="s">
        <v>494</v>
      </c>
      <c r="I299" s="6" t="s">
        <v>21</v>
      </c>
      <c r="J299" s="123">
        <v>2277.9699999999998</v>
      </c>
      <c r="K299" s="123">
        <v>13667.8</v>
      </c>
    </row>
    <row r="300" spans="1:11" ht="63" x14ac:dyDescent="0.25">
      <c r="A300" s="3">
        <f t="shared" si="12"/>
        <v>257</v>
      </c>
      <c r="B300" s="4"/>
      <c r="C300" s="3">
        <v>402</v>
      </c>
      <c r="D300" s="6" t="s">
        <v>292</v>
      </c>
      <c r="E300" s="123">
        <v>11389.83</v>
      </c>
      <c r="F300" s="173">
        <v>2050.17</v>
      </c>
      <c r="G300" s="173">
        <v>13440</v>
      </c>
      <c r="H300" s="4" t="s">
        <v>494</v>
      </c>
      <c r="I300" s="6" t="s">
        <v>21</v>
      </c>
      <c r="J300" s="123">
        <v>2277.9699999999998</v>
      </c>
      <c r="K300" s="123">
        <v>13667.8</v>
      </c>
    </row>
    <row r="301" spans="1:11" ht="63" x14ac:dyDescent="0.25">
      <c r="A301" s="3">
        <f t="shared" si="12"/>
        <v>258</v>
      </c>
      <c r="B301" s="4"/>
      <c r="C301" s="3">
        <v>402</v>
      </c>
      <c r="D301" s="6" t="s">
        <v>293</v>
      </c>
      <c r="E301" s="123">
        <v>15457.63</v>
      </c>
      <c r="F301" s="173">
        <v>2782.37</v>
      </c>
      <c r="G301" s="173">
        <v>18240</v>
      </c>
      <c r="H301" s="4" t="s">
        <v>494</v>
      </c>
      <c r="I301" s="6" t="s">
        <v>21</v>
      </c>
      <c r="J301" s="123">
        <v>3091.53</v>
      </c>
      <c r="K301" s="123">
        <v>18549.16</v>
      </c>
    </row>
    <row r="302" spans="1:11" ht="47.25" x14ac:dyDescent="0.25">
      <c r="A302" s="3">
        <f t="shared" si="12"/>
        <v>259</v>
      </c>
      <c r="B302" s="4"/>
      <c r="C302" s="3">
        <v>402</v>
      </c>
      <c r="D302" s="6" t="s">
        <v>294</v>
      </c>
      <c r="E302" s="5">
        <v>4377.97</v>
      </c>
      <c r="F302" s="173">
        <v>788.03</v>
      </c>
      <c r="G302" s="173">
        <v>5166</v>
      </c>
      <c r="H302" s="4" t="s">
        <v>494</v>
      </c>
      <c r="I302" s="6" t="s">
        <v>21</v>
      </c>
      <c r="J302" s="123">
        <v>875.59</v>
      </c>
      <c r="K302" s="123">
        <v>5253.56</v>
      </c>
    </row>
    <row r="303" spans="1:11" ht="31.5" x14ac:dyDescent="0.25">
      <c r="A303" s="3">
        <f t="shared" si="12"/>
        <v>260</v>
      </c>
      <c r="B303" s="4"/>
      <c r="C303" s="3">
        <v>402</v>
      </c>
      <c r="D303" s="6" t="s">
        <v>295</v>
      </c>
      <c r="E303" s="5">
        <v>393.22</v>
      </c>
      <c r="F303" s="173">
        <v>70.78</v>
      </c>
      <c r="G303" s="173">
        <v>464</v>
      </c>
      <c r="H303" s="4" t="s">
        <v>494</v>
      </c>
      <c r="I303" s="6" t="s">
        <v>21</v>
      </c>
      <c r="J303" s="123">
        <v>78.64</v>
      </c>
      <c r="K303" s="123">
        <v>471.86</v>
      </c>
    </row>
    <row r="304" spans="1:11" ht="101.45" customHeight="1" x14ac:dyDescent="0.25">
      <c r="A304" s="225" t="s">
        <v>296</v>
      </c>
      <c r="B304" s="225"/>
      <c r="C304" s="225"/>
      <c r="D304" s="225"/>
      <c r="E304" s="225"/>
      <c r="F304" s="225"/>
      <c r="G304" s="225"/>
      <c r="H304" s="4"/>
      <c r="I304" s="4"/>
      <c r="J304" s="123" t="s">
        <v>1726</v>
      </c>
      <c r="K304" s="123" t="s">
        <v>1726</v>
      </c>
    </row>
    <row r="305" spans="1:11" ht="15.6" customHeight="1" x14ac:dyDescent="0.25">
      <c r="A305" s="221" t="s">
        <v>297</v>
      </c>
      <c r="B305" s="222"/>
      <c r="C305" s="222"/>
      <c r="D305" s="222"/>
      <c r="E305" s="222"/>
      <c r="F305" s="222"/>
      <c r="G305" s="223"/>
      <c r="H305" s="4"/>
      <c r="I305" s="6"/>
      <c r="J305" s="123" t="s">
        <v>1726</v>
      </c>
      <c r="K305" s="123" t="s">
        <v>1726</v>
      </c>
    </row>
    <row r="306" spans="1:11" ht="31.5" x14ac:dyDescent="0.25">
      <c r="A306" s="3">
        <f>A303+1</f>
        <v>261</v>
      </c>
      <c r="B306" s="4"/>
      <c r="C306" s="3">
        <v>401</v>
      </c>
      <c r="D306" s="6" t="s">
        <v>298</v>
      </c>
      <c r="E306" s="5">
        <v>4576.2700000000004</v>
      </c>
      <c r="F306" s="173">
        <v>823.73</v>
      </c>
      <c r="G306" s="173">
        <v>5400</v>
      </c>
      <c r="H306" s="4" t="s">
        <v>14</v>
      </c>
      <c r="I306" s="6" t="s">
        <v>21</v>
      </c>
      <c r="J306" s="123">
        <v>915.25</v>
      </c>
      <c r="K306" s="123">
        <v>5491.52</v>
      </c>
    </row>
    <row r="307" spans="1:11" ht="31.5" x14ac:dyDescent="0.25">
      <c r="A307" s="3">
        <f t="shared" ref="A307:A311" si="13">A306+1</f>
        <v>262</v>
      </c>
      <c r="B307" s="4"/>
      <c r="C307" s="3">
        <v>401</v>
      </c>
      <c r="D307" s="6" t="s">
        <v>299</v>
      </c>
      <c r="E307" s="5">
        <v>9152.5400000000009</v>
      </c>
      <c r="F307" s="173">
        <v>1647.46</v>
      </c>
      <c r="G307" s="173">
        <v>10800</v>
      </c>
      <c r="H307" s="4" t="s">
        <v>14</v>
      </c>
      <c r="I307" s="6" t="s">
        <v>21</v>
      </c>
      <c r="J307" s="123">
        <v>1830.51</v>
      </c>
      <c r="K307" s="123">
        <v>10983.05</v>
      </c>
    </row>
    <row r="308" spans="1:11" ht="31.5" x14ac:dyDescent="0.25">
      <c r="A308" s="3">
        <f t="shared" si="13"/>
        <v>263</v>
      </c>
      <c r="B308" s="4"/>
      <c r="C308" s="3">
        <v>401</v>
      </c>
      <c r="D308" s="6" t="s">
        <v>300</v>
      </c>
      <c r="E308" s="5">
        <v>13728.81</v>
      </c>
      <c r="F308" s="173">
        <v>2471.19</v>
      </c>
      <c r="G308" s="173">
        <v>16200</v>
      </c>
      <c r="H308" s="4" t="s">
        <v>14</v>
      </c>
      <c r="I308" s="6" t="s">
        <v>21</v>
      </c>
      <c r="J308" s="123">
        <v>2745.76</v>
      </c>
      <c r="K308" s="123">
        <v>16474.57</v>
      </c>
    </row>
    <row r="309" spans="1:11" ht="31.5" x14ac:dyDescent="0.25">
      <c r="A309" s="3">
        <f t="shared" si="13"/>
        <v>264</v>
      </c>
      <c r="B309" s="4"/>
      <c r="C309" s="3">
        <v>401</v>
      </c>
      <c r="D309" s="6" t="s">
        <v>301</v>
      </c>
      <c r="E309" s="5">
        <v>22881.360000000001</v>
      </c>
      <c r="F309" s="173">
        <v>4118.6400000000003</v>
      </c>
      <c r="G309" s="173">
        <v>27000</v>
      </c>
      <c r="H309" s="4" t="s">
        <v>14</v>
      </c>
      <c r="I309" s="6" t="s">
        <v>21</v>
      </c>
      <c r="J309" s="123">
        <v>4576.2700000000004</v>
      </c>
      <c r="K309" s="123">
        <v>27457.63</v>
      </c>
    </row>
    <row r="310" spans="1:11" ht="31.5" x14ac:dyDescent="0.25">
      <c r="A310" s="3">
        <f t="shared" si="13"/>
        <v>265</v>
      </c>
      <c r="B310" s="4"/>
      <c r="C310" s="3">
        <v>401</v>
      </c>
      <c r="D310" s="6" t="s">
        <v>302</v>
      </c>
      <c r="E310" s="5">
        <v>36610.17</v>
      </c>
      <c r="F310" s="173">
        <v>6589.83</v>
      </c>
      <c r="G310" s="173">
        <v>43200</v>
      </c>
      <c r="H310" s="4" t="s">
        <v>14</v>
      </c>
      <c r="I310" s="6" t="s">
        <v>21</v>
      </c>
      <c r="J310" s="123">
        <v>7322.03</v>
      </c>
      <c r="K310" s="123">
        <v>43932.2</v>
      </c>
    </row>
    <row r="311" spans="1:11" ht="31.5" x14ac:dyDescent="0.25">
      <c r="A311" s="3">
        <f t="shared" si="13"/>
        <v>266</v>
      </c>
      <c r="B311" s="4"/>
      <c r="C311" s="3">
        <v>401</v>
      </c>
      <c r="D311" s="6" t="s">
        <v>303</v>
      </c>
      <c r="E311" s="5">
        <v>68644.070000000007</v>
      </c>
      <c r="F311" s="173">
        <v>12355.93</v>
      </c>
      <c r="G311" s="173">
        <v>81000</v>
      </c>
      <c r="H311" s="4" t="s">
        <v>14</v>
      </c>
      <c r="I311" s="6" t="s">
        <v>21</v>
      </c>
      <c r="J311" s="123">
        <v>13728.81</v>
      </c>
      <c r="K311" s="123">
        <v>82372.88</v>
      </c>
    </row>
    <row r="312" spans="1:11" ht="15.75" x14ac:dyDescent="0.25">
      <c r="A312" s="225" t="s">
        <v>304</v>
      </c>
      <c r="B312" s="225"/>
      <c r="C312" s="225"/>
      <c r="D312" s="225"/>
      <c r="E312" s="225"/>
      <c r="F312" s="225"/>
      <c r="G312" s="225"/>
      <c r="H312" s="4"/>
      <c r="I312" s="4"/>
      <c r="J312" s="123" t="s">
        <v>1726</v>
      </c>
      <c r="K312" s="123" t="s">
        <v>1726</v>
      </c>
    </row>
    <row r="313" spans="1:11" ht="15.6" customHeight="1" x14ac:dyDescent="0.25">
      <c r="A313" s="221" t="s">
        <v>305</v>
      </c>
      <c r="B313" s="222" t="s">
        <v>306</v>
      </c>
      <c r="C313" s="222"/>
      <c r="D313" s="222"/>
      <c r="E313" s="222"/>
      <c r="F313" s="222"/>
      <c r="G313" s="223"/>
      <c r="H313" s="4"/>
      <c r="I313" s="6"/>
      <c r="J313" s="123" t="s">
        <v>1726</v>
      </c>
      <c r="K313" s="123" t="s">
        <v>1726</v>
      </c>
    </row>
    <row r="314" spans="1:11" ht="31.5" x14ac:dyDescent="0.25">
      <c r="A314" s="3">
        <f>A311+1</f>
        <v>267</v>
      </c>
      <c r="B314" s="4"/>
      <c r="C314" s="3">
        <v>402</v>
      </c>
      <c r="D314" s="6" t="s">
        <v>307</v>
      </c>
      <c r="E314" s="5">
        <v>950</v>
      </c>
      <c r="F314" s="173">
        <v>171</v>
      </c>
      <c r="G314" s="173">
        <v>1121</v>
      </c>
      <c r="H314" s="4" t="s">
        <v>14</v>
      </c>
      <c r="I314" s="6" t="s">
        <v>21</v>
      </c>
      <c r="J314" s="123">
        <v>190</v>
      </c>
      <c r="K314" s="123">
        <v>1140</v>
      </c>
    </row>
    <row r="315" spans="1:11" ht="15.75" x14ac:dyDescent="0.25">
      <c r="A315" s="3">
        <f t="shared" ref="A315:A322" si="14">A314+1</f>
        <v>268</v>
      </c>
      <c r="B315" s="4"/>
      <c r="C315" s="3">
        <v>402</v>
      </c>
      <c r="D315" s="6" t="s">
        <v>308</v>
      </c>
      <c r="E315" s="5">
        <v>1334.75</v>
      </c>
      <c r="F315" s="173">
        <v>240.25</v>
      </c>
      <c r="G315" s="173">
        <v>1575</v>
      </c>
      <c r="H315" s="4" t="s">
        <v>14</v>
      </c>
      <c r="I315" s="6" t="s">
        <v>21</v>
      </c>
      <c r="J315" s="123">
        <v>266.95</v>
      </c>
      <c r="K315" s="123">
        <v>1601.7</v>
      </c>
    </row>
    <row r="316" spans="1:11" ht="15.75" x14ac:dyDescent="0.25">
      <c r="A316" s="3">
        <f t="shared" si="14"/>
        <v>269</v>
      </c>
      <c r="B316" s="4"/>
      <c r="C316" s="3">
        <v>402</v>
      </c>
      <c r="D316" s="6" t="s">
        <v>309</v>
      </c>
      <c r="E316" s="5">
        <v>1761.86</v>
      </c>
      <c r="F316" s="173">
        <v>317.14</v>
      </c>
      <c r="G316" s="173">
        <v>2079</v>
      </c>
      <c r="H316" s="4" t="s">
        <v>14</v>
      </c>
      <c r="I316" s="6" t="s">
        <v>21</v>
      </c>
      <c r="J316" s="123">
        <v>352.37</v>
      </c>
      <c r="K316" s="123">
        <v>2114.23</v>
      </c>
    </row>
    <row r="317" spans="1:11" ht="31.5" x14ac:dyDescent="0.25">
      <c r="A317" s="3">
        <f t="shared" si="14"/>
        <v>270</v>
      </c>
      <c r="B317" s="4"/>
      <c r="C317" s="3">
        <v>402</v>
      </c>
      <c r="D317" s="6" t="s">
        <v>310</v>
      </c>
      <c r="E317" s="5">
        <v>1206.78</v>
      </c>
      <c r="F317" s="173">
        <v>217.22</v>
      </c>
      <c r="G317" s="173">
        <v>1424</v>
      </c>
      <c r="H317" s="4" t="s">
        <v>14</v>
      </c>
      <c r="I317" s="6" t="s">
        <v>21</v>
      </c>
      <c r="J317" s="123">
        <v>241.36</v>
      </c>
      <c r="K317" s="123">
        <v>1448.14</v>
      </c>
    </row>
    <row r="318" spans="1:11" ht="15.75" x14ac:dyDescent="0.25">
      <c r="A318" s="3">
        <f t="shared" si="14"/>
        <v>271</v>
      </c>
      <c r="B318" s="4"/>
      <c r="C318" s="3">
        <v>402</v>
      </c>
      <c r="D318" s="6" t="s">
        <v>311</v>
      </c>
      <c r="E318" s="5">
        <v>352.54</v>
      </c>
      <c r="F318" s="173">
        <v>63.46</v>
      </c>
      <c r="G318" s="173">
        <v>416</v>
      </c>
      <c r="H318" s="4" t="s">
        <v>14</v>
      </c>
      <c r="I318" s="6" t="s">
        <v>21</v>
      </c>
      <c r="J318" s="123">
        <v>70.510000000000005</v>
      </c>
      <c r="K318" s="123">
        <v>423.05</v>
      </c>
    </row>
    <row r="319" spans="1:11" ht="15.75" x14ac:dyDescent="0.25">
      <c r="A319" s="3">
        <f t="shared" si="14"/>
        <v>272</v>
      </c>
      <c r="B319" s="4"/>
      <c r="C319" s="3">
        <v>402</v>
      </c>
      <c r="D319" s="6" t="s">
        <v>312</v>
      </c>
      <c r="E319" s="5">
        <v>2135.59</v>
      </c>
      <c r="F319" s="173">
        <v>384.41</v>
      </c>
      <c r="G319" s="173">
        <v>2520</v>
      </c>
      <c r="H319" s="4" t="s">
        <v>14</v>
      </c>
      <c r="I319" s="6" t="s">
        <v>21</v>
      </c>
      <c r="J319" s="123">
        <v>427.12</v>
      </c>
      <c r="K319" s="123">
        <v>2562.71</v>
      </c>
    </row>
    <row r="320" spans="1:11" ht="15.75" x14ac:dyDescent="0.25">
      <c r="A320" s="3">
        <f t="shared" si="14"/>
        <v>273</v>
      </c>
      <c r="B320" s="4"/>
      <c r="C320" s="3">
        <v>402</v>
      </c>
      <c r="D320" s="6" t="s">
        <v>313</v>
      </c>
      <c r="E320" s="5">
        <v>6513.56</v>
      </c>
      <c r="F320" s="173">
        <v>1172.44</v>
      </c>
      <c r="G320" s="173">
        <v>7686</v>
      </c>
      <c r="H320" s="4" t="s">
        <v>14</v>
      </c>
      <c r="I320" s="6" t="s">
        <v>21</v>
      </c>
      <c r="J320" s="123">
        <v>1302.71</v>
      </c>
      <c r="K320" s="123">
        <v>7816.27</v>
      </c>
    </row>
    <row r="321" spans="1:11" ht="15.75" x14ac:dyDescent="0.25">
      <c r="A321" s="3">
        <f t="shared" si="14"/>
        <v>274</v>
      </c>
      <c r="B321" s="4"/>
      <c r="C321" s="3">
        <v>402</v>
      </c>
      <c r="D321" s="6" t="s">
        <v>314</v>
      </c>
      <c r="E321" s="5">
        <v>7367.8</v>
      </c>
      <c r="F321" s="173">
        <v>1326.2</v>
      </c>
      <c r="G321" s="173">
        <v>8694</v>
      </c>
      <c r="H321" s="4" t="s">
        <v>14</v>
      </c>
      <c r="I321" s="6" t="s">
        <v>21</v>
      </c>
      <c r="J321" s="123">
        <v>1473.56</v>
      </c>
      <c r="K321" s="123">
        <v>8841.36</v>
      </c>
    </row>
    <row r="322" spans="1:11" ht="31.5" x14ac:dyDescent="0.25">
      <c r="A322" s="3">
        <f t="shared" si="14"/>
        <v>275</v>
      </c>
      <c r="B322" s="4"/>
      <c r="C322" s="3">
        <v>402</v>
      </c>
      <c r="D322" s="6" t="s">
        <v>315</v>
      </c>
      <c r="E322" s="5">
        <v>4431.3599999999997</v>
      </c>
      <c r="F322" s="173">
        <v>797.64</v>
      </c>
      <c r="G322" s="173">
        <v>5229</v>
      </c>
      <c r="H322" s="4" t="s">
        <v>14</v>
      </c>
      <c r="I322" s="6" t="s">
        <v>21</v>
      </c>
      <c r="J322" s="123">
        <v>886.27</v>
      </c>
      <c r="K322" s="123">
        <v>5317.63</v>
      </c>
    </row>
    <row r="323" spans="1:11" ht="15.6" customHeight="1" x14ac:dyDescent="0.25">
      <c r="A323" s="221" t="s">
        <v>316</v>
      </c>
      <c r="B323" s="222"/>
      <c r="C323" s="222"/>
      <c r="D323" s="222"/>
      <c r="E323" s="222"/>
      <c r="F323" s="222"/>
      <c r="G323" s="223"/>
      <c r="H323" s="4"/>
      <c r="I323" s="6"/>
      <c r="J323" s="123" t="s">
        <v>1726</v>
      </c>
      <c r="K323" s="123" t="s">
        <v>1726</v>
      </c>
    </row>
    <row r="324" spans="1:11" ht="31.5" x14ac:dyDescent="0.25">
      <c r="A324" s="3">
        <f>A322+1</f>
        <v>276</v>
      </c>
      <c r="B324" s="4"/>
      <c r="C324" s="3">
        <v>402</v>
      </c>
      <c r="D324" s="6" t="s">
        <v>317</v>
      </c>
      <c r="E324" s="5">
        <v>2637.29</v>
      </c>
      <c r="F324" s="173">
        <v>474.71</v>
      </c>
      <c r="G324" s="173">
        <v>3112</v>
      </c>
      <c r="H324" s="4" t="s">
        <v>494</v>
      </c>
      <c r="I324" s="6" t="s">
        <v>21</v>
      </c>
      <c r="J324" s="123">
        <v>527.46</v>
      </c>
      <c r="K324" s="123">
        <v>3164.75</v>
      </c>
    </row>
    <row r="325" spans="1:11" ht="15.75" x14ac:dyDescent="0.25">
      <c r="A325" s="3">
        <f t="shared" ref="A325" si="15">A324+1</f>
        <v>277</v>
      </c>
      <c r="B325" s="4"/>
      <c r="C325" s="3">
        <v>402</v>
      </c>
      <c r="D325" s="6" t="s">
        <v>318</v>
      </c>
      <c r="E325" s="5">
        <v>2637.29</v>
      </c>
      <c r="F325" s="173">
        <v>474.71</v>
      </c>
      <c r="G325" s="173">
        <v>3112</v>
      </c>
      <c r="H325" s="4" t="s">
        <v>494</v>
      </c>
      <c r="I325" s="6" t="s">
        <v>21</v>
      </c>
      <c r="J325" s="123">
        <v>527.46</v>
      </c>
      <c r="K325" s="123">
        <v>3164.75</v>
      </c>
    </row>
    <row r="326" spans="1:11" ht="66" customHeight="1" x14ac:dyDescent="0.25">
      <c r="A326" s="225" t="s">
        <v>319</v>
      </c>
      <c r="B326" s="225"/>
      <c r="C326" s="225"/>
      <c r="D326" s="225"/>
      <c r="E326" s="225"/>
      <c r="F326" s="225"/>
      <c r="G326" s="225"/>
      <c r="H326" s="4"/>
      <c r="I326" s="4"/>
      <c r="J326" s="123" t="s">
        <v>1726</v>
      </c>
      <c r="K326" s="123" t="s">
        <v>1726</v>
      </c>
    </row>
    <row r="327" spans="1:11" ht="15.6" customHeight="1" x14ac:dyDescent="0.25">
      <c r="A327" s="221" t="s">
        <v>320</v>
      </c>
      <c r="B327" s="222"/>
      <c r="C327" s="222"/>
      <c r="D327" s="222"/>
      <c r="E327" s="222"/>
      <c r="F327" s="222"/>
      <c r="G327" s="223"/>
      <c r="H327" s="4"/>
      <c r="I327" s="6"/>
      <c r="J327" s="123" t="s">
        <v>1726</v>
      </c>
      <c r="K327" s="123" t="s">
        <v>1726</v>
      </c>
    </row>
    <row r="328" spans="1:11" ht="63" x14ac:dyDescent="0.25">
      <c r="A328" s="3">
        <f>A325+1</f>
        <v>278</v>
      </c>
      <c r="B328" s="4"/>
      <c r="C328" s="3">
        <v>401</v>
      </c>
      <c r="D328" s="6" t="s">
        <v>321</v>
      </c>
      <c r="E328" s="5">
        <v>3355.93</v>
      </c>
      <c r="F328" s="173">
        <v>604.07000000000005</v>
      </c>
      <c r="G328" s="173">
        <v>3960</v>
      </c>
      <c r="H328" s="4" t="s">
        <v>494</v>
      </c>
      <c r="I328" s="6" t="s">
        <v>21</v>
      </c>
      <c r="J328" s="123">
        <v>671.19</v>
      </c>
      <c r="K328" s="123">
        <v>4027.12</v>
      </c>
    </row>
    <row r="329" spans="1:11" ht="47.25" x14ac:dyDescent="0.25">
      <c r="A329" s="3">
        <f t="shared" ref="A329" si="16">A328+1</f>
        <v>279</v>
      </c>
      <c r="B329" s="4"/>
      <c r="C329" s="3">
        <v>401</v>
      </c>
      <c r="D329" s="6" t="s">
        <v>322</v>
      </c>
      <c r="E329" s="5">
        <v>4194.92</v>
      </c>
      <c r="F329" s="173">
        <v>755.08</v>
      </c>
      <c r="G329" s="173">
        <v>4950</v>
      </c>
      <c r="H329" s="4" t="s">
        <v>494</v>
      </c>
      <c r="I329" s="6" t="s">
        <v>21</v>
      </c>
      <c r="J329" s="123">
        <v>838.98</v>
      </c>
      <c r="K329" s="123">
        <v>5033.8999999999996</v>
      </c>
    </row>
    <row r="330" spans="1:11" ht="35.450000000000003" customHeight="1" x14ac:dyDescent="0.25">
      <c r="A330" s="225" t="s">
        <v>323</v>
      </c>
      <c r="B330" s="225"/>
      <c r="C330" s="225"/>
      <c r="D330" s="225"/>
      <c r="E330" s="225"/>
      <c r="F330" s="225"/>
      <c r="G330" s="225"/>
      <c r="H330" s="4"/>
      <c r="I330" s="4"/>
      <c r="J330" s="123" t="s">
        <v>1726</v>
      </c>
      <c r="K330" s="123" t="s">
        <v>1726</v>
      </c>
    </row>
    <row r="331" spans="1:11" ht="15.75" x14ac:dyDescent="0.25">
      <c r="A331" s="224" t="s">
        <v>324</v>
      </c>
      <c r="B331" s="224"/>
      <c r="C331" s="224"/>
      <c r="D331" s="224"/>
      <c r="E331" s="224"/>
      <c r="F331" s="224"/>
      <c r="G331" s="224"/>
      <c r="H331" s="224"/>
      <c r="I331" s="224"/>
      <c r="J331" s="123" t="s">
        <v>1726</v>
      </c>
      <c r="K331" s="123" t="s">
        <v>1726</v>
      </c>
    </row>
    <row r="332" spans="1:11" ht="47.25" x14ac:dyDescent="0.25">
      <c r="A332" s="19">
        <f>A329+1</f>
        <v>280</v>
      </c>
      <c r="B332" s="20"/>
      <c r="C332" s="19">
        <v>111</v>
      </c>
      <c r="D332" s="10" t="s">
        <v>325</v>
      </c>
      <c r="E332" s="130">
        <v>1059.3220338983051</v>
      </c>
      <c r="F332" s="175">
        <v>190.67796610169492</v>
      </c>
      <c r="G332" s="175">
        <v>1250</v>
      </c>
      <c r="H332" s="20" t="s">
        <v>494</v>
      </c>
      <c r="I332" s="10" t="s">
        <v>326</v>
      </c>
      <c r="J332" s="123">
        <v>211.86</v>
      </c>
      <c r="K332" s="123">
        <v>1271.18</v>
      </c>
    </row>
    <row r="333" spans="1:11" ht="47.25" x14ac:dyDescent="0.25">
      <c r="A333" s="19">
        <f t="shared" ref="A333:A359" si="17" xml:space="preserve"> A332+1</f>
        <v>281</v>
      </c>
      <c r="B333" s="20"/>
      <c r="C333" s="19">
        <v>111</v>
      </c>
      <c r="D333" s="10" t="s">
        <v>327</v>
      </c>
      <c r="E333" s="130">
        <v>2796.6101694915255</v>
      </c>
      <c r="F333" s="175">
        <v>503.38983050847457</v>
      </c>
      <c r="G333" s="175">
        <v>3300</v>
      </c>
      <c r="H333" s="20" t="s">
        <v>494</v>
      </c>
      <c r="I333" s="10" t="s">
        <v>326</v>
      </c>
      <c r="J333" s="123">
        <v>559.32000000000005</v>
      </c>
      <c r="K333" s="123">
        <v>3355.93</v>
      </c>
    </row>
    <row r="334" spans="1:11" ht="47.25" x14ac:dyDescent="0.25">
      <c r="A334" s="19">
        <f t="shared" si="17"/>
        <v>282</v>
      </c>
      <c r="B334" s="20"/>
      <c r="C334" s="19">
        <v>111</v>
      </c>
      <c r="D334" s="10" t="s">
        <v>328</v>
      </c>
      <c r="E334" s="130">
        <v>2796.6101694915255</v>
      </c>
      <c r="F334" s="175">
        <v>503.38983050847457</v>
      </c>
      <c r="G334" s="175">
        <v>3300</v>
      </c>
      <c r="H334" s="20" t="s">
        <v>494</v>
      </c>
      <c r="I334" s="10" t="s">
        <v>326</v>
      </c>
      <c r="J334" s="123">
        <v>559.32000000000005</v>
      </c>
      <c r="K334" s="123">
        <v>3355.93</v>
      </c>
    </row>
    <row r="335" spans="1:11" ht="47.25" x14ac:dyDescent="0.25">
      <c r="A335" s="19">
        <f t="shared" si="17"/>
        <v>283</v>
      </c>
      <c r="B335" s="20"/>
      <c r="C335" s="19">
        <v>111</v>
      </c>
      <c r="D335" s="10" t="s">
        <v>329</v>
      </c>
      <c r="E335" s="130">
        <v>4237.2881355932204</v>
      </c>
      <c r="F335" s="175">
        <v>762.71186440677968</v>
      </c>
      <c r="G335" s="175">
        <v>5000</v>
      </c>
      <c r="H335" s="20" t="s">
        <v>494</v>
      </c>
      <c r="I335" s="10" t="s">
        <v>326</v>
      </c>
      <c r="J335" s="123">
        <v>847.46</v>
      </c>
      <c r="K335" s="123">
        <v>5084.75</v>
      </c>
    </row>
    <row r="336" spans="1:11" ht="47.25" x14ac:dyDescent="0.25">
      <c r="A336" s="19">
        <f t="shared" si="17"/>
        <v>284</v>
      </c>
      <c r="B336" s="20"/>
      <c r="C336" s="19">
        <v>111</v>
      </c>
      <c r="D336" s="10" t="s">
        <v>330</v>
      </c>
      <c r="E336" s="130">
        <v>1694.9152542372881</v>
      </c>
      <c r="F336" s="175">
        <v>305.08474576271186</v>
      </c>
      <c r="G336" s="175">
        <v>2000</v>
      </c>
      <c r="H336" s="20" t="s">
        <v>494</v>
      </c>
      <c r="I336" s="10" t="s">
        <v>326</v>
      </c>
      <c r="J336" s="123">
        <v>338.98</v>
      </c>
      <c r="K336" s="123">
        <v>2033.9</v>
      </c>
    </row>
    <row r="337" spans="1:11" ht="47.25" x14ac:dyDescent="0.25">
      <c r="A337" s="19">
        <f t="shared" si="17"/>
        <v>285</v>
      </c>
      <c r="B337" s="20"/>
      <c r="C337" s="19">
        <v>111</v>
      </c>
      <c r="D337" s="10" t="s">
        <v>331</v>
      </c>
      <c r="E337" s="130">
        <v>4237.2881355932204</v>
      </c>
      <c r="F337" s="175">
        <v>762.71186440677968</v>
      </c>
      <c r="G337" s="175">
        <v>5000</v>
      </c>
      <c r="H337" s="20" t="s">
        <v>494</v>
      </c>
      <c r="I337" s="10" t="s">
        <v>326</v>
      </c>
      <c r="J337" s="123">
        <v>847.46</v>
      </c>
      <c r="K337" s="123">
        <v>5084.75</v>
      </c>
    </row>
    <row r="338" spans="1:11" ht="47.25" x14ac:dyDescent="0.25">
      <c r="A338" s="19">
        <f t="shared" si="17"/>
        <v>286</v>
      </c>
      <c r="B338" s="20"/>
      <c r="C338" s="19">
        <v>111</v>
      </c>
      <c r="D338" s="10" t="s">
        <v>332</v>
      </c>
      <c r="E338" s="130">
        <v>4237.2881355932204</v>
      </c>
      <c r="F338" s="175">
        <v>762.71186440677968</v>
      </c>
      <c r="G338" s="175">
        <v>5000</v>
      </c>
      <c r="H338" s="20" t="s">
        <v>494</v>
      </c>
      <c r="I338" s="10" t="s">
        <v>326</v>
      </c>
      <c r="J338" s="123">
        <v>847.46</v>
      </c>
      <c r="K338" s="123">
        <v>5084.75</v>
      </c>
    </row>
    <row r="339" spans="1:11" ht="47.25" x14ac:dyDescent="0.25">
      <c r="A339" s="19">
        <f t="shared" si="17"/>
        <v>287</v>
      </c>
      <c r="B339" s="20"/>
      <c r="C339" s="19">
        <v>111</v>
      </c>
      <c r="D339" s="10" t="s">
        <v>333</v>
      </c>
      <c r="E339" s="130">
        <v>5508.4745762711864</v>
      </c>
      <c r="F339" s="175">
        <v>991.52542372881351</v>
      </c>
      <c r="G339" s="175">
        <v>6500</v>
      </c>
      <c r="H339" s="20" t="s">
        <v>494</v>
      </c>
      <c r="I339" s="10" t="s">
        <v>326</v>
      </c>
      <c r="J339" s="123">
        <v>1101.69</v>
      </c>
      <c r="K339" s="123">
        <v>6610.16</v>
      </c>
    </row>
    <row r="340" spans="1:11" ht="47.25" x14ac:dyDescent="0.25">
      <c r="A340" s="19">
        <f t="shared" si="17"/>
        <v>288</v>
      </c>
      <c r="B340" s="20"/>
      <c r="C340" s="19">
        <v>111</v>
      </c>
      <c r="D340" s="10" t="s">
        <v>334</v>
      </c>
      <c r="E340" s="130">
        <v>2288.136</v>
      </c>
      <c r="F340" s="175">
        <v>411.86447999999996</v>
      </c>
      <c r="G340" s="175">
        <v>2700</v>
      </c>
      <c r="H340" s="20" t="s">
        <v>494</v>
      </c>
      <c r="I340" s="10" t="s">
        <v>326</v>
      </c>
      <c r="J340" s="123">
        <v>457.63</v>
      </c>
      <c r="K340" s="123">
        <v>2745.77</v>
      </c>
    </row>
    <row r="341" spans="1:11" ht="47.25" x14ac:dyDescent="0.25">
      <c r="A341" s="19">
        <f t="shared" si="17"/>
        <v>289</v>
      </c>
      <c r="B341" s="20"/>
      <c r="C341" s="19">
        <v>111</v>
      </c>
      <c r="D341" s="10" t="s">
        <v>335</v>
      </c>
      <c r="E341" s="130">
        <v>5508.4745762711864</v>
      </c>
      <c r="F341" s="175">
        <v>991.52542372881351</v>
      </c>
      <c r="G341" s="175">
        <v>6500</v>
      </c>
      <c r="H341" s="20" t="s">
        <v>494</v>
      </c>
      <c r="I341" s="10" t="s">
        <v>326</v>
      </c>
      <c r="J341" s="123">
        <v>1101.69</v>
      </c>
      <c r="K341" s="123">
        <v>6610.16</v>
      </c>
    </row>
    <row r="342" spans="1:11" ht="47.25" x14ac:dyDescent="0.25">
      <c r="A342" s="19">
        <f t="shared" si="17"/>
        <v>290</v>
      </c>
      <c r="B342" s="20"/>
      <c r="C342" s="19">
        <v>111</v>
      </c>
      <c r="D342" s="10" t="s">
        <v>336</v>
      </c>
      <c r="E342" s="130">
        <v>5508.4745762711864</v>
      </c>
      <c r="F342" s="175">
        <v>991.52542372881351</v>
      </c>
      <c r="G342" s="175">
        <v>6500</v>
      </c>
      <c r="H342" s="20" t="s">
        <v>494</v>
      </c>
      <c r="I342" s="10" t="s">
        <v>326</v>
      </c>
      <c r="J342" s="123">
        <v>1101.69</v>
      </c>
      <c r="K342" s="123">
        <v>6610.16</v>
      </c>
    </row>
    <row r="343" spans="1:11" ht="47.25" x14ac:dyDescent="0.25">
      <c r="A343" s="19">
        <f t="shared" si="17"/>
        <v>291</v>
      </c>
      <c r="B343" s="20"/>
      <c r="C343" s="19">
        <v>111</v>
      </c>
      <c r="D343" s="10" t="s">
        <v>337</v>
      </c>
      <c r="E343" s="130">
        <v>6991.5254237288136</v>
      </c>
      <c r="F343" s="175">
        <v>1258.4745762711864</v>
      </c>
      <c r="G343" s="175">
        <v>8250</v>
      </c>
      <c r="H343" s="20" t="s">
        <v>494</v>
      </c>
      <c r="I343" s="10" t="s">
        <v>326</v>
      </c>
      <c r="J343" s="123">
        <v>1398.31</v>
      </c>
      <c r="K343" s="123">
        <v>8389.84</v>
      </c>
    </row>
    <row r="344" spans="1:11" ht="47.25" x14ac:dyDescent="0.25">
      <c r="A344" s="19">
        <f t="shared" si="17"/>
        <v>292</v>
      </c>
      <c r="B344" s="20"/>
      <c r="C344" s="19">
        <v>111</v>
      </c>
      <c r="D344" s="10" t="s">
        <v>338</v>
      </c>
      <c r="E344" s="130">
        <v>2881.3559322033898</v>
      </c>
      <c r="F344" s="175">
        <v>518.6440677966101</v>
      </c>
      <c r="G344" s="175">
        <v>3400</v>
      </c>
      <c r="H344" s="20" t="s">
        <v>494</v>
      </c>
      <c r="I344" s="10" t="s">
        <v>326</v>
      </c>
      <c r="J344" s="123">
        <v>576.27</v>
      </c>
      <c r="K344" s="123">
        <v>3457.63</v>
      </c>
    </row>
    <row r="345" spans="1:11" ht="47.25" x14ac:dyDescent="0.25">
      <c r="A345" s="19">
        <f t="shared" si="17"/>
        <v>293</v>
      </c>
      <c r="B345" s="20"/>
      <c r="C345" s="19">
        <v>111</v>
      </c>
      <c r="D345" s="10" t="s">
        <v>339</v>
      </c>
      <c r="E345" s="130">
        <v>6991.5254237288136</v>
      </c>
      <c r="F345" s="175">
        <v>1258.4745762711864</v>
      </c>
      <c r="G345" s="175">
        <v>8250</v>
      </c>
      <c r="H345" s="20" t="s">
        <v>494</v>
      </c>
      <c r="I345" s="10" t="s">
        <v>326</v>
      </c>
      <c r="J345" s="123">
        <v>1398.31</v>
      </c>
      <c r="K345" s="123">
        <v>8389.84</v>
      </c>
    </row>
    <row r="346" spans="1:11" ht="47.25" x14ac:dyDescent="0.25">
      <c r="A346" s="19">
        <f t="shared" si="17"/>
        <v>294</v>
      </c>
      <c r="B346" s="20"/>
      <c r="C346" s="19">
        <v>111</v>
      </c>
      <c r="D346" s="10" t="s">
        <v>340</v>
      </c>
      <c r="E346" s="130">
        <v>6991.5254237288136</v>
      </c>
      <c r="F346" s="175">
        <v>1258.4745762711864</v>
      </c>
      <c r="G346" s="175">
        <v>8250</v>
      </c>
      <c r="H346" s="20" t="s">
        <v>494</v>
      </c>
      <c r="I346" s="10" t="s">
        <v>326</v>
      </c>
      <c r="J346" s="123">
        <v>1398.31</v>
      </c>
      <c r="K346" s="123">
        <v>8389.84</v>
      </c>
    </row>
    <row r="347" spans="1:11" ht="47.25" x14ac:dyDescent="0.25">
      <c r="A347" s="19">
        <f t="shared" si="17"/>
        <v>295</v>
      </c>
      <c r="B347" s="20"/>
      <c r="C347" s="19">
        <v>111</v>
      </c>
      <c r="D347" s="10" t="s">
        <v>341</v>
      </c>
      <c r="E347" s="130">
        <v>8474.5762711864409</v>
      </c>
      <c r="F347" s="175">
        <v>1525.4237288135594</v>
      </c>
      <c r="G347" s="175">
        <v>10000</v>
      </c>
      <c r="H347" s="20" t="s">
        <v>494</v>
      </c>
      <c r="I347" s="10" t="s">
        <v>326</v>
      </c>
      <c r="J347" s="123">
        <v>1694.92</v>
      </c>
      <c r="K347" s="123">
        <v>10169.5</v>
      </c>
    </row>
    <row r="348" spans="1:11" ht="47.25" x14ac:dyDescent="0.25">
      <c r="A348" s="19">
        <f t="shared" si="17"/>
        <v>296</v>
      </c>
      <c r="B348" s="20"/>
      <c r="C348" s="19">
        <v>111</v>
      </c>
      <c r="D348" s="10" t="s">
        <v>342</v>
      </c>
      <c r="E348" s="130">
        <v>4237.2881355932204</v>
      </c>
      <c r="F348" s="175">
        <v>762.71186440677968</v>
      </c>
      <c r="G348" s="175">
        <v>5000</v>
      </c>
      <c r="H348" s="20" t="s">
        <v>494</v>
      </c>
      <c r="I348" s="10" t="s">
        <v>326</v>
      </c>
      <c r="J348" s="123">
        <v>847.46</v>
      </c>
      <c r="K348" s="123">
        <v>5084.75</v>
      </c>
    </row>
    <row r="349" spans="1:11" ht="47.25" x14ac:dyDescent="0.25">
      <c r="A349" s="19">
        <f t="shared" si="17"/>
        <v>297</v>
      </c>
      <c r="B349" s="20"/>
      <c r="C349" s="19">
        <v>111</v>
      </c>
      <c r="D349" s="10" t="s">
        <v>343</v>
      </c>
      <c r="E349" s="130">
        <v>5508.4745762711864</v>
      </c>
      <c r="F349" s="175">
        <v>991.52542372881351</v>
      </c>
      <c r="G349" s="175">
        <v>6500</v>
      </c>
      <c r="H349" s="20" t="s">
        <v>494</v>
      </c>
      <c r="I349" s="10" t="s">
        <v>326</v>
      </c>
      <c r="J349" s="123">
        <v>1101.69</v>
      </c>
      <c r="K349" s="123">
        <v>6610.16</v>
      </c>
    </row>
    <row r="350" spans="1:11" ht="47.25" x14ac:dyDescent="0.25">
      <c r="A350" s="19">
        <f t="shared" si="17"/>
        <v>298</v>
      </c>
      <c r="B350" s="20"/>
      <c r="C350" s="19">
        <v>111</v>
      </c>
      <c r="D350" s="10" t="s">
        <v>344</v>
      </c>
      <c r="E350" s="130">
        <v>6991.5254237288136</v>
      </c>
      <c r="F350" s="175">
        <v>1258.4745762711864</v>
      </c>
      <c r="G350" s="175">
        <v>8250</v>
      </c>
      <c r="H350" s="20" t="s">
        <v>494</v>
      </c>
      <c r="I350" s="10" t="s">
        <v>326</v>
      </c>
      <c r="J350" s="123">
        <v>1398.31</v>
      </c>
      <c r="K350" s="123">
        <v>8389.84</v>
      </c>
    </row>
    <row r="351" spans="1:11" ht="47.25" x14ac:dyDescent="0.25">
      <c r="A351" s="19">
        <f t="shared" si="17"/>
        <v>299</v>
      </c>
      <c r="B351" s="20"/>
      <c r="C351" s="19">
        <v>111</v>
      </c>
      <c r="D351" s="10" t="s">
        <v>345</v>
      </c>
      <c r="E351" s="130">
        <v>8474.5762711864409</v>
      </c>
      <c r="F351" s="175">
        <v>1525.4237288135594</v>
      </c>
      <c r="G351" s="175">
        <v>10000</v>
      </c>
      <c r="H351" s="20" t="s">
        <v>494</v>
      </c>
      <c r="I351" s="10" t="s">
        <v>326</v>
      </c>
      <c r="J351" s="123">
        <v>1694.92</v>
      </c>
      <c r="K351" s="123">
        <v>10169.5</v>
      </c>
    </row>
    <row r="352" spans="1:11" ht="47.25" x14ac:dyDescent="0.25">
      <c r="A352" s="19">
        <f t="shared" si="17"/>
        <v>300</v>
      </c>
      <c r="B352" s="20"/>
      <c r="C352" s="19">
        <v>111</v>
      </c>
      <c r="D352" s="10" t="s">
        <v>346</v>
      </c>
      <c r="E352" s="130">
        <v>3813.56</v>
      </c>
      <c r="F352" s="175">
        <v>686.44</v>
      </c>
      <c r="G352" s="175">
        <v>4500</v>
      </c>
      <c r="H352" s="20" t="s">
        <v>494</v>
      </c>
      <c r="I352" s="10" t="s">
        <v>347</v>
      </c>
      <c r="J352" s="123">
        <v>762.71</v>
      </c>
      <c r="K352" s="123">
        <v>4576.2700000000004</v>
      </c>
    </row>
    <row r="353" spans="1:11" ht="15.75" x14ac:dyDescent="0.25">
      <c r="A353" s="19">
        <f t="shared" si="17"/>
        <v>301</v>
      </c>
      <c r="B353" s="20"/>
      <c r="C353" s="19">
        <v>111</v>
      </c>
      <c r="D353" s="10" t="s">
        <v>348</v>
      </c>
      <c r="E353" s="130">
        <v>1271.1864406779662</v>
      </c>
      <c r="F353" s="175">
        <v>228.81355932203391</v>
      </c>
      <c r="G353" s="175">
        <v>1500</v>
      </c>
      <c r="H353" s="20" t="s">
        <v>494</v>
      </c>
      <c r="I353" s="10" t="s">
        <v>349</v>
      </c>
      <c r="J353" s="123">
        <v>254.24</v>
      </c>
      <c r="K353" s="123">
        <v>1525.43</v>
      </c>
    </row>
    <row r="354" spans="1:11" ht="15.75" x14ac:dyDescent="0.25">
      <c r="A354" s="19">
        <f t="shared" si="17"/>
        <v>302</v>
      </c>
      <c r="B354" s="20"/>
      <c r="C354" s="19">
        <v>111</v>
      </c>
      <c r="D354" s="10" t="s">
        <v>350</v>
      </c>
      <c r="E354" s="130">
        <v>1949.15</v>
      </c>
      <c r="F354" s="175">
        <v>350.85</v>
      </c>
      <c r="G354" s="175">
        <v>2300</v>
      </c>
      <c r="H354" s="20" t="s">
        <v>494</v>
      </c>
      <c r="I354" s="10" t="s">
        <v>349</v>
      </c>
      <c r="J354" s="123">
        <v>389.83</v>
      </c>
      <c r="K354" s="123">
        <v>2338.98</v>
      </c>
    </row>
    <row r="355" spans="1:11" ht="63" x14ac:dyDescent="0.25">
      <c r="A355" s="19">
        <f t="shared" si="17"/>
        <v>303</v>
      </c>
      <c r="B355" s="20"/>
      <c r="C355" s="19">
        <v>111</v>
      </c>
      <c r="D355" s="10" t="s">
        <v>351</v>
      </c>
      <c r="E355" s="130">
        <v>71805.08</v>
      </c>
      <c r="F355" s="175">
        <v>12942.92</v>
      </c>
      <c r="G355" s="175">
        <v>84730</v>
      </c>
      <c r="H355" s="20" t="s">
        <v>14</v>
      </c>
      <c r="I355" s="10" t="s">
        <v>352</v>
      </c>
      <c r="J355" s="123">
        <v>14361.02</v>
      </c>
      <c r="K355" s="123">
        <v>86166.1</v>
      </c>
    </row>
    <row r="356" spans="1:11" ht="31.5" x14ac:dyDescent="0.25">
      <c r="A356" s="19">
        <f t="shared" si="17"/>
        <v>304</v>
      </c>
      <c r="B356" s="20"/>
      <c r="C356" s="19">
        <v>105</v>
      </c>
      <c r="D356" s="10" t="s">
        <v>353</v>
      </c>
      <c r="E356" s="130">
        <v>1483.0508474576272</v>
      </c>
      <c r="F356" s="175">
        <v>266.94915254237276</v>
      </c>
      <c r="G356" s="175">
        <v>1750</v>
      </c>
      <c r="H356" s="20" t="s">
        <v>494</v>
      </c>
      <c r="I356" s="10" t="s">
        <v>354</v>
      </c>
      <c r="J356" s="123">
        <v>296.61</v>
      </c>
      <c r="K356" s="123">
        <v>1779.66</v>
      </c>
    </row>
    <row r="357" spans="1:11" ht="31.5" x14ac:dyDescent="0.25">
      <c r="A357" s="19">
        <f t="shared" si="17"/>
        <v>305</v>
      </c>
      <c r="B357" s="20"/>
      <c r="C357" s="19">
        <v>105</v>
      </c>
      <c r="D357" s="10" t="s">
        <v>355</v>
      </c>
      <c r="E357" s="130">
        <v>610.16949152542372</v>
      </c>
      <c r="F357" s="175">
        <v>109.83050847457628</v>
      </c>
      <c r="G357" s="175">
        <v>720</v>
      </c>
      <c r="H357" s="20" t="s">
        <v>494</v>
      </c>
      <c r="I357" s="10" t="s">
        <v>354</v>
      </c>
      <c r="J357" s="123">
        <v>122.03</v>
      </c>
      <c r="K357" s="123">
        <v>732.2</v>
      </c>
    </row>
    <row r="358" spans="1:11" ht="47.25" x14ac:dyDescent="0.25">
      <c r="A358" s="19">
        <f t="shared" si="17"/>
        <v>306</v>
      </c>
      <c r="B358" s="20"/>
      <c r="C358" s="19">
        <v>106</v>
      </c>
      <c r="D358" s="10" t="s">
        <v>356</v>
      </c>
      <c r="E358" s="130">
        <v>1483.0508474576272</v>
      </c>
      <c r="F358" s="175">
        <v>266.94915254237276</v>
      </c>
      <c r="G358" s="175">
        <v>1750</v>
      </c>
      <c r="H358" s="20" t="s">
        <v>494</v>
      </c>
      <c r="I358" s="10" t="s">
        <v>357</v>
      </c>
      <c r="J358" s="123">
        <v>296.61</v>
      </c>
      <c r="K358" s="123">
        <v>1779.66</v>
      </c>
    </row>
    <row r="359" spans="1:11" ht="15.75" x14ac:dyDescent="0.25">
      <c r="A359" s="19">
        <f t="shared" si="17"/>
        <v>307</v>
      </c>
      <c r="B359" s="20"/>
      <c r="C359" s="19">
        <v>106</v>
      </c>
      <c r="D359" s="10" t="s">
        <v>358</v>
      </c>
      <c r="E359" s="130">
        <v>1271.1864406779662</v>
      </c>
      <c r="F359" s="175">
        <v>228.81355932203391</v>
      </c>
      <c r="G359" s="175">
        <v>1500</v>
      </c>
      <c r="H359" s="20" t="s">
        <v>494</v>
      </c>
      <c r="I359" s="10" t="s">
        <v>359</v>
      </c>
      <c r="J359" s="123">
        <v>254.24</v>
      </c>
      <c r="K359" s="123">
        <v>1525.43</v>
      </c>
    </row>
    <row r="360" spans="1:11" ht="47.25" x14ac:dyDescent="0.25">
      <c r="A360" s="22">
        <f xml:space="preserve"> A359+1</f>
        <v>308</v>
      </c>
      <c r="B360" s="7"/>
      <c r="C360" s="19">
        <v>106</v>
      </c>
      <c r="D360" s="13" t="s">
        <v>360</v>
      </c>
      <c r="E360" s="130">
        <v>12711.864406779661</v>
      </c>
      <c r="F360" s="175">
        <v>2288.1355932203387</v>
      </c>
      <c r="G360" s="175">
        <v>15000</v>
      </c>
      <c r="H360" s="7" t="s">
        <v>494</v>
      </c>
      <c r="I360" s="13" t="s">
        <v>361</v>
      </c>
      <c r="J360" s="123">
        <v>2542.37</v>
      </c>
      <c r="K360" s="123">
        <v>15254.23</v>
      </c>
    </row>
    <row r="361" spans="1:11" ht="47.25" x14ac:dyDescent="0.25">
      <c r="A361" s="22">
        <f>A360+1</f>
        <v>309</v>
      </c>
      <c r="B361" s="7"/>
      <c r="C361" s="19">
        <v>106</v>
      </c>
      <c r="D361" s="13" t="s">
        <v>362</v>
      </c>
      <c r="E361" s="130">
        <v>25423.728813559323</v>
      </c>
      <c r="F361" s="175">
        <v>4576.2711864406774</v>
      </c>
      <c r="G361" s="175">
        <v>30000</v>
      </c>
      <c r="H361" s="7" t="s">
        <v>494</v>
      </c>
      <c r="I361" s="13" t="s">
        <v>361</v>
      </c>
      <c r="J361" s="123">
        <v>5084.75</v>
      </c>
      <c r="K361" s="123">
        <v>30508.48</v>
      </c>
    </row>
    <row r="362" spans="1:11" ht="47.25" x14ac:dyDescent="0.25">
      <c r="A362" s="22">
        <f>A361+1</f>
        <v>310</v>
      </c>
      <c r="B362" s="7"/>
      <c r="C362" s="19">
        <v>106</v>
      </c>
      <c r="D362" s="13" t="s">
        <v>363</v>
      </c>
      <c r="E362" s="130">
        <v>42372.881355932208</v>
      </c>
      <c r="F362" s="175">
        <v>7627.118644067792</v>
      </c>
      <c r="G362" s="175">
        <v>50000</v>
      </c>
      <c r="H362" s="7" t="s">
        <v>494</v>
      </c>
      <c r="I362" s="13" t="s">
        <v>361</v>
      </c>
      <c r="J362" s="123">
        <v>8474.58</v>
      </c>
      <c r="K362" s="123">
        <v>50847.46</v>
      </c>
    </row>
    <row r="363" spans="1:11" ht="31.5" x14ac:dyDescent="0.25">
      <c r="A363" s="19">
        <f>A362+1</f>
        <v>311</v>
      </c>
      <c r="B363" s="20"/>
      <c r="C363" s="19">
        <v>111</v>
      </c>
      <c r="D363" s="10" t="s">
        <v>364</v>
      </c>
      <c r="E363" s="131">
        <v>13135.59</v>
      </c>
      <c r="F363" s="176">
        <v>2364.4061999999999</v>
      </c>
      <c r="G363" s="176">
        <v>15499.9962</v>
      </c>
      <c r="H363" s="20" t="s">
        <v>494</v>
      </c>
      <c r="I363" s="10" t="s">
        <v>365</v>
      </c>
      <c r="J363" s="123">
        <v>2627.12</v>
      </c>
      <c r="K363" s="123">
        <v>15762.71</v>
      </c>
    </row>
    <row r="364" spans="1:11" ht="15.6" customHeight="1" x14ac:dyDescent="0.25">
      <c r="A364" s="221" t="s">
        <v>366</v>
      </c>
      <c r="B364" s="222"/>
      <c r="C364" s="222"/>
      <c r="D364" s="222"/>
      <c r="E364" s="222"/>
      <c r="F364" s="222"/>
      <c r="G364" s="223"/>
      <c r="H364" s="4"/>
      <c r="I364" s="6"/>
      <c r="J364" s="123" t="s">
        <v>1726</v>
      </c>
      <c r="K364" s="123" t="s">
        <v>1726</v>
      </c>
    </row>
    <row r="365" spans="1:11" ht="63" x14ac:dyDescent="0.25">
      <c r="A365" s="19">
        <f xml:space="preserve"> A363+1</f>
        <v>312</v>
      </c>
      <c r="B365" s="20"/>
      <c r="C365" s="19">
        <v>111</v>
      </c>
      <c r="D365" s="10" t="s">
        <v>367</v>
      </c>
      <c r="E365" s="132">
        <v>2330.5100000000002</v>
      </c>
      <c r="F365" s="176">
        <v>419.49180000000007</v>
      </c>
      <c r="G365" s="176">
        <v>2750.0018000000005</v>
      </c>
      <c r="H365" s="20" t="s">
        <v>494</v>
      </c>
      <c r="I365" s="10" t="s">
        <v>365</v>
      </c>
      <c r="J365" s="123">
        <v>466.1</v>
      </c>
      <c r="K365" s="123">
        <v>2796.61</v>
      </c>
    </row>
    <row r="366" spans="1:11" ht="63" x14ac:dyDescent="0.25">
      <c r="A366" s="19">
        <f>A365+1</f>
        <v>313</v>
      </c>
      <c r="B366" s="20"/>
      <c r="C366" s="19">
        <v>111</v>
      </c>
      <c r="D366" s="10" t="s">
        <v>368</v>
      </c>
      <c r="E366" s="132">
        <v>4360.17</v>
      </c>
      <c r="F366" s="176">
        <v>784.8306</v>
      </c>
      <c r="G366" s="176">
        <v>5145.0006000000003</v>
      </c>
      <c r="H366" s="20" t="s">
        <v>494</v>
      </c>
      <c r="I366" s="10" t="s">
        <v>365</v>
      </c>
      <c r="J366" s="123">
        <v>872.03</v>
      </c>
      <c r="K366" s="123">
        <v>5232.2</v>
      </c>
    </row>
    <row r="367" spans="1:11" ht="63" x14ac:dyDescent="0.25">
      <c r="A367" s="19">
        <f>A366+1</f>
        <v>314</v>
      </c>
      <c r="B367" s="20"/>
      <c r="C367" s="19">
        <v>111</v>
      </c>
      <c r="D367" s="10" t="s">
        <v>369</v>
      </c>
      <c r="E367" s="132">
        <v>4360.17</v>
      </c>
      <c r="F367" s="176">
        <v>784.8306</v>
      </c>
      <c r="G367" s="176">
        <v>5145.0006000000003</v>
      </c>
      <c r="H367" s="20" t="s">
        <v>494</v>
      </c>
      <c r="I367" s="10" t="s">
        <v>365</v>
      </c>
      <c r="J367" s="123">
        <v>872.03</v>
      </c>
      <c r="K367" s="123">
        <v>5232.2</v>
      </c>
    </row>
    <row r="368" spans="1:11" ht="63" x14ac:dyDescent="0.25">
      <c r="A368" s="19">
        <f>A367+1</f>
        <v>315</v>
      </c>
      <c r="B368" s="20"/>
      <c r="C368" s="19">
        <v>111</v>
      </c>
      <c r="D368" s="10" t="s">
        <v>370</v>
      </c>
      <c r="E368" s="132">
        <v>5372.88</v>
      </c>
      <c r="F368" s="176">
        <v>967.11839999999995</v>
      </c>
      <c r="G368" s="176">
        <v>6339.9984000000004</v>
      </c>
      <c r="H368" s="20" t="s">
        <v>494</v>
      </c>
      <c r="I368" s="10" t="s">
        <v>365</v>
      </c>
      <c r="J368" s="123">
        <v>1074.58</v>
      </c>
      <c r="K368" s="123">
        <v>6447.46</v>
      </c>
    </row>
    <row r="369" spans="1:11" ht="48" customHeight="1" x14ac:dyDescent="0.25">
      <c r="A369" s="225" t="s">
        <v>371</v>
      </c>
      <c r="B369" s="225"/>
      <c r="C369" s="225"/>
      <c r="D369" s="225"/>
      <c r="E369" s="225"/>
      <c r="F369" s="225"/>
      <c r="G369" s="225"/>
      <c r="H369" s="4"/>
      <c r="I369" s="4"/>
      <c r="J369" s="123" t="s">
        <v>1726</v>
      </c>
      <c r="K369" s="123" t="s">
        <v>1726</v>
      </c>
    </row>
    <row r="370" spans="1:11" ht="15.75" x14ac:dyDescent="0.25">
      <c r="A370" s="19">
        <f>A368+1</f>
        <v>316</v>
      </c>
      <c r="B370" s="20"/>
      <c r="C370" s="19">
        <v>106</v>
      </c>
      <c r="D370" s="10" t="s">
        <v>372</v>
      </c>
      <c r="E370" s="133">
        <v>13305.084745762711</v>
      </c>
      <c r="F370" s="176">
        <v>2394.9152542372881</v>
      </c>
      <c r="G370" s="176">
        <v>15700</v>
      </c>
      <c r="H370" s="20" t="s">
        <v>494</v>
      </c>
      <c r="I370" s="10" t="s">
        <v>373</v>
      </c>
      <c r="J370" s="123">
        <v>2661.02</v>
      </c>
      <c r="K370" s="123">
        <v>15966.1</v>
      </c>
    </row>
    <row r="371" spans="1:11" ht="31.5" x14ac:dyDescent="0.25">
      <c r="A371" s="19">
        <f xml:space="preserve"> A370+1</f>
        <v>317</v>
      </c>
      <c r="B371" s="20"/>
      <c r="C371" s="19">
        <v>106</v>
      </c>
      <c r="D371" s="10" t="s">
        <v>374</v>
      </c>
      <c r="E371" s="133">
        <v>10805.084745762711</v>
      </c>
      <c r="F371" s="176">
        <v>1944.9152542372881</v>
      </c>
      <c r="G371" s="176">
        <v>12750</v>
      </c>
      <c r="H371" s="20" t="s">
        <v>494</v>
      </c>
      <c r="I371" s="10" t="s">
        <v>373</v>
      </c>
      <c r="J371" s="123">
        <v>2161.02</v>
      </c>
      <c r="K371" s="123">
        <v>12966.1</v>
      </c>
    </row>
    <row r="372" spans="1:11" ht="15.6" customHeight="1" x14ac:dyDescent="0.25">
      <c r="A372" s="221" t="s">
        <v>375</v>
      </c>
      <c r="B372" s="222"/>
      <c r="C372" s="222"/>
      <c r="D372" s="222"/>
      <c r="E372" s="222"/>
      <c r="F372" s="222"/>
      <c r="G372" s="223"/>
      <c r="H372" s="4"/>
      <c r="I372" s="6"/>
      <c r="J372" s="123" t="s">
        <v>1726</v>
      </c>
      <c r="K372" s="123" t="s">
        <v>1726</v>
      </c>
    </row>
    <row r="373" spans="1:11" ht="63" x14ac:dyDescent="0.25">
      <c r="A373" s="19">
        <f>A371+1</f>
        <v>318</v>
      </c>
      <c r="B373" s="20"/>
      <c r="C373" s="19">
        <v>106</v>
      </c>
      <c r="D373" s="10" t="s">
        <v>376</v>
      </c>
      <c r="E373" s="134">
        <v>7457.6271186440681</v>
      </c>
      <c r="F373" s="175">
        <v>1342.3728813559323</v>
      </c>
      <c r="G373" s="175">
        <v>8800</v>
      </c>
      <c r="H373" s="20" t="s">
        <v>494</v>
      </c>
      <c r="I373" s="10" t="s">
        <v>377</v>
      </c>
      <c r="J373" s="123">
        <v>1491.53</v>
      </c>
      <c r="K373" s="123">
        <v>8949.16</v>
      </c>
    </row>
    <row r="374" spans="1:11" ht="15.6" customHeight="1" x14ac:dyDescent="0.25">
      <c r="A374" s="221" t="s">
        <v>378</v>
      </c>
      <c r="B374" s="222"/>
      <c r="C374" s="222"/>
      <c r="D374" s="222"/>
      <c r="E374" s="222"/>
      <c r="F374" s="222"/>
      <c r="G374" s="223"/>
      <c r="H374" s="4"/>
      <c r="I374" s="6"/>
      <c r="J374" s="123" t="s">
        <v>1726</v>
      </c>
      <c r="K374" s="123" t="s">
        <v>1726</v>
      </c>
    </row>
    <row r="375" spans="1:11" ht="63" x14ac:dyDescent="0.25">
      <c r="A375" s="19">
        <f>A373+1</f>
        <v>319</v>
      </c>
      <c r="B375" s="20"/>
      <c r="C375" s="19">
        <v>106</v>
      </c>
      <c r="D375" s="10" t="s">
        <v>379</v>
      </c>
      <c r="E375" s="135">
        <v>3728.8135593220341</v>
      </c>
      <c r="F375" s="175">
        <v>671.18644067796617</v>
      </c>
      <c r="G375" s="175">
        <v>4400</v>
      </c>
      <c r="H375" s="20" t="s">
        <v>494</v>
      </c>
      <c r="I375" s="10" t="s">
        <v>377</v>
      </c>
      <c r="J375" s="123">
        <v>745.76</v>
      </c>
      <c r="K375" s="123">
        <v>4474.57</v>
      </c>
    </row>
    <row r="376" spans="1:11" ht="63" x14ac:dyDescent="0.25">
      <c r="A376" s="19">
        <f xml:space="preserve"> A375+1</f>
        <v>320</v>
      </c>
      <c r="B376" s="20"/>
      <c r="C376" s="19">
        <v>106</v>
      </c>
      <c r="D376" s="10" t="s">
        <v>380</v>
      </c>
      <c r="E376" s="135">
        <v>1864.406779661017</v>
      </c>
      <c r="F376" s="175">
        <v>335.59322033898309</v>
      </c>
      <c r="G376" s="175">
        <v>2200</v>
      </c>
      <c r="H376" s="20" t="s">
        <v>494</v>
      </c>
      <c r="I376" s="10" t="s">
        <v>377</v>
      </c>
      <c r="J376" s="123">
        <v>372.88</v>
      </c>
      <c r="K376" s="123">
        <v>2237.29</v>
      </c>
    </row>
    <row r="377" spans="1:11" ht="63" x14ac:dyDescent="0.25">
      <c r="A377" s="19">
        <f xml:space="preserve"> A376+1</f>
        <v>321</v>
      </c>
      <c r="B377" s="20"/>
      <c r="C377" s="19">
        <v>106</v>
      </c>
      <c r="D377" s="10" t="s">
        <v>381</v>
      </c>
      <c r="E377" s="135">
        <v>932.20338983050851</v>
      </c>
      <c r="F377" s="175">
        <v>167.79661016949154</v>
      </c>
      <c r="G377" s="175">
        <v>1100</v>
      </c>
      <c r="H377" s="20" t="s">
        <v>494</v>
      </c>
      <c r="I377" s="10" t="s">
        <v>377</v>
      </c>
      <c r="J377" s="123">
        <v>186.44</v>
      </c>
      <c r="K377" s="123">
        <v>1118.6400000000001</v>
      </c>
    </row>
    <row r="378" spans="1:11" ht="63" x14ac:dyDescent="0.25">
      <c r="A378" s="19">
        <f xml:space="preserve"> A377+1</f>
        <v>322</v>
      </c>
      <c r="B378" s="20"/>
      <c r="C378" s="19">
        <v>106</v>
      </c>
      <c r="D378" s="10" t="s">
        <v>382</v>
      </c>
      <c r="E378" s="135">
        <v>932.20338983050851</v>
      </c>
      <c r="F378" s="175">
        <v>167.79661016949154</v>
      </c>
      <c r="G378" s="175">
        <v>1100</v>
      </c>
      <c r="H378" s="20" t="s">
        <v>494</v>
      </c>
      <c r="I378" s="10" t="s">
        <v>377</v>
      </c>
      <c r="J378" s="123">
        <v>186.44</v>
      </c>
      <c r="K378" s="123">
        <v>1118.6400000000001</v>
      </c>
    </row>
    <row r="379" spans="1:11" ht="15.6" customHeight="1" x14ac:dyDescent="0.25">
      <c r="A379" s="221" t="s">
        <v>383</v>
      </c>
      <c r="B379" s="222"/>
      <c r="C379" s="222"/>
      <c r="D379" s="222"/>
      <c r="E379" s="222"/>
      <c r="F379" s="222"/>
      <c r="G379" s="223"/>
      <c r="H379" s="4"/>
      <c r="I379" s="6"/>
      <c r="J379" s="123" t="s">
        <v>1726</v>
      </c>
      <c r="K379" s="123" t="s">
        <v>1726</v>
      </c>
    </row>
    <row r="380" spans="1:11" ht="63" x14ac:dyDescent="0.25">
      <c r="A380" s="19">
        <f>A378+1</f>
        <v>323</v>
      </c>
      <c r="B380" s="20"/>
      <c r="C380" s="19">
        <v>106</v>
      </c>
      <c r="D380" s="10" t="s">
        <v>384</v>
      </c>
      <c r="E380" s="136">
        <v>372.88135593220341</v>
      </c>
      <c r="F380" s="175">
        <v>67.118644067796609</v>
      </c>
      <c r="G380" s="175">
        <v>440</v>
      </c>
      <c r="H380" s="20" t="s">
        <v>494</v>
      </c>
      <c r="I380" s="10" t="s">
        <v>377</v>
      </c>
      <c r="J380" s="123">
        <v>74.58</v>
      </c>
      <c r="K380" s="123">
        <v>447.46</v>
      </c>
    </row>
    <row r="381" spans="1:11" ht="63" x14ac:dyDescent="0.25">
      <c r="A381" s="19">
        <f xml:space="preserve"> A380+1</f>
        <v>324</v>
      </c>
      <c r="B381" s="20"/>
      <c r="C381" s="19">
        <v>106</v>
      </c>
      <c r="D381" s="10" t="s">
        <v>385</v>
      </c>
      <c r="E381" s="136">
        <v>186.4406779661017</v>
      </c>
      <c r="F381" s="175">
        <v>33.559322033898304</v>
      </c>
      <c r="G381" s="175">
        <v>220</v>
      </c>
      <c r="H381" s="20" t="s">
        <v>494</v>
      </c>
      <c r="I381" s="10" t="s">
        <v>377</v>
      </c>
      <c r="J381" s="123">
        <v>37.29</v>
      </c>
      <c r="K381" s="123">
        <v>223.73</v>
      </c>
    </row>
    <row r="382" spans="1:11" ht="63" x14ac:dyDescent="0.25">
      <c r="A382" s="19">
        <f xml:space="preserve"> A381+1</f>
        <v>325</v>
      </c>
      <c r="B382" s="20"/>
      <c r="C382" s="19">
        <v>106</v>
      </c>
      <c r="D382" s="10" t="s">
        <v>386</v>
      </c>
      <c r="E382" s="136">
        <v>93.220338983050851</v>
      </c>
      <c r="F382" s="175">
        <v>16.779661016949152</v>
      </c>
      <c r="G382" s="175">
        <v>110</v>
      </c>
      <c r="H382" s="20" t="s">
        <v>494</v>
      </c>
      <c r="I382" s="10" t="s">
        <v>377</v>
      </c>
      <c r="J382" s="123">
        <v>18.64</v>
      </c>
      <c r="K382" s="123">
        <v>111.86</v>
      </c>
    </row>
    <row r="383" spans="1:11" ht="15.6" customHeight="1" x14ac:dyDescent="0.25">
      <c r="A383" s="221" t="s">
        <v>387</v>
      </c>
      <c r="B383" s="222"/>
      <c r="C383" s="222"/>
      <c r="D383" s="222"/>
      <c r="E383" s="222"/>
      <c r="F383" s="222"/>
      <c r="G383" s="223"/>
      <c r="H383" s="4"/>
      <c r="I383" s="6"/>
      <c r="J383" s="123" t="s">
        <v>1726</v>
      </c>
      <c r="K383" s="123" t="s">
        <v>1726</v>
      </c>
    </row>
    <row r="384" spans="1:11" ht="47.25" x14ac:dyDescent="0.25">
      <c r="A384" s="19">
        <f>A382+1</f>
        <v>326</v>
      </c>
      <c r="B384" s="20"/>
      <c r="C384" s="19">
        <v>106</v>
      </c>
      <c r="D384" s="10" t="s">
        <v>388</v>
      </c>
      <c r="E384" s="137">
        <v>1864.406779661017</v>
      </c>
      <c r="F384" s="175">
        <v>335.59322033898309</v>
      </c>
      <c r="G384" s="175">
        <v>2200</v>
      </c>
      <c r="H384" s="20" t="s">
        <v>494</v>
      </c>
      <c r="I384" s="10" t="s">
        <v>389</v>
      </c>
      <c r="J384" s="123">
        <v>372.88</v>
      </c>
      <c r="K384" s="123">
        <v>2237.29</v>
      </c>
    </row>
    <row r="385" spans="1:11" ht="47.25" x14ac:dyDescent="0.25">
      <c r="A385" s="19">
        <f t="shared" ref="A385:A391" si="18" xml:space="preserve"> A384+1</f>
        <v>327</v>
      </c>
      <c r="B385" s="20"/>
      <c r="C385" s="19">
        <v>106</v>
      </c>
      <c r="D385" s="10" t="s">
        <v>390</v>
      </c>
      <c r="E385" s="137">
        <v>1406.7796610169491</v>
      </c>
      <c r="F385" s="175">
        <v>253.22033898305085</v>
      </c>
      <c r="G385" s="175">
        <v>1660</v>
      </c>
      <c r="H385" s="20" t="s">
        <v>494</v>
      </c>
      <c r="I385" s="10" t="s">
        <v>389</v>
      </c>
      <c r="J385" s="123">
        <v>281.36</v>
      </c>
      <c r="K385" s="123">
        <v>1688.14</v>
      </c>
    </row>
    <row r="386" spans="1:11" ht="47.25" x14ac:dyDescent="0.25">
      <c r="A386" s="19">
        <f t="shared" si="18"/>
        <v>328</v>
      </c>
      <c r="B386" s="20"/>
      <c r="C386" s="19">
        <v>106</v>
      </c>
      <c r="D386" s="10" t="s">
        <v>391</v>
      </c>
      <c r="E386" s="137">
        <v>4661.0169491525421</v>
      </c>
      <c r="F386" s="175">
        <v>838.98305084745766</v>
      </c>
      <c r="G386" s="175">
        <v>5500</v>
      </c>
      <c r="H386" s="20" t="s">
        <v>494</v>
      </c>
      <c r="I386" s="10" t="s">
        <v>389</v>
      </c>
      <c r="J386" s="123">
        <v>932.2</v>
      </c>
      <c r="K386" s="123">
        <v>5593.22</v>
      </c>
    </row>
    <row r="387" spans="1:11" ht="47.25" x14ac:dyDescent="0.25">
      <c r="A387" s="19">
        <f t="shared" si="18"/>
        <v>329</v>
      </c>
      <c r="B387" s="20"/>
      <c r="C387" s="19">
        <v>106</v>
      </c>
      <c r="D387" s="10" t="s">
        <v>392</v>
      </c>
      <c r="E387" s="137">
        <v>3288.1355932203392</v>
      </c>
      <c r="F387" s="175">
        <v>591.86440677966107</v>
      </c>
      <c r="G387" s="175">
        <v>3880</v>
      </c>
      <c r="H387" s="20" t="s">
        <v>494</v>
      </c>
      <c r="I387" s="10" t="s">
        <v>389</v>
      </c>
      <c r="J387" s="123">
        <v>657.63</v>
      </c>
      <c r="K387" s="123">
        <v>3945.77</v>
      </c>
    </row>
    <row r="388" spans="1:11" ht="47.25" x14ac:dyDescent="0.25">
      <c r="A388" s="19">
        <f t="shared" si="18"/>
        <v>330</v>
      </c>
      <c r="B388" s="20"/>
      <c r="C388" s="19">
        <v>106</v>
      </c>
      <c r="D388" s="10" t="s">
        <v>393</v>
      </c>
      <c r="E388" s="137">
        <v>13135.593220338984</v>
      </c>
      <c r="F388" s="175">
        <v>2364.406779661017</v>
      </c>
      <c r="G388" s="175">
        <v>15500</v>
      </c>
      <c r="H388" s="20" t="s">
        <v>494</v>
      </c>
      <c r="I388" s="10" t="s">
        <v>389</v>
      </c>
      <c r="J388" s="123">
        <v>2627.12</v>
      </c>
      <c r="K388" s="123">
        <v>15762.71</v>
      </c>
    </row>
    <row r="389" spans="1:11" ht="47.25" x14ac:dyDescent="0.25">
      <c r="A389" s="19">
        <f t="shared" si="18"/>
        <v>331</v>
      </c>
      <c r="B389" s="20"/>
      <c r="C389" s="19">
        <v>106</v>
      </c>
      <c r="D389" s="10" t="s">
        <v>394</v>
      </c>
      <c r="E389" s="137">
        <v>9406.7796610169498</v>
      </c>
      <c r="F389" s="175">
        <v>1693.2203389830509</v>
      </c>
      <c r="G389" s="175">
        <v>11100</v>
      </c>
      <c r="H389" s="20" t="s">
        <v>494</v>
      </c>
      <c r="I389" s="10" t="s">
        <v>389</v>
      </c>
      <c r="J389" s="123">
        <v>1881.36</v>
      </c>
      <c r="K389" s="123">
        <v>11288.14</v>
      </c>
    </row>
    <row r="390" spans="1:11" ht="47.25" x14ac:dyDescent="0.25">
      <c r="A390" s="19">
        <f t="shared" si="18"/>
        <v>332</v>
      </c>
      <c r="B390" s="20"/>
      <c r="C390" s="19">
        <v>106</v>
      </c>
      <c r="D390" s="10" t="s">
        <v>395</v>
      </c>
      <c r="E390" s="137">
        <v>28220.338983050846</v>
      </c>
      <c r="F390" s="175">
        <v>5079.6610169491523</v>
      </c>
      <c r="G390" s="175">
        <v>33300</v>
      </c>
      <c r="H390" s="20" t="s">
        <v>494</v>
      </c>
      <c r="I390" s="10" t="s">
        <v>389</v>
      </c>
      <c r="J390" s="123">
        <v>5644.07</v>
      </c>
      <c r="K390" s="123">
        <v>33864.410000000003</v>
      </c>
    </row>
    <row r="391" spans="1:11" ht="47.25" x14ac:dyDescent="0.25">
      <c r="A391" s="19">
        <f t="shared" si="18"/>
        <v>333</v>
      </c>
      <c r="B391" s="20"/>
      <c r="C391" s="19">
        <v>106</v>
      </c>
      <c r="D391" s="10" t="s">
        <v>396</v>
      </c>
      <c r="E391" s="137">
        <v>22542.372881355932</v>
      </c>
      <c r="F391" s="175">
        <v>4057.6271186440677</v>
      </c>
      <c r="G391" s="175">
        <v>26600</v>
      </c>
      <c r="H391" s="20" t="s">
        <v>494</v>
      </c>
      <c r="I391" s="10" t="s">
        <v>389</v>
      </c>
      <c r="J391" s="123">
        <v>4508.47</v>
      </c>
      <c r="K391" s="123">
        <v>27050.84</v>
      </c>
    </row>
    <row r="392" spans="1:11" ht="15.6" customHeight="1" x14ac:dyDescent="0.25">
      <c r="A392" s="221" t="s">
        <v>397</v>
      </c>
      <c r="B392" s="222"/>
      <c r="C392" s="222"/>
      <c r="D392" s="222"/>
      <c r="E392" s="222"/>
      <c r="F392" s="222"/>
      <c r="G392" s="223"/>
      <c r="H392" s="4"/>
      <c r="I392" s="6"/>
      <c r="J392" s="123" t="s">
        <v>1726</v>
      </c>
      <c r="K392" s="123" t="s">
        <v>1726</v>
      </c>
    </row>
    <row r="393" spans="1:11" ht="15.6" customHeight="1" x14ac:dyDescent="0.25">
      <c r="A393" s="221" t="s">
        <v>398</v>
      </c>
      <c r="B393" s="222"/>
      <c r="C393" s="222"/>
      <c r="D393" s="222"/>
      <c r="E393" s="222"/>
      <c r="F393" s="222"/>
      <c r="G393" s="223"/>
      <c r="H393" s="4"/>
      <c r="I393" s="6"/>
      <c r="J393" s="123" t="s">
        <v>1726</v>
      </c>
      <c r="K393" s="123" t="s">
        <v>1726</v>
      </c>
    </row>
    <row r="394" spans="1:11" ht="47.25" x14ac:dyDescent="0.25">
      <c r="A394" s="19">
        <f xml:space="preserve"> A391+1</f>
        <v>334</v>
      </c>
      <c r="B394" s="20"/>
      <c r="C394" s="19">
        <v>106</v>
      </c>
      <c r="D394" s="10" t="s">
        <v>388</v>
      </c>
      <c r="E394" s="138">
        <v>932.20338983050851</v>
      </c>
      <c r="F394" s="175">
        <v>167.79661016949154</v>
      </c>
      <c r="G394" s="175">
        <v>1100</v>
      </c>
      <c r="H394" s="20" t="s">
        <v>494</v>
      </c>
      <c r="I394" s="10" t="s">
        <v>389</v>
      </c>
      <c r="J394" s="123">
        <v>186.44</v>
      </c>
      <c r="K394" s="123">
        <v>1118.6400000000001</v>
      </c>
    </row>
    <row r="395" spans="1:11" ht="47.25" x14ac:dyDescent="0.25">
      <c r="A395" s="19">
        <f t="shared" ref="A395:A401" si="19" xml:space="preserve"> A394+1</f>
        <v>335</v>
      </c>
      <c r="B395" s="20"/>
      <c r="C395" s="19">
        <v>106</v>
      </c>
      <c r="D395" s="10" t="s">
        <v>390</v>
      </c>
      <c r="E395" s="138">
        <v>559.32203389830511</v>
      </c>
      <c r="F395" s="175">
        <v>100.67796610169491</v>
      </c>
      <c r="G395" s="175">
        <v>660</v>
      </c>
      <c r="H395" s="20" t="s">
        <v>494</v>
      </c>
      <c r="I395" s="10" t="s">
        <v>389</v>
      </c>
      <c r="J395" s="123">
        <v>111.86</v>
      </c>
      <c r="K395" s="123">
        <v>671.18</v>
      </c>
    </row>
    <row r="396" spans="1:11" ht="47.25" x14ac:dyDescent="0.25">
      <c r="A396" s="19">
        <f t="shared" si="19"/>
        <v>336</v>
      </c>
      <c r="B396" s="20"/>
      <c r="C396" s="19">
        <v>106</v>
      </c>
      <c r="D396" s="10" t="s">
        <v>391</v>
      </c>
      <c r="E396" s="138">
        <v>2796.6101694915255</v>
      </c>
      <c r="F396" s="175">
        <v>503.38983050847463</v>
      </c>
      <c r="G396" s="175">
        <v>3300</v>
      </c>
      <c r="H396" s="20" t="s">
        <v>494</v>
      </c>
      <c r="I396" s="10" t="s">
        <v>389</v>
      </c>
      <c r="J396" s="123">
        <v>559.32000000000005</v>
      </c>
      <c r="K396" s="123">
        <v>3355.93</v>
      </c>
    </row>
    <row r="397" spans="1:11" ht="47.25" x14ac:dyDescent="0.25">
      <c r="A397" s="19">
        <f t="shared" si="19"/>
        <v>337</v>
      </c>
      <c r="B397" s="20"/>
      <c r="C397" s="19">
        <v>106</v>
      </c>
      <c r="D397" s="10" t="s">
        <v>392</v>
      </c>
      <c r="E397" s="138">
        <v>1694.9152542372881</v>
      </c>
      <c r="F397" s="175">
        <v>305.08474576271186</v>
      </c>
      <c r="G397" s="175">
        <v>2000</v>
      </c>
      <c r="H397" s="20" t="s">
        <v>494</v>
      </c>
      <c r="I397" s="10" t="s">
        <v>389</v>
      </c>
      <c r="J397" s="123">
        <v>338.98</v>
      </c>
      <c r="K397" s="123">
        <v>2033.9</v>
      </c>
    </row>
    <row r="398" spans="1:11" ht="47.25" x14ac:dyDescent="0.25">
      <c r="A398" s="19">
        <f t="shared" si="19"/>
        <v>338</v>
      </c>
      <c r="B398" s="20"/>
      <c r="C398" s="19">
        <v>106</v>
      </c>
      <c r="D398" s="10" t="s">
        <v>393</v>
      </c>
      <c r="E398" s="138">
        <v>7457.6271186440681</v>
      </c>
      <c r="F398" s="175">
        <v>1342.3728813559323</v>
      </c>
      <c r="G398" s="175">
        <v>8800</v>
      </c>
      <c r="H398" s="20" t="s">
        <v>494</v>
      </c>
      <c r="I398" s="10" t="s">
        <v>389</v>
      </c>
      <c r="J398" s="123">
        <v>1491.53</v>
      </c>
      <c r="K398" s="123">
        <v>8949.16</v>
      </c>
    </row>
    <row r="399" spans="1:11" ht="47.25" x14ac:dyDescent="0.25">
      <c r="A399" s="19">
        <f t="shared" si="19"/>
        <v>339</v>
      </c>
      <c r="B399" s="20"/>
      <c r="C399" s="19">
        <v>106</v>
      </c>
      <c r="D399" s="10" t="s">
        <v>394</v>
      </c>
      <c r="E399" s="138">
        <v>3728.8135593220341</v>
      </c>
      <c r="F399" s="175">
        <v>671.18644067796617</v>
      </c>
      <c r="G399" s="175">
        <v>4400</v>
      </c>
      <c r="H399" s="20" t="s">
        <v>494</v>
      </c>
      <c r="I399" s="10" t="s">
        <v>389</v>
      </c>
      <c r="J399" s="123">
        <v>745.76</v>
      </c>
      <c r="K399" s="123">
        <v>4474.57</v>
      </c>
    </row>
    <row r="400" spans="1:11" ht="47.25" x14ac:dyDescent="0.25">
      <c r="A400" s="19">
        <f t="shared" si="19"/>
        <v>340</v>
      </c>
      <c r="B400" s="20"/>
      <c r="C400" s="19">
        <v>106</v>
      </c>
      <c r="D400" s="10" t="s">
        <v>395</v>
      </c>
      <c r="E400" s="138">
        <v>18813.5593220339</v>
      </c>
      <c r="F400" s="175">
        <v>3386.4406779661017</v>
      </c>
      <c r="G400" s="175">
        <v>22200</v>
      </c>
      <c r="H400" s="20" t="s">
        <v>494</v>
      </c>
      <c r="I400" s="10" t="s">
        <v>389</v>
      </c>
      <c r="J400" s="123">
        <v>3762.71</v>
      </c>
      <c r="K400" s="123">
        <v>22576.27</v>
      </c>
    </row>
    <row r="401" spans="1:11" ht="47.25" x14ac:dyDescent="0.25">
      <c r="A401" s="19">
        <f t="shared" si="19"/>
        <v>341</v>
      </c>
      <c r="B401" s="20"/>
      <c r="C401" s="19">
        <v>106</v>
      </c>
      <c r="D401" s="10" t="s">
        <v>396</v>
      </c>
      <c r="E401" s="138">
        <v>9406.7796610169498</v>
      </c>
      <c r="F401" s="175">
        <v>1693.2203389830509</v>
      </c>
      <c r="G401" s="175">
        <v>11100</v>
      </c>
      <c r="H401" s="20" t="s">
        <v>494</v>
      </c>
      <c r="I401" s="10" t="s">
        <v>389</v>
      </c>
      <c r="J401" s="123">
        <v>1881.36</v>
      </c>
      <c r="K401" s="123">
        <v>11288.14</v>
      </c>
    </row>
    <row r="402" spans="1:11" ht="15.6" customHeight="1" x14ac:dyDescent="0.25">
      <c r="A402" s="221" t="s">
        <v>399</v>
      </c>
      <c r="B402" s="222"/>
      <c r="C402" s="222"/>
      <c r="D402" s="222"/>
      <c r="E402" s="222"/>
      <c r="F402" s="222"/>
      <c r="G402" s="223"/>
      <c r="H402" s="4"/>
      <c r="I402" s="6"/>
      <c r="J402" s="123" t="s">
        <v>1726</v>
      </c>
      <c r="K402" s="123" t="s">
        <v>1726</v>
      </c>
    </row>
    <row r="403" spans="1:11" ht="47.25" x14ac:dyDescent="0.25">
      <c r="A403" s="19">
        <f>A401+1</f>
        <v>342</v>
      </c>
      <c r="B403" s="20"/>
      <c r="C403" s="19">
        <v>106</v>
      </c>
      <c r="D403" s="10" t="s">
        <v>388</v>
      </c>
      <c r="E403" s="139">
        <v>466.10169491525426</v>
      </c>
      <c r="F403" s="175">
        <v>83.898305084745772</v>
      </c>
      <c r="G403" s="175">
        <v>550</v>
      </c>
      <c r="H403" s="20" t="s">
        <v>494</v>
      </c>
      <c r="I403" s="10" t="s">
        <v>389</v>
      </c>
      <c r="J403" s="123">
        <v>93.22</v>
      </c>
      <c r="K403" s="123">
        <v>559.32000000000005</v>
      </c>
    </row>
    <row r="404" spans="1:11" ht="47.25" x14ac:dyDescent="0.25">
      <c r="A404" s="19">
        <f t="shared" ref="A404:A410" si="20" xml:space="preserve"> A403+1</f>
        <v>343</v>
      </c>
      <c r="B404" s="20"/>
      <c r="C404" s="19">
        <v>106</v>
      </c>
      <c r="D404" s="10" t="s">
        <v>390</v>
      </c>
      <c r="E404" s="139">
        <v>279.66101694915255</v>
      </c>
      <c r="F404" s="175">
        <v>50.338983050847453</v>
      </c>
      <c r="G404" s="175">
        <v>330</v>
      </c>
      <c r="H404" s="20" t="s">
        <v>494</v>
      </c>
      <c r="I404" s="10" t="s">
        <v>389</v>
      </c>
      <c r="J404" s="123">
        <v>55.93</v>
      </c>
      <c r="K404" s="123">
        <v>335.59</v>
      </c>
    </row>
    <row r="405" spans="1:11" ht="47.25" x14ac:dyDescent="0.25">
      <c r="A405" s="19">
        <f t="shared" si="20"/>
        <v>344</v>
      </c>
      <c r="B405" s="20"/>
      <c r="C405" s="19">
        <v>106</v>
      </c>
      <c r="D405" s="10" t="s">
        <v>391</v>
      </c>
      <c r="E405" s="139">
        <v>1406.7796610169491</v>
      </c>
      <c r="F405" s="175">
        <v>253.22033898305085</v>
      </c>
      <c r="G405" s="175">
        <v>1660</v>
      </c>
      <c r="H405" s="20" t="s">
        <v>494</v>
      </c>
      <c r="I405" s="10" t="s">
        <v>389</v>
      </c>
      <c r="J405" s="123">
        <v>281.36</v>
      </c>
      <c r="K405" s="123">
        <v>1688.14</v>
      </c>
    </row>
    <row r="406" spans="1:11" ht="47.25" x14ac:dyDescent="0.25">
      <c r="A406" s="19">
        <f t="shared" si="20"/>
        <v>345</v>
      </c>
      <c r="B406" s="20"/>
      <c r="C406" s="19">
        <v>106</v>
      </c>
      <c r="D406" s="10" t="s">
        <v>392</v>
      </c>
      <c r="E406" s="139">
        <v>847.45762711864404</v>
      </c>
      <c r="F406" s="175">
        <v>152.54237288135593</v>
      </c>
      <c r="G406" s="175">
        <v>1000</v>
      </c>
      <c r="H406" s="20" t="s">
        <v>494</v>
      </c>
      <c r="I406" s="10" t="s">
        <v>389</v>
      </c>
      <c r="J406" s="123">
        <v>169.49</v>
      </c>
      <c r="K406" s="123">
        <v>1016.95</v>
      </c>
    </row>
    <row r="407" spans="1:11" ht="47.25" x14ac:dyDescent="0.25">
      <c r="A407" s="19">
        <f t="shared" si="20"/>
        <v>346</v>
      </c>
      <c r="B407" s="20"/>
      <c r="C407" s="19">
        <v>106</v>
      </c>
      <c r="D407" s="10" t="s">
        <v>393</v>
      </c>
      <c r="E407" s="139">
        <v>2796.6101694915255</v>
      </c>
      <c r="F407" s="175">
        <v>503.38983050847463</v>
      </c>
      <c r="G407" s="175">
        <v>3300</v>
      </c>
      <c r="H407" s="20" t="s">
        <v>494</v>
      </c>
      <c r="I407" s="10" t="s">
        <v>389</v>
      </c>
      <c r="J407" s="123">
        <v>559.32000000000005</v>
      </c>
      <c r="K407" s="123">
        <v>3355.93</v>
      </c>
    </row>
    <row r="408" spans="1:11" ht="47.25" x14ac:dyDescent="0.25">
      <c r="A408" s="19">
        <f t="shared" si="20"/>
        <v>347</v>
      </c>
      <c r="B408" s="20"/>
      <c r="C408" s="19">
        <v>106</v>
      </c>
      <c r="D408" s="10" t="s">
        <v>394</v>
      </c>
      <c r="E408" s="139">
        <v>1864.406779661017</v>
      </c>
      <c r="F408" s="175">
        <v>335.59322033898309</v>
      </c>
      <c r="G408" s="175">
        <v>2200</v>
      </c>
      <c r="H408" s="20" t="s">
        <v>494</v>
      </c>
      <c r="I408" s="10" t="s">
        <v>389</v>
      </c>
      <c r="J408" s="123">
        <v>372.88</v>
      </c>
      <c r="K408" s="123">
        <v>2237.29</v>
      </c>
    </row>
    <row r="409" spans="1:11" ht="47.25" x14ac:dyDescent="0.25">
      <c r="A409" s="19">
        <f t="shared" si="20"/>
        <v>348</v>
      </c>
      <c r="B409" s="20"/>
      <c r="C409" s="19">
        <v>106</v>
      </c>
      <c r="D409" s="10" t="s">
        <v>395</v>
      </c>
      <c r="E409" s="139">
        <v>7966.1016949152545</v>
      </c>
      <c r="F409" s="175">
        <v>1433.8983050847457</v>
      </c>
      <c r="G409" s="175">
        <v>9400</v>
      </c>
      <c r="H409" s="20" t="s">
        <v>494</v>
      </c>
      <c r="I409" s="10" t="s">
        <v>389</v>
      </c>
      <c r="J409" s="123">
        <v>1593.22</v>
      </c>
      <c r="K409" s="123">
        <v>9559.32</v>
      </c>
    </row>
    <row r="410" spans="1:11" ht="47.25" x14ac:dyDescent="0.25">
      <c r="A410" s="19">
        <f t="shared" si="20"/>
        <v>349</v>
      </c>
      <c r="B410" s="20"/>
      <c r="C410" s="19">
        <v>106</v>
      </c>
      <c r="D410" s="10" t="s">
        <v>396</v>
      </c>
      <c r="E410" s="139">
        <v>5593.2203389830511</v>
      </c>
      <c r="F410" s="175">
        <v>1006.7796610169493</v>
      </c>
      <c r="G410" s="175">
        <v>6600</v>
      </c>
      <c r="H410" s="20" t="s">
        <v>494</v>
      </c>
      <c r="I410" s="10" t="s">
        <v>389</v>
      </c>
      <c r="J410" s="123">
        <v>1118.6400000000001</v>
      </c>
      <c r="K410" s="123">
        <v>6711.86</v>
      </c>
    </row>
    <row r="411" spans="1:11" ht="15.6" customHeight="1" x14ac:dyDescent="0.25">
      <c r="A411" s="221" t="s">
        <v>400</v>
      </c>
      <c r="B411" s="222"/>
      <c r="C411" s="222"/>
      <c r="D411" s="222" t="s">
        <v>400</v>
      </c>
      <c r="E411" s="222"/>
      <c r="F411" s="222"/>
      <c r="G411" s="223"/>
      <c r="H411" s="4"/>
      <c r="I411" s="6"/>
      <c r="J411" s="123" t="s">
        <v>1726</v>
      </c>
      <c r="K411" s="123" t="s">
        <v>1726</v>
      </c>
    </row>
    <row r="412" spans="1:11" ht="47.25" x14ac:dyDescent="0.25">
      <c r="A412" s="19">
        <f>A410+1</f>
        <v>350</v>
      </c>
      <c r="B412" s="20"/>
      <c r="C412" s="19">
        <v>106</v>
      </c>
      <c r="D412" s="10" t="s">
        <v>388</v>
      </c>
      <c r="E412" s="140">
        <v>186.4406779661017</v>
      </c>
      <c r="F412" s="175">
        <v>33.559322033898304</v>
      </c>
      <c r="G412" s="175">
        <v>220</v>
      </c>
      <c r="H412" s="20" t="s">
        <v>494</v>
      </c>
      <c r="I412" s="10" t="s">
        <v>389</v>
      </c>
      <c r="J412" s="123">
        <v>37.29</v>
      </c>
      <c r="K412" s="123">
        <v>223.73</v>
      </c>
    </row>
    <row r="413" spans="1:11" ht="47.25" x14ac:dyDescent="0.25">
      <c r="A413" s="19">
        <f t="shared" ref="A413:A419" si="21" xml:space="preserve"> A412+1</f>
        <v>351</v>
      </c>
      <c r="B413" s="20"/>
      <c r="C413" s="19">
        <v>106</v>
      </c>
      <c r="D413" s="10" t="s">
        <v>390</v>
      </c>
      <c r="E413" s="140">
        <v>93.220338983050851</v>
      </c>
      <c r="F413" s="175">
        <v>16.779661016949152</v>
      </c>
      <c r="G413" s="175">
        <v>110</v>
      </c>
      <c r="H413" s="20" t="s">
        <v>494</v>
      </c>
      <c r="I413" s="10" t="s">
        <v>389</v>
      </c>
      <c r="J413" s="123">
        <v>18.64</v>
      </c>
      <c r="K413" s="123">
        <v>111.86</v>
      </c>
    </row>
    <row r="414" spans="1:11" ht="47.25" x14ac:dyDescent="0.25">
      <c r="A414" s="19">
        <f t="shared" si="21"/>
        <v>352</v>
      </c>
      <c r="B414" s="20"/>
      <c r="C414" s="19">
        <v>106</v>
      </c>
      <c r="D414" s="10" t="s">
        <v>391</v>
      </c>
      <c r="E414" s="140">
        <v>372.88135593220341</v>
      </c>
      <c r="F414" s="175">
        <v>67.118644067796609</v>
      </c>
      <c r="G414" s="175">
        <v>440</v>
      </c>
      <c r="H414" s="20" t="s">
        <v>494</v>
      </c>
      <c r="I414" s="10" t="s">
        <v>389</v>
      </c>
      <c r="J414" s="123">
        <v>74.58</v>
      </c>
      <c r="K414" s="123">
        <v>447.46</v>
      </c>
    </row>
    <row r="415" spans="1:11" ht="47.25" x14ac:dyDescent="0.25">
      <c r="A415" s="19">
        <f t="shared" si="21"/>
        <v>353</v>
      </c>
      <c r="B415" s="20"/>
      <c r="C415" s="19">
        <v>106</v>
      </c>
      <c r="D415" s="10" t="s">
        <v>392</v>
      </c>
      <c r="E415" s="140">
        <v>186.4406779661017</v>
      </c>
      <c r="F415" s="175">
        <v>33.559322033898304</v>
      </c>
      <c r="G415" s="175">
        <v>220</v>
      </c>
      <c r="H415" s="20" t="s">
        <v>494</v>
      </c>
      <c r="I415" s="10" t="s">
        <v>389</v>
      </c>
      <c r="J415" s="123">
        <v>37.29</v>
      </c>
      <c r="K415" s="123">
        <v>223.73</v>
      </c>
    </row>
    <row r="416" spans="1:11" ht="47.25" x14ac:dyDescent="0.25">
      <c r="A416" s="19">
        <f t="shared" si="21"/>
        <v>354</v>
      </c>
      <c r="B416" s="20"/>
      <c r="C416" s="19">
        <v>106</v>
      </c>
      <c r="D416" s="10" t="s">
        <v>393</v>
      </c>
      <c r="E416" s="140">
        <v>745.76271186440681</v>
      </c>
      <c r="F416" s="175">
        <v>134.23728813559322</v>
      </c>
      <c r="G416" s="175">
        <v>880</v>
      </c>
      <c r="H416" s="20" t="s">
        <v>494</v>
      </c>
      <c r="I416" s="10" t="s">
        <v>389</v>
      </c>
      <c r="J416" s="123">
        <v>149.15</v>
      </c>
      <c r="K416" s="123">
        <v>894.91</v>
      </c>
    </row>
    <row r="417" spans="1:11" ht="47.25" x14ac:dyDescent="0.25">
      <c r="A417" s="19">
        <f t="shared" si="21"/>
        <v>355</v>
      </c>
      <c r="B417" s="20"/>
      <c r="C417" s="19">
        <v>106</v>
      </c>
      <c r="D417" s="10" t="s">
        <v>394</v>
      </c>
      <c r="E417" s="140">
        <v>279.66101694915255</v>
      </c>
      <c r="F417" s="175">
        <v>50.338983050847453</v>
      </c>
      <c r="G417" s="175">
        <v>330</v>
      </c>
      <c r="H417" s="20" t="s">
        <v>494</v>
      </c>
      <c r="I417" s="10" t="s">
        <v>389</v>
      </c>
      <c r="J417" s="123">
        <v>55.93</v>
      </c>
      <c r="K417" s="123">
        <v>335.59</v>
      </c>
    </row>
    <row r="418" spans="1:11" ht="47.25" x14ac:dyDescent="0.25">
      <c r="A418" s="19">
        <f t="shared" si="21"/>
        <v>356</v>
      </c>
      <c r="B418" s="20"/>
      <c r="C418" s="19">
        <v>106</v>
      </c>
      <c r="D418" s="10" t="s">
        <v>395</v>
      </c>
      <c r="E418" s="140">
        <v>1864.406779661017</v>
      </c>
      <c r="F418" s="175">
        <v>335.59322033898309</v>
      </c>
      <c r="G418" s="175">
        <v>2200</v>
      </c>
      <c r="H418" s="20" t="s">
        <v>494</v>
      </c>
      <c r="I418" s="10" t="s">
        <v>389</v>
      </c>
      <c r="J418" s="123">
        <v>372.88</v>
      </c>
      <c r="K418" s="123">
        <v>2237.29</v>
      </c>
    </row>
    <row r="419" spans="1:11" ht="47.25" x14ac:dyDescent="0.25">
      <c r="A419" s="19">
        <f t="shared" si="21"/>
        <v>357</v>
      </c>
      <c r="B419" s="20"/>
      <c r="C419" s="19">
        <v>106</v>
      </c>
      <c r="D419" s="10" t="s">
        <v>396</v>
      </c>
      <c r="E419" s="140">
        <v>932.20338983050851</v>
      </c>
      <c r="F419" s="175">
        <v>167.79661016949154</v>
      </c>
      <c r="G419" s="175">
        <v>1100</v>
      </c>
      <c r="H419" s="20" t="s">
        <v>494</v>
      </c>
      <c r="I419" s="10" t="s">
        <v>389</v>
      </c>
      <c r="J419" s="123">
        <v>186.44</v>
      </c>
      <c r="K419" s="123">
        <v>1118.6400000000001</v>
      </c>
    </row>
    <row r="420" spans="1:11" ht="52.15" customHeight="1" x14ac:dyDescent="0.25">
      <c r="A420" s="221" t="s">
        <v>401</v>
      </c>
      <c r="B420" s="222"/>
      <c r="C420" s="222"/>
      <c r="D420" s="222"/>
      <c r="E420" s="222"/>
      <c r="F420" s="222"/>
      <c r="G420" s="223"/>
      <c r="H420" s="4"/>
      <c r="I420" s="6"/>
      <c r="J420" s="123" t="s">
        <v>1726</v>
      </c>
      <c r="K420" s="123" t="s">
        <v>1726</v>
      </c>
    </row>
    <row r="421" spans="1:11" ht="15.6" customHeight="1" x14ac:dyDescent="0.25">
      <c r="A421" s="221" t="s">
        <v>402</v>
      </c>
      <c r="B421" s="222"/>
      <c r="C421" s="222"/>
      <c r="D421" s="222"/>
      <c r="E421" s="222"/>
      <c r="F421" s="222"/>
      <c r="G421" s="223"/>
      <c r="H421" s="4"/>
      <c r="I421" s="6"/>
      <c r="J421" s="123" t="s">
        <v>1726</v>
      </c>
      <c r="K421" s="123" t="s">
        <v>1726</v>
      </c>
    </row>
    <row r="422" spans="1:11" ht="47.25" x14ac:dyDescent="0.25">
      <c r="A422" s="19">
        <f>A419+1</f>
        <v>358</v>
      </c>
      <c r="B422" s="20"/>
      <c r="C422" s="19">
        <v>106</v>
      </c>
      <c r="D422" s="10" t="s">
        <v>403</v>
      </c>
      <c r="E422" s="141">
        <v>1864.406779661017</v>
      </c>
      <c r="F422" s="175">
        <v>335.59322033898309</v>
      </c>
      <c r="G422" s="175">
        <v>2200</v>
      </c>
      <c r="H422" s="20" t="s">
        <v>494</v>
      </c>
      <c r="I422" s="10" t="s">
        <v>389</v>
      </c>
      <c r="J422" s="123">
        <v>372.88</v>
      </c>
      <c r="K422" s="123">
        <v>2237.29</v>
      </c>
    </row>
    <row r="423" spans="1:11" ht="47.25" x14ac:dyDescent="0.25">
      <c r="A423" s="19">
        <f xml:space="preserve"> A422+1</f>
        <v>359</v>
      </c>
      <c r="B423" s="20"/>
      <c r="C423" s="19">
        <v>106</v>
      </c>
      <c r="D423" s="10" t="s">
        <v>404</v>
      </c>
      <c r="E423" s="141">
        <v>1355.9322033898304</v>
      </c>
      <c r="F423" s="175">
        <v>244.06779661016947</v>
      </c>
      <c r="G423" s="175">
        <v>1600</v>
      </c>
      <c r="H423" s="20" t="s">
        <v>494</v>
      </c>
      <c r="I423" s="10" t="s">
        <v>389</v>
      </c>
      <c r="J423" s="123">
        <v>271.19</v>
      </c>
      <c r="K423" s="123">
        <v>1627.12</v>
      </c>
    </row>
    <row r="424" spans="1:11" ht="15.6" customHeight="1" x14ac:dyDescent="0.25">
      <c r="A424" s="221" t="s">
        <v>397</v>
      </c>
      <c r="B424" s="222"/>
      <c r="C424" s="222"/>
      <c r="D424" s="222"/>
      <c r="E424" s="222"/>
      <c r="F424" s="222"/>
      <c r="G424" s="223"/>
      <c r="H424" s="4"/>
      <c r="I424" s="6"/>
      <c r="J424" s="123" t="s">
        <v>1726</v>
      </c>
      <c r="K424" s="123" t="s">
        <v>1726</v>
      </c>
    </row>
    <row r="425" spans="1:11" ht="15.6" customHeight="1" x14ac:dyDescent="0.25">
      <c r="A425" s="221" t="s">
        <v>398</v>
      </c>
      <c r="B425" s="222"/>
      <c r="C425" s="222"/>
      <c r="D425" s="222"/>
      <c r="E425" s="222"/>
      <c r="F425" s="222"/>
      <c r="G425" s="223"/>
      <c r="H425" s="4"/>
      <c r="I425" s="6"/>
      <c r="J425" s="123" t="s">
        <v>1726</v>
      </c>
      <c r="K425" s="123" t="s">
        <v>1726</v>
      </c>
    </row>
    <row r="426" spans="1:11" ht="47.25" x14ac:dyDescent="0.25">
      <c r="A426" s="19">
        <f>A423+1</f>
        <v>360</v>
      </c>
      <c r="B426" s="20"/>
      <c r="C426" s="19">
        <v>106</v>
      </c>
      <c r="D426" s="10" t="s">
        <v>403</v>
      </c>
      <c r="E426" s="142">
        <v>932.20338983050851</v>
      </c>
      <c r="F426" s="175">
        <v>167.79661016949154</v>
      </c>
      <c r="G426" s="175">
        <v>1100</v>
      </c>
      <c r="H426" s="20" t="s">
        <v>494</v>
      </c>
      <c r="I426" s="10" t="s">
        <v>389</v>
      </c>
      <c r="J426" s="123">
        <v>186.44</v>
      </c>
      <c r="K426" s="123">
        <v>1118.6400000000001</v>
      </c>
    </row>
    <row r="427" spans="1:11" ht="47.25" x14ac:dyDescent="0.25">
      <c r="A427" s="19">
        <f xml:space="preserve"> A426+1</f>
        <v>361</v>
      </c>
      <c r="B427" s="20"/>
      <c r="C427" s="19">
        <v>106</v>
      </c>
      <c r="D427" s="10" t="s">
        <v>404</v>
      </c>
      <c r="E427" s="142">
        <v>559.32203389830511</v>
      </c>
      <c r="F427" s="175">
        <v>100.67796610169491</v>
      </c>
      <c r="G427" s="175">
        <v>660</v>
      </c>
      <c r="H427" s="20" t="s">
        <v>494</v>
      </c>
      <c r="I427" s="10" t="s">
        <v>389</v>
      </c>
      <c r="J427" s="123">
        <v>111.86</v>
      </c>
      <c r="K427" s="123">
        <v>671.18</v>
      </c>
    </row>
    <row r="428" spans="1:11" ht="15.6" customHeight="1" x14ac:dyDescent="0.25">
      <c r="A428" s="221" t="s">
        <v>399</v>
      </c>
      <c r="B428" s="222"/>
      <c r="C428" s="222"/>
      <c r="D428" s="222"/>
      <c r="E428" s="222"/>
      <c r="F428" s="222"/>
      <c r="G428" s="223"/>
      <c r="H428" s="4"/>
      <c r="I428" s="6"/>
      <c r="J428" s="123" t="s">
        <v>1726</v>
      </c>
      <c r="K428" s="123" t="s">
        <v>1726</v>
      </c>
    </row>
    <row r="429" spans="1:11" ht="47.25" x14ac:dyDescent="0.25">
      <c r="A429" s="19">
        <f>A427+1</f>
        <v>362</v>
      </c>
      <c r="B429" s="20"/>
      <c r="C429" s="19">
        <v>106</v>
      </c>
      <c r="D429" s="10" t="s">
        <v>403</v>
      </c>
      <c r="E429" s="143">
        <v>466.10169491525426</v>
      </c>
      <c r="F429" s="175">
        <v>83.898305084745772</v>
      </c>
      <c r="G429" s="175">
        <v>550</v>
      </c>
      <c r="H429" s="20" t="s">
        <v>494</v>
      </c>
      <c r="I429" s="10" t="s">
        <v>389</v>
      </c>
      <c r="J429" s="123">
        <v>93.22</v>
      </c>
      <c r="K429" s="123">
        <v>559.32000000000005</v>
      </c>
    </row>
    <row r="430" spans="1:11" ht="47.25" x14ac:dyDescent="0.25">
      <c r="A430" s="19">
        <f xml:space="preserve"> A429+1</f>
        <v>363</v>
      </c>
      <c r="B430" s="20"/>
      <c r="C430" s="19">
        <v>106</v>
      </c>
      <c r="D430" s="10" t="s">
        <v>404</v>
      </c>
      <c r="E430" s="143">
        <v>279.66101694915255</v>
      </c>
      <c r="F430" s="175">
        <v>50.338983050847453</v>
      </c>
      <c r="G430" s="175">
        <v>330</v>
      </c>
      <c r="H430" s="20" t="s">
        <v>494</v>
      </c>
      <c r="I430" s="10" t="s">
        <v>389</v>
      </c>
      <c r="J430" s="123">
        <v>55.93</v>
      </c>
      <c r="K430" s="123">
        <v>335.59</v>
      </c>
    </row>
    <row r="431" spans="1:11" ht="15.6" customHeight="1" x14ac:dyDescent="0.25">
      <c r="A431" s="221" t="s">
        <v>400</v>
      </c>
      <c r="B431" s="222"/>
      <c r="C431" s="222"/>
      <c r="D431" s="222"/>
      <c r="E431" s="222"/>
      <c r="F431" s="222"/>
      <c r="G431" s="223"/>
      <c r="H431" s="4"/>
      <c r="I431" s="6"/>
      <c r="J431" s="123" t="s">
        <v>1726</v>
      </c>
      <c r="K431" s="123" t="s">
        <v>1726</v>
      </c>
    </row>
    <row r="432" spans="1:11" ht="47.25" x14ac:dyDescent="0.25">
      <c r="A432" s="19">
        <f>A430+1</f>
        <v>364</v>
      </c>
      <c r="B432" s="20"/>
      <c r="C432" s="19">
        <v>106</v>
      </c>
      <c r="D432" s="10" t="s">
        <v>403</v>
      </c>
      <c r="E432" s="144">
        <v>186.4406779661017</v>
      </c>
      <c r="F432" s="175">
        <v>33.559322033898304</v>
      </c>
      <c r="G432" s="175">
        <v>220</v>
      </c>
      <c r="H432" s="20" t="s">
        <v>494</v>
      </c>
      <c r="I432" s="10" t="s">
        <v>389</v>
      </c>
      <c r="J432" s="123">
        <v>37.29</v>
      </c>
      <c r="K432" s="123">
        <v>223.73</v>
      </c>
    </row>
    <row r="433" spans="1:11" ht="47.25" x14ac:dyDescent="0.25">
      <c r="A433" s="19">
        <f xml:space="preserve"> A432+1</f>
        <v>365</v>
      </c>
      <c r="B433" s="20"/>
      <c r="C433" s="19">
        <v>106</v>
      </c>
      <c r="D433" s="10" t="s">
        <v>404</v>
      </c>
      <c r="E433" s="144">
        <v>93.220338983050851</v>
      </c>
      <c r="F433" s="175">
        <v>16.779661016949152</v>
      </c>
      <c r="G433" s="175">
        <v>110</v>
      </c>
      <c r="H433" s="20" t="s">
        <v>494</v>
      </c>
      <c r="I433" s="10" t="s">
        <v>389</v>
      </c>
      <c r="J433" s="123">
        <v>18.64</v>
      </c>
      <c r="K433" s="123">
        <v>111.86</v>
      </c>
    </row>
    <row r="434" spans="1:11" ht="37.9" customHeight="1" x14ac:dyDescent="0.25">
      <c r="A434" s="221" t="s">
        <v>405</v>
      </c>
      <c r="B434" s="222"/>
      <c r="C434" s="222"/>
      <c r="D434" s="222"/>
      <c r="E434" s="222"/>
      <c r="F434" s="222"/>
      <c r="G434" s="223"/>
      <c r="H434" s="4"/>
      <c r="I434" s="6"/>
      <c r="J434" s="123" t="s">
        <v>1726</v>
      </c>
      <c r="K434" s="123" t="s">
        <v>1726</v>
      </c>
    </row>
    <row r="435" spans="1:11" ht="15.6" customHeight="1" x14ac:dyDescent="0.25">
      <c r="A435" s="221" t="s">
        <v>406</v>
      </c>
      <c r="B435" s="222"/>
      <c r="C435" s="222"/>
      <c r="D435" s="222"/>
      <c r="E435" s="222"/>
      <c r="F435" s="222"/>
      <c r="G435" s="223"/>
      <c r="H435" s="4"/>
      <c r="I435" s="6"/>
      <c r="J435" s="123" t="s">
        <v>1726</v>
      </c>
      <c r="K435" s="123" t="s">
        <v>1726</v>
      </c>
    </row>
    <row r="436" spans="1:11" ht="31.5" x14ac:dyDescent="0.25">
      <c r="A436" s="19">
        <f>A433+1</f>
        <v>366</v>
      </c>
      <c r="B436" s="20"/>
      <c r="C436" s="19">
        <v>106</v>
      </c>
      <c r="D436" s="10" t="s">
        <v>407</v>
      </c>
      <c r="E436" s="145">
        <v>2796.6101694915255</v>
      </c>
      <c r="F436" s="175">
        <v>503.38983050847463</v>
      </c>
      <c r="G436" s="175">
        <v>3300</v>
      </c>
      <c r="H436" s="20" t="s">
        <v>494</v>
      </c>
      <c r="I436" s="10" t="s">
        <v>408</v>
      </c>
      <c r="J436" s="123">
        <v>559.32000000000005</v>
      </c>
      <c r="K436" s="123">
        <v>3355.93</v>
      </c>
    </row>
    <row r="437" spans="1:11" ht="31.5" x14ac:dyDescent="0.25">
      <c r="A437" s="19">
        <f t="shared" ref="A437:A447" si="22" xml:space="preserve"> A436+1</f>
        <v>367</v>
      </c>
      <c r="B437" s="20"/>
      <c r="C437" s="19">
        <v>106</v>
      </c>
      <c r="D437" s="10" t="s">
        <v>409</v>
      </c>
      <c r="E437" s="145">
        <v>1864.406779661017</v>
      </c>
      <c r="F437" s="175">
        <v>335.59322033898309</v>
      </c>
      <c r="G437" s="175">
        <v>2200</v>
      </c>
      <c r="H437" s="20" t="s">
        <v>494</v>
      </c>
      <c r="I437" s="10" t="s">
        <v>408</v>
      </c>
      <c r="J437" s="123">
        <v>372.88</v>
      </c>
      <c r="K437" s="123">
        <v>2237.29</v>
      </c>
    </row>
    <row r="438" spans="1:11" ht="31.5" x14ac:dyDescent="0.25">
      <c r="A438" s="19">
        <f t="shared" si="22"/>
        <v>368</v>
      </c>
      <c r="B438" s="20"/>
      <c r="C438" s="19">
        <v>106</v>
      </c>
      <c r="D438" s="10" t="s">
        <v>410</v>
      </c>
      <c r="E438" s="145">
        <v>11271.186440677966</v>
      </c>
      <c r="F438" s="175">
        <v>2028.8135593220338</v>
      </c>
      <c r="G438" s="175">
        <v>13300</v>
      </c>
      <c r="H438" s="20" t="s">
        <v>494</v>
      </c>
      <c r="I438" s="10" t="s">
        <v>408</v>
      </c>
      <c r="J438" s="123">
        <v>2254.2399999999998</v>
      </c>
      <c r="K438" s="123">
        <v>13525.43</v>
      </c>
    </row>
    <row r="439" spans="1:11" ht="31.5" x14ac:dyDescent="0.25">
      <c r="A439" s="19">
        <f t="shared" si="22"/>
        <v>369</v>
      </c>
      <c r="B439" s="20"/>
      <c r="C439" s="19">
        <v>106</v>
      </c>
      <c r="D439" s="10" t="s">
        <v>411</v>
      </c>
      <c r="E439" s="145">
        <v>7966.1016949152545</v>
      </c>
      <c r="F439" s="175">
        <v>1433.8983050847457</v>
      </c>
      <c r="G439" s="175">
        <v>9400</v>
      </c>
      <c r="H439" s="20" t="s">
        <v>494</v>
      </c>
      <c r="I439" s="10" t="s">
        <v>408</v>
      </c>
      <c r="J439" s="123">
        <v>1593.22</v>
      </c>
      <c r="K439" s="123">
        <v>9559.32</v>
      </c>
    </row>
    <row r="440" spans="1:11" ht="31.5" x14ac:dyDescent="0.25">
      <c r="A440" s="19">
        <f t="shared" si="22"/>
        <v>370</v>
      </c>
      <c r="B440" s="20"/>
      <c r="C440" s="19">
        <v>106</v>
      </c>
      <c r="D440" s="10" t="s">
        <v>412</v>
      </c>
      <c r="E440" s="145">
        <v>26271.186440677968</v>
      </c>
      <c r="F440" s="175">
        <v>4728.8135593220341</v>
      </c>
      <c r="G440" s="175">
        <v>31000</v>
      </c>
      <c r="H440" s="20" t="s">
        <v>494</v>
      </c>
      <c r="I440" s="10" t="s">
        <v>408</v>
      </c>
      <c r="J440" s="123">
        <v>5254.24</v>
      </c>
      <c r="K440" s="123">
        <v>31525.43</v>
      </c>
    </row>
    <row r="441" spans="1:11" ht="31.5" x14ac:dyDescent="0.25">
      <c r="A441" s="19">
        <f t="shared" si="22"/>
        <v>371</v>
      </c>
      <c r="B441" s="20"/>
      <c r="C441" s="19">
        <v>106</v>
      </c>
      <c r="D441" s="10" t="s">
        <v>413</v>
      </c>
      <c r="E441" s="145">
        <v>21186.4406779661</v>
      </c>
      <c r="F441" s="175">
        <v>3813.5593220338983</v>
      </c>
      <c r="G441" s="175">
        <v>25000</v>
      </c>
      <c r="H441" s="20" t="s">
        <v>494</v>
      </c>
      <c r="I441" s="10" t="s">
        <v>408</v>
      </c>
      <c r="J441" s="123">
        <v>4237.29</v>
      </c>
      <c r="K441" s="123">
        <v>25423.73</v>
      </c>
    </row>
    <row r="442" spans="1:11" ht="31.5" x14ac:dyDescent="0.25">
      <c r="A442" s="19">
        <f t="shared" si="22"/>
        <v>372</v>
      </c>
      <c r="B442" s="20"/>
      <c r="C442" s="19">
        <v>106</v>
      </c>
      <c r="D442" s="10" t="s">
        <v>414</v>
      </c>
      <c r="E442" s="145">
        <v>8474.5762711864409</v>
      </c>
      <c r="F442" s="175">
        <v>1525.4237288135594</v>
      </c>
      <c r="G442" s="175">
        <v>10000</v>
      </c>
      <c r="H442" s="20" t="s">
        <v>494</v>
      </c>
      <c r="I442" s="10" t="s">
        <v>408</v>
      </c>
      <c r="J442" s="123">
        <v>1694.92</v>
      </c>
      <c r="K442" s="123">
        <v>10169.5</v>
      </c>
    </row>
    <row r="443" spans="1:11" ht="31.5" x14ac:dyDescent="0.25">
      <c r="A443" s="19">
        <f t="shared" si="22"/>
        <v>373</v>
      </c>
      <c r="B443" s="20"/>
      <c r="C443" s="19">
        <v>106</v>
      </c>
      <c r="D443" s="10" t="s">
        <v>415</v>
      </c>
      <c r="E443" s="145">
        <v>6101.6949152542375</v>
      </c>
      <c r="F443" s="175">
        <v>1098.3050847457628</v>
      </c>
      <c r="G443" s="175">
        <v>7200</v>
      </c>
      <c r="H443" s="20" t="s">
        <v>494</v>
      </c>
      <c r="I443" s="10" t="s">
        <v>408</v>
      </c>
      <c r="J443" s="123">
        <v>1220.3399999999999</v>
      </c>
      <c r="K443" s="123">
        <v>7322.03</v>
      </c>
    </row>
    <row r="444" spans="1:11" ht="31.5" x14ac:dyDescent="0.25">
      <c r="A444" s="19">
        <f t="shared" si="22"/>
        <v>374</v>
      </c>
      <c r="B444" s="20"/>
      <c r="C444" s="19">
        <v>106</v>
      </c>
      <c r="D444" s="10" t="s">
        <v>416</v>
      </c>
      <c r="E444" s="145">
        <v>23474.576271186441</v>
      </c>
      <c r="F444" s="175">
        <v>4225.4237288135591</v>
      </c>
      <c r="G444" s="175">
        <v>27700</v>
      </c>
      <c r="H444" s="20" t="s">
        <v>494</v>
      </c>
      <c r="I444" s="10" t="s">
        <v>408</v>
      </c>
      <c r="J444" s="123">
        <v>4694.92</v>
      </c>
      <c r="K444" s="123">
        <v>28169.5</v>
      </c>
    </row>
    <row r="445" spans="1:11" ht="31.5" x14ac:dyDescent="0.25">
      <c r="A445" s="19">
        <f t="shared" si="22"/>
        <v>375</v>
      </c>
      <c r="B445" s="20"/>
      <c r="C445" s="19">
        <v>106</v>
      </c>
      <c r="D445" s="10" t="s">
        <v>417</v>
      </c>
      <c r="E445" s="145">
        <v>19237.288135593219</v>
      </c>
      <c r="F445" s="175">
        <v>3462.7118644067796</v>
      </c>
      <c r="G445" s="175">
        <v>22700</v>
      </c>
      <c r="H445" s="20" t="s">
        <v>494</v>
      </c>
      <c r="I445" s="10" t="s">
        <v>408</v>
      </c>
      <c r="J445" s="123">
        <v>3847.46</v>
      </c>
      <c r="K445" s="123">
        <v>23084.75</v>
      </c>
    </row>
    <row r="446" spans="1:11" ht="31.5" x14ac:dyDescent="0.25">
      <c r="A446" s="19">
        <f t="shared" si="22"/>
        <v>376</v>
      </c>
      <c r="B446" s="20"/>
      <c r="C446" s="19">
        <v>106</v>
      </c>
      <c r="D446" s="10" t="s">
        <v>418</v>
      </c>
      <c r="E446" s="145">
        <v>15000</v>
      </c>
      <c r="F446" s="175">
        <v>2700</v>
      </c>
      <c r="G446" s="175">
        <v>17700</v>
      </c>
      <c r="H446" s="20" t="s">
        <v>494</v>
      </c>
      <c r="I446" s="10" t="s">
        <v>408</v>
      </c>
      <c r="J446" s="123">
        <v>3000</v>
      </c>
      <c r="K446" s="123">
        <v>18000</v>
      </c>
    </row>
    <row r="447" spans="1:11" ht="31.5" x14ac:dyDescent="0.25">
      <c r="A447" s="19">
        <f t="shared" si="22"/>
        <v>377</v>
      </c>
      <c r="B447" s="20"/>
      <c r="C447" s="19">
        <v>106</v>
      </c>
      <c r="D447" s="10" t="s">
        <v>419</v>
      </c>
      <c r="E447" s="145">
        <v>13135.593220338984</v>
      </c>
      <c r="F447" s="175">
        <v>2364.406779661017</v>
      </c>
      <c r="G447" s="175">
        <v>15500</v>
      </c>
      <c r="H447" s="20" t="s">
        <v>494</v>
      </c>
      <c r="I447" s="10" t="s">
        <v>408</v>
      </c>
      <c r="J447" s="123">
        <v>2627.12</v>
      </c>
      <c r="K447" s="123">
        <v>15762.71</v>
      </c>
    </row>
    <row r="448" spans="1:11" ht="15.6" customHeight="1" x14ac:dyDescent="0.25">
      <c r="A448" s="221" t="s">
        <v>420</v>
      </c>
      <c r="B448" s="222"/>
      <c r="C448" s="222"/>
      <c r="D448" s="222"/>
      <c r="E448" s="222"/>
      <c r="F448" s="222"/>
      <c r="G448" s="223"/>
      <c r="H448" s="4"/>
      <c r="I448" s="6"/>
      <c r="J448" s="123" t="s">
        <v>1726</v>
      </c>
      <c r="K448" s="123" t="s">
        <v>1726</v>
      </c>
    </row>
    <row r="449" spans="1:11" ht="15.6" customHeight="1" x14ac:dyDescent="0.25">
      <c r="A449" s="221" t="s">
        <v>421</v>
      </c>
      <c r="B449" s="222"/>
      <c r="C449" s="222"/>
      <c r="D449" s="222"/>
      <c r="E449" s="222"/>
      <c r="F449" s="222"/>
      <c r="G449" s="223"/>
      <c r="H449" s="4"/>
      <c r="I449" s="6"/>
      <c r="J449" s="123" t="s">
        <v>1726</v>
      </c>
      <c r="K449" s="123" t="s">
        <v>1726</v>
      </c>
    </row>
    <row r="450" spans="1:11" ht="31.5" x14ac:dyDescent="0.25">
      <c r="A450" s="19">
        <f>A447+1</f>
        <v>378</v>
      </c>
      <c r="B450" s="20"/>
      <c r="C450" s="19">
        <v>106</v>
      </c>
      <c r="D450" s="10" t="s">
        <v>407</v>
      </c>
      <c r="E450" s="146">
        <v>1864.406779661017</v>
      </c>
      <c r="F450" s="175">
        <v>335.59322033898309</v>
      </c>
      <c r="G450" s="175">
        <v>2200</v>
      </c>
      <c r="H450" s="20" t="s">
        <v>494</v>
      </c>
      <c r="I450" s="10" t="s">
        <v>408</v>
      </c>
      <c r="J450" s="123">
        <v>372.88</v>
      </c>
      <c r="K450" s="123">
        <v>2237.29</v>
      </c>
    </row>
    <row r="451" spans="1:11" ht="31.5" x14ac:dyDescent="0.25">
      <c r="A451" s="19">
        <f t="shared" ref="A451:A461" si="23" xml:space="preserve"> A450+1</f>
        <v>379</v>
      </c>
      <c r="B451" s="20"/>
      <c r="C451" s="19">
        <v>106</v>
      </c>
      <c r="D451" s="10" t="s">
        <v>409</v>
      </c>
      <c r="E451" s="146">
        <v>1127.1186440677966</v>
      </c>
      <c r="F451" s="175">
        <v>202.88135593220338</v>
      </c>
      <c r="G451" s="175">
        <v>1330</v>
      </c>
      <c r="H451" s="20" t="s">
        <v>494</v>
      </c>
      <c r="I451" s="10" t="s">
        <v>408</v>
      </c>
      <c r="J451" s="123">
        <v>225.42</v>
      </c>
      <c r="K451" s="123">
        <v>1352.54</v>
      </c>
    </row>
    <row r="452" spans="1:11" ht="31.5" x14ac:dyDescent="0.25">
      <c r="A452" s="19">
        <f t="shared" si="23"/>
        <v>380</v>
      </c>
      <c r="B452" s="20"/>
      <c r="C452" s="19">
        <v>106</v>
      </c>
      <c r="D452" s="10" t="s">
        <v>410</v>
      </c>
      <c r="E452" s="146">
        <v>6525.4237288135591</v>
      </c>
      <c r="F452" s="175">
        <v>1174.5762711864406</v>
      </c>
      <c r="G452" s="175">
        <v>7700</v>
      </c>
      <c r="H452" s="20" t="s">
        <v>494</v>
      </c>
      <c r="I452" s="10" t="s">
        <v>408</v>
      </c>
      <c r="J452" s="123">
        <v>1305.08</v>
      </c>
      <c r="K452" s="123">
        <v>7830.5</v>
      </c>
    </row>
    <row r="453" spans="1:11" ht="31.5" x14ac:dyDescent="0.25">
      <c r="A453" s="19">
        <f t="shared" si="23"/>
        <v>381</v>
      </c>
      <c r="B453" s="20"/>
      <c r="C453" s="19">
        <v>106</v>
      </c>
      <c r="D453" s="10" t="s">
        <v>411</v>
      </c>
      <c r="E453" s="146">
        <v>3135.593220338983</v>
      </c>
      <c r="F453" s="175">
        <v>564.40677966101691</v>
      </c>
      <c r="G453" s="175">
        <v>3700</v>
      </c>
      <c r="H453" s="20" t="s">
        <v>494</v>
      </c>
      <c r="I453" s="10" t="s">
        <v>408</v>
      </c>
      <c r="J453" s="123">
        <v>627.12</v>
      </c>
      <c r="K453" s="123">
        <v>3762.71</v>
      </c>
    </row>
    <row r="454" spans="1:11" ht="31.5" x14ac:dyDescent="0.25">
      <c r="A454" s="19">
        <f t="shared" si="23"/>
        <v>382</v>
      </c>
      <c r="B454" s="20"/>
      <c r="C454" s="19">
        <v>106</v>
      </c>
      <c r="D454" s="10" t="s">
        <v>412</v>
      </c>
      <c r="E454" s="146">
        <v>17796.610169491527</v>
      </c>
      <c r="F454" s="175">
        <v>3203.3898305084749</v>
      </c>
      <c r="G454" s="175">
        <v>21000</v>
      </c>
      <c r="H454" s="20" t="s">
        <v>494</v>
      </c>
      <c r="I454" s="10" t="s">
        <v>408</v>
      </c>
      <c r="J454" s="123">
        <v>3559.32</v>
      </c>
      <c r="K454" s="123">
        <v>21355.93</v>
      </c>
    </row>
    <row r="455" spans="1:11" ht="31.5" x14ac:dyDescent="0.25">
      <c r="A455" s="19">
        <f t="shared" si="23"/>
        <v>383</v>
      </c>
      <c r="B455" s="20"/>
      <c r="C455" s="19">
        <v>106</v>
      </c>
      <c r="D455" s="10" t="s">
        <v>413</v>
      </c>
      <c r="E455" s="146">
        <v>8813.5593220338978</v>
      </c>
      <c r="F455" s="175">
        <v>1586.4406779661015</v>
      </c>
      <c r="G455" s="175">
        <v>10400</v>
      </c>
      <c r="H455" s="20" t="s">
        <v>494</v>
      </c>
      <c r="I455" s="10" t="s">
        <v>408</v>
      </c>
      <c r="J455" s="123">
        <v>1762.71</v>
      </c>
      <c r="K455" s="123">
        <v>10576.27</v>
      </c>
    </row>
    <row r="456" spans="1:11" ht="31.5" x14ac:dyDescent="0.25">
      <c r="A456" s="19">
        <f t="shared" si="23"/>
        <v>384</v>
      </c>
      <c r="B456" s="20"/>
      <c r="C456" s="19">
        <v>106</v>
      </c>
      <c r="D456" s="10" t="s">
        <v>414</v>
      </c>
      <c r="E456" s="146">
        <v>4661.0169491525421</v>
      </c>
      <c r="F456" s="175">
        <v>838.98305084745766</v>
      </c>
      <c r="G456" s="175">
        <v>5500</v>
      </c>
      <c r="H456" s="20" t="s">
        <v>494</v>
      </c>
      <c r="I456" s="10" t="s">
        <v>408</v>
      </c>
      <c r="J456" s="123">
        <v>932.2</v>
      </c>
      <c r="K456" s="123">
        <v>5593.22</v>
      </c>
    </row>
    <row r="457" spans="1:11" ht="31.5" x14ac:dyDescent="0.25">
      <c r="A457" s="19">
        <f t="shared" si="23"/>
        <v>385</v>
      </c>
      <c r="B457" s="20"/>
      <c r="C457" s="19">
        <v>106</v>
      </c>
      <c r="D457" s="10" t="s">
        <v>415</v>
      </c>
      <c r="E457" s="146">
        <v>2033.8983050847457</v>
      </c>
      <c r="F457" s="175">
        <v>366.10169491525426</v>
      </c>
      <c r="G457" s="175">
        <v>2400</v>
      </c>
      <c r="H457" s="20" t="s">
        <v>494</v>
      </c>
      <c r="I457" s="10" t="s">
        <v>408</v>
      </c>
      <c r="J457" s="123">
        <v>406.78</v>
      </c>
      <c r="K457" s="123">
        <v>2440.6799999999998</v>
      </c>
    </row>
    <row r="458" spans="1:11" ht="31.5" x14ac:dyDescent="0.25">
      <c r="A458" s="19">
        <f t="shared" si="23"/>
        <v>386</v>
      </c>
      <c r="B458" s="20"/>
      <c r="C458" s="19">
        <v>106</v>
      </c>
      <c r="D458" s="10" t="s">
        <v>416</v>
      </c>
      <c r="E458" s="146">
        <v>15932.203389830509</v>
      </c>
      <c r="F458" s="175">
        <v>2867.7966101694915</v>
      </c>
      <c r="G458" s="175">
        <v>18800</v>
      </c>
      <c r="H458" s="20" t="s">
        <v>494</v>
      </c>
      <c r="I458" s="10" t="s">
        <v>408</v>
      </c>
      <c r="J458" s="123">
        <v>3186.44</v>
      </c>
      <c r="K458" s="123">
        <v>19118.64</v>
      </c>
    </row>
    <row r="459" spans="1:11" ht="31.5" x14ac:dyDescent="0.25">
      <c r="A459" s="19">
        <f t="shared" si="23"/>
        <v>387</v>
      </c>
      <c r="B459" s="20"/>
      <c r="C459" s="19">
        <v>106</v>
      </c>
      <c r="D459" s="10" t="s">
        <v>417</v>
      </c>
      <c r="E459" s="146">
        <v>7711.8644067796613</v>
      </c>
      <c r="F459" s="175">
        <v>1388.1355932203389</v>
      </c>
      <c r="G459" s="175">
        <v>9100</v>
      </c>
      <c r="H459" s="20" t="s">
        <v>494</v>
      </c>
      <c r="I459" s="10" t="s">
        <v>408</v>
      </c>
      <c r="J459" s="123">
        <v>1542.37</v>
      </c>
      <c r="K459" s="123">
        <v>9254.23</v>
      </c>
    </row>
    <row r="460" spans="1:11" ht="31.5" x14ac:dyDescent="0.25">
      <c r="A460" s="19">
        <f t="shared" si="23"/>
        <v>388</v>
      </c>
      <c r="B460" s="20"/>
      <c r="C460" s="19">
        <v>106</v>
      </c>
      <c r="D460" s="10" t="s">
        <v>418</v>
      </c>
      <c r="E460" s="146">
        <v>11271.186440677966</v>
      </c>
      <c r="F460" s="175">
        <v>2028.8135593220338</v>
      </c>
      <c r="G460" s="175">
        <v>13300</v>
      </c>
      <c r="H460" s="20" t="s">
        <v>494</v>
      </c>
      <c r="I460" s="10" t="s">
        <v>408</v>
      </c>
      <c r="J460" s="123">
        <v>2254.2399999999998</v>
      </c>
      <c r="K460" s="123">
        <v>13525.43</v>
      </c>
    </row>
    <row r="461" spans="1:11" ht="31.5" x14ac:dyDescent="0.25">
      <c r="A461" s="19">
        <f t="shared" si="23"/>
        <v>389</v>
      </c>
      <c r="B461" s="20"/>
      <c r="C461" s="19">
        <v>106</v>
      </c>
      <c r="D461" s="10" t="s">
        <v>419</v>
      </c>
      <c r="E461" s="146">
        <v>5593.2203389830511</v>
      </c>
      <c r="F461" s="175">
        <v>1006.7796610169493</v>
      </c>
      <c r="G461" s="175">
        <v>6600</v>
      </c>
      <c r="H461" s="20" t="s">
        <v>494</v>
      </c>
      <c r="I461" s="10" t="s">
        <v>408</v>
      </c>
      <c r="J461" s="123">
        <v>1118.6400000000001</v>
      </c>
      <c r="K461" s="123">
        <v>6711.86</v>
      </c>
    </row>
    <row r="462" spans="1:11" ht="15.6" customHeight="1" x14ac:dyDescent="0.25">
      <c r="A462" s="221" t="s">
        <v>422</v>
      </c>
      <c r="B462" s="222"/>
      <c r="C462" s="222"/>
      <c r="D462" s="222"/>
      <c r="E462" s="222"/>
      <c r="F462" s="222"/>
      <c r="G462" s="223"/>
      <c r="H462" s="4"/>
      <c r="I462" s="6"/>
      <c r="J462" s="123" t="s">
        <v>1726</v>
      </c>
      <c r="K462" s="123" t="s">
        <v>1726</v>
      </c>
    </row>
    <row r="463" spans="1:11" ht="31.5" x14ac:dyDescent="0.25">
      <c r="A463" s="19">
        <f>A461+1</f>
        <v>390</v>
      </c>
      <c r="B463" s="20"/>
      <c r="C463" s="19">
        <v>106</v>
      </c>
      <c r="D463" s="10" t="s">
        <v>407</v>
      </c>
      <c r="E463" s="147">
        <v>932.20338983050851</v>
      </c>
      <c r="F463" s="175">
        <v>167.79661016949154</v>
      </c>
      <c r="G463" s="175">
        <v>1100</v>
      </c>
      <c r="H463" s="20" t="s">
        <v>494</v>
      </c>
      <c r="I463" s="10" t="s">
        <v>408</v>
      </c>
      <c r="J463" s="123">
        <v>186.44</v>
      </c>
      <c r="K463" s="123">
        <v>1118.6400000000001</v>
      </c>
    </row>
    <row r="464" spans="1:11" ht="31.5" x14ac:dyDescent="0.25">
      <c r="A464" s="19">
        <f t="shared" ref="A464:A474" si="24" xml:space="preserve"> A463+1</f>
        <v>391</v>
      </c>
      <c r="B464" s="20"/>
      <c r="C464" s="19">
        <v>106</v>
      </c>
      <c r="D464" s="10" t="s">
        <v>409</v>
      </c>
      <c r="E464" s="147">
        <v>559.32203389830511</v>
      </c>
      <c r="F464" s="175">
        <v>100.67796610169491</v>
      </c>
      <c r="G464" s="175">
        <v>660</v>
      </c>
      <c r="H464" s="20" t="s">
        <v>494</v>
      </c>
      <c r="I464" s="10" t="s">
        <v>408</v>
      </c>
      <c r="J464" s="123">
        <v>111.86</v>
      </c>
      <c r="K464" s="123">
        <v>671.18</v>
      </c>
    </row>
    <row r="465" spans="1:11" ht="31.5" x14ac:dyDescent="0.25">
      <c r="A465" s="19">
        <f t="shared" si="24"/>
        <v>392</v>
      </c>
      <c r="B465" s="20"/>
      <c r="C465" s="19">
        <v>106</v>
      </c>
      <c r="D465" s="10" t="s">
        <v>410</v>
      </c>
      <c r="E465" s="147">
        <v>2288.1355932203392</v>
      </c>
      <c r="F465" s="175">
        <v>411.86440677966107</v>
      </c>
      <c r="G465" s="175">
        <v>2700</v>
      </c>
      <c r="H465" s="20" t="s">
        <v>494</v>
      </c>
      <c r="I465" s="10" t="s">
        <v>408</v>
      </c>
      <c r="J465" s="123">
        <v>457.63</v>
      </c>
      <c r="K465" s="123">
        <v>2745.77</v>
      </c>
    </row>
    <row r="466" spans="1:11" ht="31.5" x14ac:dyDescent="0.25">
      <c r="A466" s="19">
        <f t="shared" si="24"/>
        <v>393</v>
      </c>
      <c r="B466" s="20"/>
      <c r="C466" s="19">
        <v>106</v>
      </c>
      <c r="D466" s="10" t="s">
        <v>411</v>
      </c>
      <c r="E466" s="147">
        <v>1525.4237288135594</v>
      </c>
      <c r="F466" s="175">
        <v>274.57627118644069</v>
      </c>
      <c r="G466" s="175">
        <v>1800</v>
      </c>
      <c r="H466" s="20" t="s">
        <v>494</v>
      </c>
      <c r="I466" s="10" t="s">
        <v>408</v>
      </c>
      <c r="J466" s="123">
        <v>305.08</v>
      </c>
      <c r="K466" s="123">
        <v>1830.5</v>
      </c>
    </row>
    <row r="467" spans="1:11" ht="31.5" x14ac:dyDescent="0.25">
      <c r="A467" s="19">
        <f t="shared" si="24"/>
        <v>394</v>
      </c>
      <c r="B467" s="20"/>
      <c r="C467" s="19">
        <v>106</v>
      </c>
      <c r="D467" s="10" t="s">
        <v>412</v>
      </c>
      <c r="E467" s="147">
        <v>7457.6271186440681</v>
      </c>
      <c r="F467" s="175">
        <v>1342.3728813559323</v>
      </c>
      <c r="G467" s="175">
        <v>8800</v>
      </c>
      <c r="H467" s="20" t="s">
        <v>494</v>
      </c>
      <c r="I467" s="10" t="s">
        <v>408</v>
      </c>
      <c r="J467" s="123">
        <v>1491.53</v>
      </c>
      <c r="K467" s="123">
        <v>8949.16</v>
      </c>
    </row>
    <row r="468" spans="1:11" ht="31.5" x14ac:dyDescent="0.25">
      <c r="A468" s="19">
        <f t="shared" si="24"/>
        <v>395</v>
      </c>
      <c r="B468" s="20"/>
      <c r="C468" s="19">
        <v>106</v>
      </c>
      <c r="D468" s="10" t="s">
        <v>413</v>
      </c>
      <c r="E468" s="147">
        <v>5338.9830508474579</v>
      </c>
      <c r="F468" s="175">
        <v>961.01694915254234</v>
      </c>
      <c r="G468" s="175">
        <v>6300</v>
      </c>
      <c r="H468" s="20" t="s">
        <v>494</v>
      </c>
      <c r="I468" s="10" t="s">
        <v>408</v>
      </c>
      <c r="J468" s="123">
        <v>1067.8</v>
      </c>
      <c r="K468" s="123">
        <v>6406.78</v>
      </c>
    </row>
    <row r="469" spans="1:11" ht="31.5" x14ac:dyDescent="0.25">
      <c r="A469" s="19">
        <f t="shared" si="24"/>
        <v>396</v>
      </c>
      <c r="B469" s="20"/>
      <c r="C469" s="19">
        <v>106</v>
      </c>
      <c r="D469" s="10" t="s">
        <v>414</v>
      </c>
      <c r="E469" s="147">
        <v>1355.9322033898304</v>
      </c>
      <c r="F469" s="175">
        <v>244.06779661016947</v>
      </c>
      <c r="G469" s="175">
        <v>1600</v>
      </c>
      <c r="H469" s="20" t="s">
        <v>494</v>
      </c>
      <c r="I469" s="10" t="s">
        <v>408</v>
      </c>
      <c r="J469" s="123">
        <v>271.19</v>
      </c>
      <c r="K469" s="123">
        <v>1627.12</v>
      </c>
    </row>
    <row r="470" spans="1:11" ht="31.5" x14ac:dyDescent="0.25">
      <c r="A470" s="19">
        <f t="shared" si="24"/>
        <v>397</v>
      </c>
      <c r="B470" s="20"/>
      <c r="C470" s="19">
        <v>106</v>
      </c>
      <c r="D470" s="10" t="s">
        <v>415</v>
      </c>
      <c r="E470" s="147">
        <v>1016.9491525423729</v>
      </c>
      <c r="F470" s="175">
        <v>183.05084745762713</v>
      </c>
      <c r="G470" s="175">
        <v>1200</v>
      </c>
      <c r="H470" s="20" t="s">
        <v>494</v>
      </c>
      <c r="I470" s="10" t="s">
        <v>408</v>
      </c>
      <c r="J470" s="123">
        <v>203.39</v>
      </c>
      <c r="K470" s="123">
        <v>1220.3399999999999</v>
      </c>
    </row>
    <row r="471" spans="1:11" ht="31.5" x14ac:dyDescent="0.25">
      <c r="A471" s="19">
        <f t="shared" si="24"/>
        <v>398</v>
      </c>
      <c r="B471" s="20"/>
      <c r="C471" s="19">
        <v>106</v>
      </c>
      <c r="D471" s="10" t="s">
        <v>416</v>
      </c>
      <c r="E471" s="147">
        <v>6525.4237288135591</v>
      </c>
      <c r="F471" s="175">
        <v>1174.5762711864406</v>
      </c>
      <c r="G471" s="175">
        <v>7700</v>
      </c>
      <c r="H471" s="20" t="s">
        <v>494</v>
      </c>
      <c r="I471" s="10" t="s">
        <v>408</v>
      </c>
      <c r="J471" s="123">
        <v>1305.08</v>
      </c>
      <c r="K471" s="123">
        <v>7830.5</v>
      </c>
    </row>
    <row r="472" spans="1:11" ht="31.5" x14ac:dyDescent="0.25">
      <c r="A472" s="19">
        <f t="shared" si="24"/>
        <v>399</v>
      </c>
      <c r="B472" s="20"/>
      <c r="C472" s="19">
        <v>106</v>
      </c>
      <c r="D472" s="10" t="s">
        <v>417</v>
      </c>
      <c r="E472" s="147">
        <v>4745.7627118644068</v>
      </c>
      <c r="F472" s="175">
        <v>854.2372881355933</v>
      </c>
      <c r="G472" s="175">
        <v>5600</v>
      </c>
      <c r="H472" s="20" t="s">
        <v>494</v>
      </c>
      <c r="I472" s="10" t="s">
        <v>408</v>
      </c>
      <c r="J472" s="123">
        <v>949.15</v>
      </c>
      <c r="K472" s="123">
        <v>5694.91</v>
      </c>
    </row>
    <row r="473" spans="1:11" ht="31.5" x14ac:dyDescent="0.25">
      <c r="A473" s="19">
        <f t="shared" si="24"/>
        <v>400</v>
      </c>
      <c r="B473" s="20"/>
      <c r="C473" s="19">
        <v>106</v>
      </c>
      <c r="D473" s="10" t="s">
        <v>418</v>
      </c>
      <c r="E473" s="147">
        <v>5169.4915254237285</v>
      </c>
      <c r="F473" s="175">
        <v>930.50847457627106</v>
      </c>
      <c r="G473" s="175">
        <v>6100</v>
      </c>
      <c r="H473" s="20" t="s">
        <v>494</v>
      </c>
      <c r="I473" s="10" t="s">
        <v>408</v>
      </c>
      <c r="J473" s="123">
        <v>1033.9000000000001</v>
      </c>
      <c r="K473" s="123">
        <v>6203.39</v>
      </c>
    </row>
    <row r="474" spans="1:11" ht="31.5" x14ac:dyDescent="0.25">
      <c r="A474" s="19">
        <f t="shared" si="24"/>
        <v>401</v>
      </c>
      <c r="B474" s="20"/>
      <c r="C474" s="19">
        <v>106</v>
      </c>
      <c r="D474" s="10" t="s">
        <v>419</v>
      </c>
      <c r="E474" s="147">
        <v>3728.8135593220341</v>
      </c>
      <c r="F474" s="175">
        <v>671.18644067796617</v>
      </c>
      <c r="G474" s="175">
        <v>4400</v>
      </c>
      <c r="H474" s="20" t="s">
        <v>494</v>
      </c>
      <c r="I474" s="10" t="s">
        <v>408</v>
      </c>
      <c r="J474" s="123">
        <v>745.76</v>
      </c>
      <c r="K474" s="123">
        <v>4474.57</v>
      </c>
    </row>
    <row r="475" spans="1:11" ht="15.6" customHeight="1" x14ac:dyDescent="0.25">
      <c r="A475" s="221" t="s">
        <v>423</v>
      </c>
      <c r="B475" s="222"/>
      <c r="C475" s="222"/>
      <c r="D475" s="222"/>
      <c r="E475" s="222"/>
      <c r="F475" s="222"/>
      <c r="G475" s="223"/>
      <c r="H475" s="4"/>
      <c r="I475" s="6"/>
      <c r="J475" s="123" t="s">
        <v>1726</v>
      </c>
      <c r="K475" s="123" t="s">
        <v>1726</v>
      </c>
    </row>
    <row r="476" spans="1:11" ht="31.5" x14ac:dyDescent="0.25">
      <c r="A476" s="19">
        <f>A474+1</f>
        <v>402</v>
      </c>
      <c r="B476" s="20"/>
      <c r="C476" s="19">
        <v>106</v>
      </c>
      <c r="D476" s="10" t="s">
        <v>407</v>
      </c>
      <c r="E476" s="148">
        <v>186.4406779661017</v>
      </c>
      <c r="F476" s="175">
        <v>33.559322033898304</v>
      </c>
      <c r="G476" s="175">
        <v>220</v>
      </c>
      <c r="H476" s="20" t="s">
        <v>494</v>
      </c>
      <c r="I476" s="10" t="s">
        <v>408</v>
      </c>
      <c r="J476" s="123">
        <v>37.29</v>
      </c>
      <c r="K476" s="123">
        <v>223.73</v>
      </c>
    </row>
    <row r="477" spans="1:11" ht="31.5" x14ac:dyDescent="0.25">
      <c r="A477" s="19">
        <f t="shared" ref="A477:A487" si="25" xml:space="preserve"> A476+1</f>
        <v>403</v>
      </c>
      <c r="B477" s="20"/>
      <c r="C477" s="19">
        <v>106</v>
      </c>
      <c r="D477" s="10" t="s">
        <v>409</v>
      </c>
      <c r="E477" s="148">
        <v>93.220338983050851</v>
      </c>
      <c r="F477" s="175">
        <v>16.779661016949152</v>
      </c>
      <c r="G477" s="175">
        <v>110</v>
      </c>
      <c r="H477" s="20" t="s">
        <v>494</v>
      </c>
      <c r="I477" s="10" t="s">
        <v>408</v>
      </c>
      <c r="J477" s="123">
        <v>18.64</v>
      </c>
      <c r="K477" s="123">
        <v>111.86</v>
      </c>
    </row>
    <row r="478" spans="1:11" ht="31.5" x14ac:dyDescent="0.25">
      <c r="A478" s="19">
        <f t="shared" si="25"/>
        <v>404</v>
      </c>
      <c r="B478" s="20"/>
      <c r="C478" s="19">
        <v>106</v>
      </c>
      <c r="D478" s="10" t="s">
        <v>410</v>
      </c>
      <c r="E478" s="148">
        <v>559.32203389830511</v>
      </c>
      <c r="F478" s="175">
        <v>100.67796610169491</v>
      </c>
      <c r="G478" s="175">
        <v>660</v>
      </c>
      <c r="H478" s="20" t="s">
        <v>494</v>
      </c>
      <c r="I478" s="10" t="s">
        <v>408</v>
      </c>
      <c r="J478" s="123">
        <v>111.86</v>
      </c>
      <c r="K478" s="123">
        <v>671.18</v>
      </c>
    </row>
    <row r="479" spans="1:11" ht="31.5" x14ac:dyDescent="0.25">
      <c r="A479" s="19">
        <f t="shared" si="25"/>
        <v>405</v>
      </c>
      <c r="B479" s="20"/>
      <c r="C479" s="19">
        <v>106</v>
      </c>
      <c r="D479" s="10" t="s">
        <v>411</v>
      </c>
      <c r="E479" s="148">
        <v>186.4406779661017</v>
      </c>
      <c r="F479" s="175">
        <v>33.559322033898304</v>
      </c>
      <c r="G479" s="175">
        <v>220</v>
      </c>
      <c r="H479" s="20" t="s">
        <v>494</v>
      </c>
      <c r="I479" s="10" t="s">
        <v>408</v>
      </c>
      <c r="J479" s="123">
        <v>37.29</v>
      </c>
      <c r="K479" s="123">
        <v>223.73</v>
      </c>
    </row>
    <row r="480" spans="1:11" ht="31.5" x14ac:dyDescent="0.25">
      <c r="A480" s="19">
        <f t="shared" si="25"/>
        <v>406</v>
      </c>
      <c r="B480" s="20"/>
      <c r="C480" s="19">
        <v>106</v>
      </c>
      <c r="D480" s="10" t="s">
        <v>412</v>
      </c>
      <c r="E480" s="148">
        <v>1694.9152542372881</v>
      </c>
      <c r="F480" s="175">
        <v>305.08474576271186</v>
      </c>
      <c r="G480" s="175">
        <v>2000</v>
      </c>
      <c r="H480" s="20" t="s">
        <v>494</v>
      </c>
      <c r="I480" s="10" t="s">
        <v>408</v>
      </c>
      <c r="J480" s="123">
        <v>338.98</v>
      </c>
      <c r="K480" s="123">
        <v>2033.9</v>
      </c>
    </row>
    <row r="481" spans="1:11" ht="31.5" x14ac:dyDescent="0.25">
      <c r="A481" s="19">
        <f t="shared" si="25"/>
        <v>407</v>
      </c>
      <c r="B481" s="20"/>
      <c r="C481" s="19">
        <v>106</v>
      </c>
      <c r="D481" s="10" t="s">
        <v>413</v>
      </c>
      <c r="E481" s="148">
        <v>847.45762711864404</v>
      </c>
      <c r="F481" s="175">
        <v>152.54237288135593</v>
      </c>
      <c r="G481" s="175">
        <v>1000</v>
      </c>
      <c r="H481" s="20" t="s">
        <v>494</v>
      </c>
      <c r="I481" s="10" t="s">
        <v>408</v>
      </c>
      <c r="J481" s="123">
        <v>169.49</v>
      </c>
      <c r="K481" s="123">
        <v>1016.95</v>
      </c>
    </row>
    <row r="482" spans="1:11" ht="31.5" x14ac:dyDescent="0.25">
      <c r="A482" s="19">
        <f t="shared" si="25"/>
        <v>408</v>
      </c>
      <c r="B482" s="20"/>
      <c r="C482" s="19">
        <v>106</v>
      </c>
      <c r="D482" s="10" t="s">
        <v>414</v>
      </c>
      <c r="E482" s="148">
        <v>466.10169491525426</v>
      </c>
      <c r="F482" s="175">
        <v>83.898305084745772</v>
      </c>
      <c r="G482" s="175">
        <v>550</v>
      </c>
      <c r="H482" s="20" t="s">
        <v>494</v>
      </c>
      <c r="I482" s="10" t="s">
        <v>408</v>
      </c>
      <c r="J482" s="123">
        <v>93.22</v>
      </c>
      <c r="K482" s="123">
        <v>559.32000000000005</v>
      </c>
    </row>
    <row r="483" spans="1:11" ht="31.5" x14ac:dyDescent="0.25">
      <c r="A483" s="19">
        <f t="shared" si="25"/>
        <v>409</v>
      </c>
      <c r="B483" s="20"/>
      <c r="C483" s="19">
        <v>106</v>
      </c>
      <c r="D483" s="10" t="s">
        <v>415</v>
      </c>
      <c r="E483" s="148">
        <v>93.220338983050851</v>
      </c>
      <c r="F483" s="175">
        <v>16.779661016949152</v>
      </c>
      <c r="G483" s="175">
        <v>110</v>
      </c>
      <c r="H483" s="20" t="s">
        <v>494</v>
      </c>
      <c r="I483" s="10" t="s">
        <v>408</v>
      </c>
      <c r="J483" s="123">
        <v>18.64</v>
      </c>
      <c r="K483" s="123">
        <v>111.86</v>
      </c>
    </row>
    <row r="484" spans="1:11" ht="31.5" x14ac:dyDescent="0.25">
      <c r="A484" s="19">
        <f t="shared" si="25"/>
        <v>410</v>
      </c>
      <c r="B484" s="20"/>
      <c r="C484" s="19">
        <v>106</v>
      </c>
      <c r="D484" s="10" t="s">
        <v>416</v>
      </c>
      <c r="E484" s="148">
        <v>1525.4237288135594</v>
      </c>
      <c r="F484" s="175">
        <v>274.57627118644069</v>
      </c>
      <c r="G484" s="175">
        <v>1800</v>
      </c>
      <c r="H484" s="20" t="s">
        <v>494</v>
      </c>
      <c r="I484" s="10" t="s">
        <v>408</v>
      </c>
      <c r="J484" s="123">
        <v>305.08</v>
      </c>
      <c r="K484" s="123">
        <v>1830.5</v>
      </c>
    </row>
    <row r="485" spans="1:11" ht="31.5" x14ac:dyDescent="0.25">
      <c r="A485" s="19">
        <f t="shared" si="25"/>
        <v>411</v>
      </c>
      <c r="B485" s="20"/>
      <c r="C485" s="19">
        <v>106</v>
      </c>
      <c r="D485" s="10" t="s">
        <v>417</v>
      </c>
      <c r="E485" s="148">
        <v>745.76271186440681</v>
      </c>
      <c r="F485" s="175">
        <v>134.23728813559322</v>
      </c>
      <c r="G485" s="175">
        <v>880</v>
      </c>
      <c r="H485" s="20" t="s">
        <v>494</v>
      </c>
      <c r="I485" s="10" t="s">
        <v>408</v>
      </c>
      <c r="J485" s="123">
        <v>149.15</v>
      </c>
      <c r="K485" s="123">
        <v>894.91</v>
      </c>
    </row>
    <row r="486" spans="1:11" ht="31.5" x14ac:dyDescent="0.25">
      <c r="A486" s="19">
        <f t="shared" si="25"/>
        <v>412</v>
      </c>
      <c r="B486" s="20"/>
      <c r="C486" s="19">
        <v>106</v>
      </c>
      <c r="D486" s="10" t="s">
        <v>418</v>
      </c>
      <c r="E486" s="148">
        <v>1101.6949152542372</v>
      </c>
      <c r="F486" s="175">
        <v>198.30508474576268</v>
      </c>
      <c r="G486" s="175">
        <v>1300</v>
      </c>
      <c r="H486" s="20" t="s">
        <v>494</v>
      </c>
      <c r="I486" s="10" t="s">
        <v>408</v>
      </c>
      <c r="J486" s="123">
        <v>220.34</v>
      </c>
      <c r="K486" s="123">
        <v>1322.03</v>
      </c>
    </row>
    <row r="487" spans="1:11" ht="31.5" x14ac:dyDescent="0.25">
      <c r="A487" s="19">
        <f t="shared" si="25"/>
        <v>413</v>
      </c>
      <c r="B487" s="20"/>
      <c r="C487" s="19">
        <v>106</v>
      </c>
      <c r="D487" s="10" t="s">
        <v>419</v>
      </c>
      <c r="E487" s="148">
        <v>652.54237288135596</v>
      </c>
      <c r="F487" s="175">
        <v>117.45762711864407</v>
      </c>
      <c r="G487" s="175">
        <v>770</v>
      </c>
      <c r="H487" s="20" t="s">
        <v>494</v>
      </c>
      <c r="I487" s="10" t="s">
        <v>408</v>
      </c>
      <c r="J487" s="123">
        <v>130.51</v>
      </c>
      <c r="K487" s="123">
        <v>783.05</v>
      </c>
    </row>
    <row r="488" spans="1:11" ht="15.6" customHeight="1" x14ac:dyDescent="0.25">
      <c r="A488" s="221" t="s">
        <v>424</v>
      </c>
      <c r="B488" s="222"/>
      <c r="C488" s="222"/>
      <c r="D488" s="222"/>
      <c r="E488" s="222"/>
      <c r="F488" s="222"/>
      <c r="G488" s="223"/>
      <c r="H488" s="4"/>
      <c r="I488" s="6"/>
      <c r="J488" s="123" t="s">
        <v>1726</v>
      </c>
      <c r="K488" s="123" t="s">
        <v>1726</v>
      </c>
    </row>
    <row r="489" spans="1:11" ht="31.5" x14ac:dyDescent="0.25">
      <c r="A489" s="19">
        <f>A487+1</f>
        <v>414</v>
      </c>
      <c r="B489" s="20"/>
      <c r="C489" s="19">
        <v>106</v>
      </c>
      <c r="D489" s="10" t="s">
        <v>425</v>
      </c>
      <c r="E489" s="149">
        <v>1355.9322033898304</v>
      </c>
      <c r="F489" s="175">
        <v>244.06779661016947</v>
      </c>
      <c r="G489" s="175">
        <v>1600</v>
      </c>
      <c r="H489" s="20" t="s">
        <v>494</v>
      </c>
      <c r="I489" s="10" t="s">
        <v>408</v>
      </c>
      <c r="J489" s="123">
        <v>271.19</v>
      </c>
      <c r="K489" s="123">
        <v>1627.12</v>
      </c>
    </row>
    <row r="490" spans="1:11" ht="15.6" customHeight="1" x14ac:dyDescent="0.25">
      <c r="A490" s="221" t="s">
        <v>426</v>
      </c>
      <c r="B490" s="222"/>
      <c r="C490" s="222"/>
      <c r="D490" s="222"/>
      <c r="E490" s="222"/>
      <c r="F490" s="222"/>
      <c r="G490" s="223"/>
      <c r="H490" s="4"/>
      <c r="I490" s="6"/>
      <c r="J490" s="123" t="s">
        <v>1726</v>
      </c>
      <c r="K490" s="123" t="s">
        <v>1726</v>
      </c>
    </row>
    <row r="491" spans="1:11" ht="47.25" x14ac:dyDescent="0.25">
      <c r="A491" s="19">
        <f>A489+1</f>
        <v>415</v>
      </c>
      <c r="B491" s="20"/>
      <c r="C491" s="19">
        <v>106</v>
      </c>
      <c r="D491" s="10" t="s">
        <v>427</v>
      </c>
      <c r="E491" s="150">
        <v>3728.8135593220341</v>
      </c>
      <c r="F491" s="175">
        <v>671.18644067796617</v>
      </c>
      <c r="G491" s="175">
        <v>4400</v>
      </c>
      <c r="H491" s="20" t="s">
        <v>494</v>
      </c>
      <c r="I491" s="10" t="s">
        <v>408</v>
      </c>
      <c r="J491" s="123">
        <v>745.76</v>
      </c>
      <c r="K491" s="123">
        <v>4474.57</v>
      </c>
    </row>
    <row r="492" spans="1:11" ht="47.25" x14ac:dyDescent="0.25">
      <c r="A492" s="19">
        <f t="shared" ref="A492:A502" si="26" xml:space="preserve"> A491+1</f>
        <v>416</v>
      </c>
      <c r="B492" s="20"/>
      <c r="C492" s="19">
        <v>106</v>
      </c>
      <c r="D492" s="10" t="s">
        <v>428</v>
      </c>
      <c r="E492" s="150">
        <v>2796.6101694915255</v>
      </c>
      <c r="F492" s="175">
        <v>503.38983050847463</v>
      </c>
      <c r="G492" s="175">
        <v>3300</v>
      </c>
      <c r="H492" s="20" t="s">
        <v>494</v>
      </c>
      <c r="I492" s="10" t="s">
        <v>408</v>
      </c>
      <c r="J492" s="123">
        <v>559.32000000000005</v>
      </c>
      <c r="K492" s="123">
        <v>3355.93</v>
      </c>
    </row>
    <row r="493" spans="1:11" ht="15.75" x14ac:dyDescent="0.25">
      <c r="A493" s="19">
        <f t="shared" si="26"/>
        <v>417</v>
      </c>
      <c r="B493" s="20"/>
      <c r="C493" s="19">
        <v>106</v>
      </c>
      <c r="D493" s="10" t="s">
        <v>429</v>
      </c>
      <c r="E493" s="150">
        <v>1355.9322033898304</v>
      </c>
      <c r="F493" s="175">
        <v>244.06779661016947</v>
      </c>
      <c r="G493" s="175">
        <v>1600</v>
      </c>
      <c r="H493" s="20" t="s">
        <v>494</v>
      </c>
      <c r="I493" s="10" t="s">
        <v>408</v>
      </c>
      <c r="J493" s="123">
        <v>271.19</v>
      </c>
      <c r="K493" s="123">
        <v>1627.12</v>
      </c>
    </row>
    <row r="494" spans="1:11" ht="15.75" x14ac:dyDescent="0.25">
      <c r="A494" s="19">
        <f t="shared" si="26"/>
        <v>418</v>
      </c>
      <c r="B494" s="20"/>
      <c r="C494" s="19">
        <v>106</v>
      </c>
      <c r="D494" s="10" t="s">
        <v>430</v>
      </c>
      <c r="E494" s="150">
        <v>652.54237288135596</v>
      </c>
      <c r="F494" s="175">
        <v>117.45762711864407</v>
      </c>
      <c r="G494" s="175">
        <v>770</v>
      </c>
      <c r="H494" s="20" t="s">
        <v>494</v>
      </c>
      <c r="I494" s="10" t="s">
        <v>408</v>
      </c>
      <c r="J494" s="123">
        <v>130.51</v>
      </c>
      <c r="K494" s="123">
        <v>783.05</v>
      </c>
    </row>
    <row r="495" spans="1:11" ht="31.5" x14ac:dyDescent="0.25">
      <c r="A495" s="19">
        <f t="shared" si="26"/>
        <v>419</v>
      </c>
      <c r="B495" s="20"/>
      <c r="C495" s="19">
        <v>106</v>
      </c>
      <c r="D495" s="10" t="s">
        <v>431</v>
      </c>
      <c r="E495" s="150">
        <v>3728.8135593220341</v>
      </c>
      <c r="F495" s="175">
        <v>671.18644067796617</v>
      </c>
      <c r="G495" s="175">
        <v>4400</v>
      </c>
      <c r="H495" s="20" t="s">
        <v>494</v>
      </c>
      <c r="I495" s="10" t="s">
        <v>408</v>
      </c>
      <c r="J495" s="123">
        <v>745.76</v>
      </c>
      <c r="K495" s="123">
        <v>4474.57</v>
      </c>
    </row>
    <row r="496" spans="1:11" ht="31.5" x14ac:dyDescent="0.25">
      <c r="A496" s="19">
        <f t="shared" si="26"/>
        <v>420</v>
      </c>
      <c r="B496" s="20"/>
      <c r="C496" s="19">
        <v>106</v>
      </c>
      <c r="D496" s="10" t="s">
        <v>432</v>
      </c>
      <c r="E496" s="150">
        <v>2796.6101694915255</v>
      </c>
      <c r="F496" s="175">
        <v>503.38983050847463</v>
      </c>
      <c r="G496" s="175">
        <v>3300</v>
      </c>
      <c r="H496" s="20" t="s">
        <v>494</v>
      </c>
      <c r="I496" s="10" t="s">
        <v>408</v>
      </c>
      <c r="J496" s="123">
        <v>559.32000000000005</v>
      </c>
      <c r="K496" s="123">
        <v>3355.93</v>
      </c>
    </row>
    <row r="497" spans="1:11" ht="15.75" x14ac:dyDescent="0.25">
      <c r="A497" s="19">
        <f t="shared" si="26"/>
        <v>421</v>
      </c>
      <c r="B497" s="20"/>
      <c r="C497" s="19">
        <v>106</v>
      </c>
      <c r="D497" s="10" t="s">
        <v>433</v>
      </c>
      <c r="E497" s="150">
        <v>2796.6101694915255</v>
      </c>
      <c r="F497" s="175">
        <v>503.38983050847463</v>
      </c>
      <c r="G497" s="175">
        <v>3300</v>
      </c>
      <c r="H497" s="20" t="s">
        <v>494</v>
      </c>
      <c r="I497" s="10" t="s">
        <v>408</v>
      </c>
      <c r="J497" s="123">
        <v>559.32000000000005</v>
      </c>
      <c r="K497" s="123">
        <v>3355.93</v>
      </c>
    </row>
    <row r="498" spans="1:11" ht="15.75" x14ac:dyDescent="0.25">
      <c r="A498" s="19">
        <f t="shared" si="26"/>
        <v>422</v>
      </c>
      <c r="B498" s="20"/>
      <c r="C498" s="19">
        <v>106</v>
      </c>
      <c r="D498" s="10" t="s">
        <v>434</v>
      </c>
      <c r="E498" s="150">
        <v>1864.406779661017</v>
      </c>
      <c r="F498" s="175">
        <v>335.59322033898309</v>
      </c>
      <c r="G498" s="175">
        <v>2200</v>
      </c>
      <c r="H498" s="20" t="s">
        <v>494</v>
      </c>
      <c r="I498" s="10" t="s">
        <v>408</v>
      </c>
      <c r="J498" s="123">
        <v>372.88</v>
      </c>
      <c r="K498" s="123">
        <v>2237.29</v>
      </c>
    </row>
    <row r="499" spans="1:11" ht="15.75" x14ac:dyDescent="0.25">
      <c r="A499" s="19">
        <f t="shared" si="26"/>
        <v>423</v>
      </c>
      <c r="B499" s="20"/>
      <c r="C499" s="19">
        <v>106</v>
      </c>
      <c r="D499" s="10" t="s">
        <v>435</v>
      </c>
      <c r="E499" s="150">
        <v>1355.9322033898304</v>
      </c>
      <c r="F499" s="175">
        <v>244.06779661016947</v>
      </c>
      <c r="G499" s="175">
        <v>1600</v>
      </c>
      <c r="H499" s="20" t="s">
        <v>494</v>
      </c>
      <c r="I499" s="10" t="s">
        <v>408</v>
      </c>
      <c r="J499" s="123">
        <v>271.19</v>
      </c>
      <c r="K499" s="123">
        <v>1627.12</v>
      </c>
    </row>
    <row r="500" spans="1:11" ht="15.75" x14ac:dyDescent="0.25">
      <c r="A500" s="19">
        <f t="shared" si="26"/>
        <v>424</v>
      </c>
      <c r="B500" s="20"/>
      <c r="C500" s="19">
        <v>106</v>
      </c>
      <c r="D500" s="10" t="s">
        <v>436</v>
      </c>
      <c r="E500" s="150">
        <v>652.54237288135596</v>
      </c>
      <c r="F500" s="175">
        <v>117.45762711864407</v>
      </c>
      <c r="G500" s="175">
        <v>770</v>
      </c>
      <c r="H500" s="20" t="s">
        <v>494</v>
      </c>
      <c r="I500" s="10" t="s">
        <v>408</v>
      </c>
      <c r="J500" s="123">
        <v>130.51</v>
      </c>
      <c r="K500" s="123">
        <v>783.05</v>
      </c>
    </row>
    <row r="501" spans="1:11" ht="63" x14ac:dyDescent="0.25">
      <c r="A501" s="19">
        <f t="shared" si="26"/>
        <v>425</v>
      </c>
      <c r="B501" s="20"/>
      <c r="C501" s="19">
        <v>106</v>
      </c>
      <c r="D501" s="10" t="s">
        <v>437</v>
      </c>
      <c r="E501" s="150">
        <v>1355.9322033898304</v>
      </c>
      <c r="F501" s="175">
        <v>244.06779661016947</v>
      </c>
      <c r="G501" s="175">
        <v>1600</v>
      </c>
      <c r="H501" s="20" t="s">
        <v>494</v>
      </c>
      <c r="I501" s="10" t="s">
        <v>408</v>
      </c>
      <c r="J501" s="123">
        <v>271.19</v>
      </c>
      <c r="K501" s="123">
        <v>1627.12</v>
      </c>
    </row>
    <row r="502" spans="1:11" ht="63" x14ac:dyDescent="0.25">
      <c r="A502" s="19">
        <f t="shared" si="26"/>
        <v>426</v>
      </c>
      <c r="B502" s="20"/>
      <c r="C502" s="19">
        <v>106</v>
      </c>
      <c r="D502" s="10" t="s">
        <v>438</v>
      </c>
      <c r="E502" s="150">
        <v>652.54237288135596</v>
      </c>
      <c r="F502" s="175">
        <v>117.45762711864407</v>
      </c>
      <c r="G502" s="175">
        <v>770</v>
      </c>
      <c r="H502" s="20" t="s">
        <v>494</v>
      </c>
      <c r="I502" s="10" t="s">
        <v>408</v>
      </c>
      <c r="J502" s="123">
        <v>130.51</v>
      </c>
      <c r="K502" s="123">
        <v>783.05</v>
      </c>
    </row>
    <row r="503" spans="1:11" ht="15.6" customHeight="1" x14ac:dyDescent="0.25">
      <c r="A503" s="221" t="s">
        <v>439</v>
      </c>
      <c r="B503" s="222"/>
      <c r="C503" s="222"/>
      <c r="D503" s="222"/>
      <c r="E503" s="222"/>
      <c r="F503" s="222"/>
      <c r="G503" s="223"/>
      <c r="H503" s="4"/>
      <c r="I503" s="6"/>
      <c r="J503" s="123" t="s">
        <v>1726</v>
      </c>
      <c r="K503" s="123" t="s">
        <v>1726</v>
      </c>
    </row>
    <row r="504" spans="1:11" ht="15.6" customHeight="1" x14ac:dyDescent="0.25">
      <c r="A504" s="221" t="s">
        <v>425</v>
      </c>
      <c r="B504" s="222"/>
      <c r="C504" s="222"/>
      <c r="D504" s="222"/>
      <c r="E504" s="222"/>
      <c r="F504" s="222"/>
      <c r="G504" s="223"/>
      <c r="H504" s="4"/>
      <c r="I504" s="6"/>
      <c r="J504" s="123" t="s">
        <v>1726</v>
      </c>
      <c r="K504" s="123" t="s">
        <v>1726</v>
      </c>
    </row>
    <row r="505" spans="1:11" ht="15.75" x14ac:dyDescent="0.25">
      <c r="A505" s="19">
        <f>A502+1</f>
        <v>427</v>
      </c>
      <c r="B505" s="20"/>
      <c r="C505" s="19">
        <v>106</v>
      </c>
      <c r="D505" s="10" t="s">
        <v>398</v>
      </c>
      <c r="E505" s="151">
        <v>932.20338983050851</v>
      </c>
      <c r="F505" s="175">
        <v>167.79661016949154</v>
      </c>
      <c r="G505" s="175">
        <v>1100</v>
      </c>
      <c r="H505" s="20" t="s">
        <v>494</v>
      </c>
      <c r="I505" s="10" t="s">
        <v>408</v>
      </c>
      <c r="J505" s="123">
        <v>186.44</v>
      </c>
      <c r="K505" s="123">
        <v>1118.6400000000001</v>
      </c>
    </row>
    <row r="506" spans="1:11" ht="15.75" x14ac:dyDescent="0.25">
      <c r="A506" s="19">
        <f xml:space="preserve"> A505+1</f>
        <v>428</v>
      </c>
      <c r="B506" s="20"/>
      <c r="C506" s="19">
        <v>106</v>
      </c>
      <c r="D506" s="10" t="s">
        <v>399</v>
      </c>
      <c r="E506" s="151">
        <v>466.10169491525426</v>
      </c>
      <c r="F506" s="175">
        <v>83.898305084745772</v>
      </c>
      <c r="G506" s="175">
        <v>550</v>
      </c>
      <c r="H506" s="20" t="s">
        <v>494</v>
      </c>
      <c r="I506" s="10" t="s">
        <v>408</v>
      </c>
      <c r="J506" s="123">
        <v>93.22</v>
      </c>
      <c r="K506" s="123">
        <v>559.32000000000005</v>
      </c>
    </row>
    <row r="507" spans="1:11" ht="15.75" x14ac:dyDescent="0.25">
      <c r="A507" s="19">
        <f xml:space="preserve"> A506+1</f>
        <v>429</v>
      </c>
      <c r="B507" s="20"/>
      <c r="C507" s="19">
        <v>106</v>
      </c>
      <c r="D507" s="10" t="s">
        <v>400</v>
      </c>
      <c r="E507" s="151">
        <v>93.220338983050851</v>
      </c>
      <c r="F507" s="175">
        <v>16.779661016949152</v>
      </c>
      <c r="G507" s="175">
        <v>110</v>
      </c>
      <c r="H507" s="20" t="s">
        <v>494</v>
      </c>
      <c r="I507" s="10" t="s">
        <v>408</v>
      </c>
      <c r="J507" s="123">
        <v>18.64</v>
      </c>
      <c r="K507" s="123">
        <v>111.86</v>
      </c>
    </row>
    <row r="508" spans="1:11" ht="15.6" customHeight="1" x14ac:dyDescent="0.25">
      <c r="A508" s="221" t="s">
        <v>426</v>
      </c>
      <c r="B508" s="222"/>
      <c r="C508" s="222"/>
      <c r="D508" s="222"/>
      <c r="E508" s="222"/>
      <c r="F508" s="222"/>
      <c r="G508" s="223"/>
      <c r="H508" s="4"/>
      <c r="I508" s="6"/>
      <c r="J508" s="123" t="s">
        <v>1726</v>
      </c>
      <c r="K508" s="123" t="s">
        <v>1726</v>
      </c>
    </row>
    <row r="509" spans="1:11" ht="15.6" customHeight="1" x14ac:dyDescent="0.25">
      <c r="A509" s="221" t="s">
        <v>398</v>
      </c>
      <c r="B509" s="222"/>
      <c r="C509" s="222"/>
      <c r="D509" s="222"/>
      <c r="E509" s="222"/>
      <c r="F509" s="222"/>
      <c r="G509" s="223"/>
      <c r="H509" s="4"/>
      <c r="I509" s="6"/>
      <c r="J509" s="123" t="s">
        <v>1726</v>
      </c>
      <c r="K509" s="123" t="s">
        <v>1726</v>
      </c>
    </row>
    <row r="510" spans="1:11" ht="47.25" x14ac:dyDescent="0.25">
      <c r="A510" s="19">
        <f>A507+1</f>
        <v>430</v>
      </c>
      <c r="B510" s="20"/>
      <c r="C510" s="19">
        <v>106</v>
      </c>
      <c r="D510" s="10" t="s">
        <v>427</v>
      </c>
      <c r="E510" s="152">
        <v>2796.6101694915255</v>
      </c>
      <c r="F510" s="175">
        <v>503.38983050847463</v>
      </c>
      <c r="G510" s="175">
        <v>3300</v>
      </c>
      <c r="H510" s="20" t="s">
        <v>494</v>
      </c>
      <c r="I510" s="10" t="s">
        <v>408</v>
      </c>
      <c r="J510" s="123">
        <v>559.32000000000005</v>
      </c>
      <c r="K510" s="123">
        <v>3355.93</v>
      </c>
    </row>
    <row r="511" spans="1:11" ht="47.25" x14ac:dyDescent="0.25">
      <c r="A511" s="19">
        <f t="shared" ref="A511:A521" si="27" xml:space="preserve"> A510+1</f>
        <v>431</v>
      </c>
      <c r="B511" s="20"/>
      <c r="C511" s="19">
        <v>106</v>
      </c>
      <c r="D511" s="10" t="s">
        <v>428</v>
      </c>
      <c r="E511" s="152">
        <v>1864.406779661017</v>
      </c>
      <c r="F511" s="175">
        <v>335.59322033898309</v>
      </c>
      <c r="G511" s="175">
        <v>2200</v>
      </c>
      <c r="H511" s="20" t="s">
        <v>494</v>
      </c>
      <c r="I511" s="10" t="s">
        <v>408</v>
      </c>
      <c r="J511" s="123">
        <v>372.88</v>
      </c>
      <c r="K511" s="123">
        <v>2237.29</v>
      </c>
    </row>
    <row r="512" spans="1:11" ht="15.75" x14ac:dyDescent="0.25">
      <c r="A512" s="19">
        <f t="shared" si="27"/>
        <v>432</v>
      </c>
      <c r="B512" s="20"/>
      <c r="C512" s="19">
        <v>106</v>
      </c>
      <c r="D512" s="10" t="s">
        <v>429</v>
      </c>
      <c r="E512" s="152">
        <v>932.20338983050851</v>
      </c>
      <c r="F512" s="175">
        <v>167.79661016949154</v>
      </c>
      <c r="G512" s="175">
        <v>1100</v>
      </c>
      <c r="H512" s="20" t="s">
        <v>494</v>
      </c>
      <c r="I512" s="10" t="s">
        <v>408</v>
      </c>
      <c r="J512" s="123">
        <v>186.44</v>
      </c>
      <c r="K512" s="123">
        <v>1118.6400000000001</v>
      </c>
    </row>
    <row r="513" spans="1:11" ht="15.75" x14ac:dyDescent="0.25">
      <c r="A513" s="19">
        <f t="shared" si="27"/>
        <v>433</v>
      </c>
      <c r="B513" s="20"/>
      <c r="C513" s="19">
        <v>106</v>
      </c>
      <c r="D513" s="10" t="s">
        <v>430</v>
      </c>
      <c r="E513" s="152">
        <v>652.54237288135596</v>
      </c>
      <c r="F513" s="175">
        <v>117.45762711864407</v>
      </c>
      <c r="G513" s="175">
        <v>770</v>
      </c>
      <c r="H513" s="20" t="s">
        <v>494</v>
      </c>
      <c r="I513" s="10" t="s">
        <v>408</v>
      </c>
      <c r="J513" s="123">
        <v>130.51</v>
      </c>
      <c r="K513" s="123">
        <v>783.05</v>
      </c>
    </row>
    <row r="514" spans="1:11" ht="31.5" x14ac:dyDescent="0.25">
      <c r="A514" s="19">
        <f t="shared" si="27"/>
        <v>434</v>
      </c>
      <c r="B514" s="20"/>
      <c r="C514" s="19">
        <v>106</v>
      </c>
      <c r="D514" s="10" t="s">
        <v>431</v>
      </c>
      <c r="E514" s="152">
        <v>2796.6101694915255</v>
      </c>
      <c r="F514" s="175">
        <v>503.38983050847463</v>
      </c>
      <c r="G514" s="175">
        <v>3300</v>
      </c>
      <c r="H514" s="20" t="s">
        <v>494</v>
      </c>
      <c r="I514" s="10" t="s">
        <v>408</v>
      </c>
      <c r="J514" s="123">
        <v>559.32000000000005</v>
      </c>
      <c r="K514" s="123">
        <v>3355.93</v>
      </c>
    </row>
    <row r="515" spans="1:11" ht="31.5" x14ac:dyDescent="0.25">
      <c r="A515" s="19">
        <f t="shared" si="27"/>
        <v>435</v>
      </c>
      <c r="B515" s="20"/>
      <c r="C515" s="19">
        <v>106</v>
      </c>
      <c r="D515" s="10" t="s">
        <v>432</v>
      </c>
      <c r="E515" s="152">
        <v>1864.406779661017</v>
      </c>
      <c r="F515" s="175">
        <v>335.59322033898309</v>
      </c>
      <c r="G515" s="175">
        <v>2200</v>
      </c>
      <c r="H515" s="20" t="s">
        <v>494</v>
      </c>
      <c r="I515" s="10" t="s">
        <v>408</v>
      </c>
      <c r="J515" s="123">
        <v>372.88</v>
      </c>
      <c r="K515" s="123">
        <v>2237.29</v>
      </c>
    </row>
    <row r="516" spans="1:11" ht="15.75" x14ac:dyDescent="0.25">
      <c r="A516" s="19">
        <f t="shared" si="27"/>
        <v>436</v>
      </c>
      <c r="B516" s="20"/>
      <c r="C516" s="19">
        <v>106</v>
      </c>
      <c r="D516" s="10" t="s">
        <v>433</v>
      </c>
      <c r="E516" s="152">
        <v>1355.9322033898304</v>
      </c>
      <c r="F516" s="175">
        <v>244.06779661016947</v>
      </c>
      <c r="G516" s="175">
        <v>1600</v>
      </c>
      <c r="H516" s="20" t="s">
        <v>494</v>
      </c>
      <c r="I516" s="10" t="s">
        <v>408</v>
      </c>
      <c r="J516" s="123">
        <v>271.19</v>
      </c>
      <c r="K516" s="123">
        <v>1627.12</v>
      </c>
    </row>
    <row r="517" spans="1:11" ht="15.75" x14ac:dyDescent="0.25">
      <c r="A517" s="19">
        <f t="shared" si="27"/>
        <v>437</v>
      </c>
      <c r="B517" s="20"/>
      <c r="C517" s="19">
        <v>106</v>
      </c>
      <c r="D517" s="10" t="s">
        <v>434</v>
      </c>
      <c r="E517" s="152">
        <v>932.20338983050851</v>
      </c>
      <c r="F517" s="175">
        <v>167.79661016949154</v>
      </c>
      <c r="G517" s="175">
        <v>1100</v>
      </c>
      <c r="H517" s="20" t="s">
        <v>494</v>
      </c>
      <c r="I517" s="10" t="s">
        <v>408</v>
      </c>
      <c r="J517" s="123">
        <v>186.44</v>
      </c>
      <c r="K517" s="123">
        <v>1118.6400000000001</v>
      </c>
    </row>
    <row r="518" spans="1:11" ht="15.75" x14ac:dyDescent="0.25">
      <c r="A518" s="19">
        <f t="shared" si="27"/>
        <v>438</v>
      </c>
      <c r="B518" s="20"/>
      <c r="C518" s="19">
        <v>106</v>
      </c>
      <c r="D518" s="10" t="s">
        <v>435</v>
      </c>
      <c r="E518" s="152">
        <v>932.20338983050851</v>
      </c>
      <c r="F518" s="175">
        <v>167.79661016949154</v>
      </c>
      <c r="G518" s="175">
        <v>1100</v>
      </c>
      <c r="H518" s="20" t="s">
        <v>494</v>
      </c>
      <c r="I518" s="10" t="s">
        <v>408</v>
      </c>
      <c r="J518" s="123">
        <v>186.44</v>
      </c>
      <c r="K518" s="123">
        <v>1118.6400000000001</v>
      </c>
    </row>
    <row r="519" spans="1:11" ht="15.75" x14ac:dyDescent="0.25">
      <c r="A519" s="19">
        <f t="shared" si="27"/>
        <v>439</v>
      </c>
      <c r="B519" s="20"/>
      <c r="C519" s="19">
        <v>106</v>
      </c>
      <c r="D519" s="10" t="s">
        <v>436</v>
      </c>
      <c r="E519" s="152">
        <v>652.54237288135596</v>
      </c>
      <c r="F519" s="175">
        <v>117.45762711864407</v>
      </c>
      <c r="G519" s="175">
        <v>770</v>
      </c>
      <c r="H519" s="20" t="s">
        <v>494</v>
      </c>
      <c r="I519" s="10" t="s">
        <v>408</v>
      </c>
      <c r="J519" s="123">
        <v>130.51</v>
      </c>
      <c r="K519" s="123">
        <v>783.05</v>
      </c>
    </row>
    <row r="520" spans="1:11" ht="63" x14ac:dyDescent="0.25">
      <c r="A520" s="19">
        <f t="shared" si="27"/>
        <v>440</v>
      </c>
      <c r="B520" s="20"/>
      <c r="C520" s="19">
        <v>106</v>
      </c>
      <c r="D520" s="10" t="s">
        <v>437</v>
      </c>
      <c r="E520" s="152">
        <v>932.20338983050851</v>
      </c>
      <c r="F520" s="175">
        <v>167.79661016949154</v>
      </c>
      <c r="G520" s="175">
        <v>1100</v>
      </c>
      <c r="H520" s="20" t="s">
        <v>494</v>
      </c>
      <c r="I520" s="10" t="s">
        <v>408</v>
      </c>
      <c r="J520" s="123">
        <v>186.44</v>
      </c>
      <c r="K520" s="123">
        <v>1118.6400000000001</v>
      </c>
    </row>
    <row r="521" spans="1:11" ht="63" x14ac:dyDescent="0.25">
      <c r="A521" s="19">
        <f t="shared" si="27"/>
        <v>441</v>
      </c>
      <c r="B521" s="20"/>
      <c r="C521" s="19">
        <v>106</v>
      </c>
      <c r="D521" s="10" t="s">
        <v>438</v>
      </c>
      <c r="E521" s="152">
        <v>652.54237288135596</v>
      </c>
      <c r="F521" s="175">
        <v>117.45762711864407</v>
      </c>
      <c r="G521" s="175">
        <v>770</v>
      </c>
      <c r="H521" s="20" t="s">
        <v>494</v>
      </c>
      <c r="I521" s="10" t="s">
        <v>408</v>
      </c>
      <c r="J521" s="123">
        <v>130.51</v>
      </c>
      <c r="K521" s="123">
        <v>783.05</v>
      </c>
    </row>
    <row r="522" spans="1:11" ht="15.6" customHeight="1" x14ac:dyDescent="0.25">
      <c r="A522" s="221" t="s">
        <v>399</v>
      </c>
      <c r="B522" s="222"/>
      <c r="C522" s="222"/>
      <c r="D522" s="222"/>
      <c r="E522" s="222"/>
      <c r="F522" s="222"/>
      <c r="G522" s="223"/>
      <c r="H522" s="4"/>
      <c r="I522" s="6"/>
      <c r="J522" s="123" t="s">
        <v>1726</v>
      </c>
      <c r="K522" s="123" t="s">
        <v>1726</v>
      </c>
    </row>
    <row r="523" spans="1:11" ht="47.25" x14ac:dyDescent="0.25">
      <c r="A523" s="19">
        <f>A521+1</f>
        <v>442</v>
      </c>
      <c r="B523" s="20"/>
      <c r="C523" s="19">
        <v>106</v>
      </c>
      <c r="D523" s="10" t="s">
        <v>427</v>
      </c>
      <c r="E523" s="153">
        <v>1440.6779661016949</v>
      </c>
      <c r="F523" s="175">
        <v>259.32203389830511</v>
      </c>
      <c r="G523" s="175">
        <v>1700</v>
      </c>
      <c r="H523" s="20" t="s">
        <v>494</v>
      </c>
      <c r="I523" s="10" t="s">
        <v>408</v>
      </c>
      <c r="J523" s="123">
        <v>288.14</v>
      </c>
      <c r="K523" s="123">
        <v>1728.82</v>
      </c>
    </row>
    <row r="524" spans="1:11" ht="47.25" x14ac:dyDescent="0.25">
      <c r="A524" s="19">
        <f t="shared" ref="A524:A534" si="28" xml:space="preserve"> A523+1</f>
        <v>443</v>
      </c>
      <c r="B524" s="20"/>
      <c r="C524" s="19">
        <v>106</v>
      </c>
      <c r="D524" s="10" t="s">
        <v>428</v>
      </c>
      <c r="E524" s="153">
        <v>932.20338983050851</v>
      </c>
      <c r="F524" s="175">
        <v>167.79661016949154</v>
      </c>
      <c r="G524" s="175">
        <v>1100</v>
      </c>
      <c r="H524" s="20" t="s">
        <v>494</v>
      </c>
      <c r="I524" s="10" t="s">
        <v>408</v>
      </c>
      <c r="J524" s="123">
        <v>186.44</v>
      </c>
      <c r="K524" s="123">
        <v>1118.6400000000001</v>
      </c>
    </row>
    <row r="525" spans="1:11" ht="15.75" x14ac:dyDescent="0.25">
      <c r="A525" s="19">
        <f t="shared" si="28"/>
        <v>444</v>
      </c>
      <c r="B525" s="20"/>
      <c r="C525" s="19">
        <v>106</v>
      </c>
      <c r="D525" s="10" t="s">
        <v>429</v>
      </c>
      <c r="E525" s="153">
        <v>466.10169491525426</v>
      </c>
      <c r="F525" s="175">
        <v>83.898305084745772</v>
      </c>
      <c r="G525" s="175">
        <v>550</v>
      </c>
      <c r="H525" s="20" t="s">
        <v>494</v>
      </c>
      <c r="I525" s="10" t="s">
        <v>408</v>
      </c>
      <c r="J525" s="123">
        <v>93.22</v>
      </c>
      <c r="K525" s="123">
        <v>559.32000000000005</v>
      </c>
    </row>
    <row r="526" spans="1:11" ht="15.75" x14ac:dyDescent="0.25">
      <c r="A526" s="19">
        <f t="shared" si="28"/>
        <v>445</v>
      </c>
      <c r="B526" s="20"/>
      <c r="C526" s="19">
        <v>106</v>
      </c>
      <c r="D526" s="10" t="s">
        <v>430</v>
      </c>
      <c r="E526" s="153">
        <v>279.66101694915255</v>
      </c>
      <c r="F526" s="175">
        <v>50.338983050847453</v>
      </c>
      <c r="G526" s="175">
        <v>330</v>
      </c>
      <c r="H526" s="20" t="s">
        <v>494</v>
      </c>
      <c r="I526" s="10" t="s">
        <v>408</v>
      </c>
      <c r="J526" s="123">
        <v>55.93</v>
      </c>
      <c r="K526" s="123">
        <v>335.59</v>
      </c>
    </row>
    <row r="527" spans="1:11" ht="31.5" x14ac:dyDescent="0.25">
      <c r="A527" s="19">
        <f t="shared" si="28"/>
        <v>446</v>
      </c>
      <c r="B527" s="20"/>
      <c r="C527" s="19">
        <v>106</v>
      </c>
      <c r="D527" s="10" t="s">
        <v>431</v>
      </c>
      <c r="E527" s="153">
        <v>1440.6779661016949</v>
      </c>
      <c r="F527" s="175">
        <v>259.32203389830511</v>
      </c>
      <c r="G527" s="175">
        <v>1700</v>
      </c>
      <c r="H527" s="20" t="s">
        <v>494</v>
      </c>
      <c r="I527" s="10" t="s">
        <v>408</v>
      </c>
      <c r="J527" s="123">
        <v>288.14</v>
      </c>
      <c r="K527" s="123">
        <v>1728.82</v>
      </c>
    </row>
    <row r="528" spans="1:11" ht="31.5" x14ac:dyDescent="0.25">
      <c r="A528" s="19">
        <f t="shared" si="28"/>
        <v>447</v>
      </c>
      <c r="B528" s="20"/>
      <c r="C528" s="19">
        <v>106</v>
      </c>
      <c r="D528" s="10" t="s">
        <v>432</v>
      </c>
      <c r="E528" s="153">
        <v>932.20338983050851</v>
      </c>
      <c r="F528" s="175">
        <v>167.79661016949154</v>
      </c>
      <c r="G528" s="175">
        <v>1100</v>
      </c>
      <c r="H528" s="20" t="s">
        <v>494</v>
      </c>
      <c r="I528" s="10" t="s">
        <v>408</v>
      </c>
      <c r="J528" s="123">
        <v>186.44</v>
      </c>
      <c r="K528" s="123">
        <v>1118.6400000000001</v>
      </c>
    </row>
    <row r="529" spans="1:11" ht="15.75" x14ac:dyDescent="0.25">
      <c r="A529" s="19">
        <f t="shared" si="28"/>
        <v>448</v>
      </c>
      <c r="B529" s="20"/>
      <c r="C529" s="19">
        <v>106</v>
      </c>
      <c r="D529" s="10" t="s">
        <v>433</v>
      </c>
      <c r="E529" s="153">
        <v>745.76271186440681</v>
      </c>
      <c r="F529" s="175">
        <v>134.23728813559322</v>
      </c>
      <c r="G529" s="175">
        <v>880</v>
      </c>
      <c r="H529" s="20" t="s">
        <v>494</v>
      </c>
      <c r="I529" s="10" t="s">
        <v>408</v>
      </c>
      <c r="J529" s="123">
        <v>149.15</v>
      </c>
      <c r="K529" s="123">
        <v>894.91</v>
      </c>
    </row>
    <row r="530" spans="1:11" ht="15.75" x14ac:dyDescent="0.25">
      <c r="A530" s="19">
        <f t="shared" si="28"/>
        <v>449</v>
      </c>
      <c r="B530" s="20"/>
      <c r="C530" s="19">
        <v>106</v>
      </c>
      <c r="D530" s="10" t="s">
        <v>434</v>
      </c>
      <c r="E530" s="153">
        <v>559.32203389830511</v>
      </c>
      <c r="F530" s="175">
        <v>100.67796610169491</v>
      </c>
      <c r="G530" s="175">
        <v>660</v>
      </c>
      <c r="H530" s="20" t="s">
        <v>494</v>
      </c>
      <c r="I530" s="10" t="s">
        <v>408</v>
      </c>
      <c r="J530" s="123">
        <v>111.86</v>
      </c>
      <c r="K530" s="123">
        <v>671.18</v>
      </c>
    </row>
    <row r="531" spans="1:11" ht="15.75" x14ac:dyDescent="0.25">
      <c r="A531" s="19">
        <f t="shared" si="28"/>
        <v>450</v>
      </c>
      <c r="B531" s="20"/>
      <c r="C531" s="19">
        <v>106</v>
      </c>
      <c r="D531" s="10" t="s">
        <v>435</v>
      </c>
      <c r="E531" s="153">
        <v>466.10169491525426</v>
      </c>
      <c r="F531" s="175">
        <v>83.898305084745772</v>
      </c>
      <c r="G531" s="175">
        <v>550</v>
      </c>
      <c r="H531" s="20" t="s">
        <v>494</v>
      </c>
      <c r="I531" s="10" t="s">
        <v>408</v>
      </c>
      <c r="J531" s="123">
        <v>93.22</v>
      </c>
      <c r="K531" s="123">
        <v>559.32000000000005</v>
      </c>
    </row>
    <row r="532" spans="1:11" ht="15.75" x14ac:dyDescent="0.25">
      <c r="A532" s="19">
        <f t="shared" si="28"/>
        <v>451</v>
      </c>
      <c r="B532" s="20"/>
      <c r="C532" s="19">
        <v>106</v>
      </c>
      <c r="D532" s="10" t="s">
        <v>436</v>
      </c>
      <c r="E532" s="153">
        <v>279.66101694915255</v>
      </c>
      <c r="F532" s="175">
        <v>50.338983050847453</v>
      </c>
      <c r="G532" s="175">
        <v>330</v>
      </c>
      <c r="H532" s="20" t="s">
        <v>494</v>
      </c>
      <c r="I532" s="10" t="s">
        <v>408</v>
      </c>
      <c r="J532" s="123">
        <v>55.93</v>
      </c>
      <c r="K532" s="123">
        <v>335.59</v>
      </c>
    </row>
    <row r="533" spans="1:11" ht="63" x14ac:dyDescent="0.25">
      <c r="A533" s="19">
        <f t="shared" si="28"/>
        <v>452</v>
      </c>
      <c r="B533" s="20"/>
      <c r="C533" s="19">
        <v>106</v>
      </c>
      <c r="D533" s="10" t="s">
        <v>437</v>
      </c>
      <c r="E533" s="153">
        <v>466.10169491525426</v>
      </c>
      <c r="F533" s="175">
        <v>83.898305084745772</v>
      </c>
      <c r="G533" s="175">
        <v>550</v>
      </c>
      <c r="H533" s="20" t="s">
        <v>494</v>
      </c>
      <c r="I533" s="10" t="s">
        <v>408</v>
      </c>
      <c r="J533" s="123">
        <v>93.22</v>
      </c>
      <c r="K533" s="123">
        <v>559.32000000000005</v>
      </c>
    </row>
    <row r="534" spans="1:11" ht="63" x14ac:dyDescent="0.25">
      <c r="A534" s="19">
        <f t="shared" si="28"/>
        <v>453</v>
      </c>
      <c r="B534" s="20"/>
      <c r="C534" s="19">
        <v>106</v>
      </c>
      <c r="D534" s="10" t="s">
        <v>438</v>
      </c>
      <c r="E534" s="153">
        <v>279.66101694915255</v>
      </c>
      <c r="F534" s="175">
        <v>50.338983050847453</v>
      </c>
      <c r="G534" s="175">
        <v>330</v>
      </c>
      <c r="H534" s="20" t="s">
        <v>494</v>
      </c>
      <c r="I534" s="10" t="s">
        <v>408</v>
      </c>
      <c r="J534" s="123">
        <v>55.93</v>
      </c>
      <c r="K534" s="123">
        <v>335.59</v>
      </c>
    </row>
    <row r="535" spans="1:11" ht="15.6" customHeight="1" x14ac:dyDescent="0.25">
      <c r="A535" s="221" t="s">
        <v>400</v>
      </c>
      <c r="B535" s="222"/>
      <c r="C535" s="222"/>
      <c r="D535" s="222"/>
      <c r="E535" s="222"/>
      <c r="F535" s="222"/>
      <c r="G535" s="223"/>
      <c r="H535" s="4"/>
      <c r="I535" s="6"/>
      <c r="J535" s="123" t="s">
        <v>1726</v>
      </c>
      <c r="K535" s="123" t="s">
        <v>1726</v>
      </c>
    </row>
    <row r="536" spans="1:11" ht="47.25" x14ac:dyDescent="0.25">
      <c r="A536" s="19">
        <f>A534+1</f>
        <v>454</v>
      </c>
      <c r="B536" s="20"/>
      <c r="C536" s="19">
        <v>106</v>
      </c>
      <c r="D536" s="10" t="s">
        <v>427</v>
      </c>
      <c r="E536" s="154">
        <v>372.88135593220341</v>
      </c>
      <c r="F536" s="175">
        <v>67.118644067796609</v>
      </c>
      <c r="G536" s="175">
        <v>440</v>
      </c>
      <c r="H536" s="20" t="s">
        <v>494</v>
      </c>
      <c r="I536" s="10" t="s">
        <v>408</v>
      </c>
      <c r="J536" s="123">
        <v>74.58</v>
      </c>
      <c r="K536" s="123">
        <v>447.46</v>
      </c>
    </row>
    <row r="537" spans="1:11" ht="47.25" x14ac:dyDescent="0.25">
      <c r="A537" s="19">
        <f t="shared" ref="A537:A547" si="29" xml:space="preserve"> A536+1</f>
        <v>455</v>
      </c>
      <c r="B537" s="20"/>
      <c r="C537" s="19">
        <v>106</v>
      </c>
      <c r="D537" s="10" t="s">
        <v>428</v>
      </c>
      <c r="E537" s="154">
        <v>279.66101694915255</v>
      </c>
      <c r="F537" s="175">
        <v>50.338983050847453</v>
      </c>
      <c r="G537" s="175">
        <v>330</v>
      </c>
      <c r="H537" s="20" t="s">
        <v>494</v>
      </c>
      <c r="I537" s="10" t="s">
        <v>408</v>
      </c>
      <c r="J537" s="123">
        <v>55.93</v>
      </c>
      <c r="K537" s="123">
        <v>335.59</v>
      </c>
    </row>
    <row r="538" spans="1:11" ht="15.75" x14ac:dyDescent="0.25">
      <c r="A538" s="19">
        <f t="shared" si="29"/>
        <v>456</v>
      </c>
      <c r="B538" s="20"/>
      <c r="C538" s="19">
        <v>106</v>
      </c>
      <c r="D538" s="10" t="s">
        <v>429</v>
      </c>
      <c r="E538" s="154">
        <v>135.59322033898306</v>
      </c>
      <c r="F538" s="175">
        <v>24.406779661016948</v>
      </c>
      <c r="G538" s="175">
        <v>160</v>
      </c>
      <c r="H538" s="20" t="s">
        <v>494</v>
      </c>
      <c r="I538" s="10" t="s">
        <v>408</v>
      </c>
      <c r="J538" s="123">
        <v>27.12</v>
      </c>
      <c r="K538" s="123">
        <v>162.71</v>
      </c>
    </row>
    <row r="539" spans="1:11" ht="15.75" x14ac:dyDescent="0.25">
      <c r="A539" s="19">
        <f t="shared" si="29"/>
        <v>457</v>
      </c>
      <c r="B539" s="20"/>
      <c r="C539" s="19">
        <v>106</v>
      </c>
      <c r="D539" s="10" t="s">
        <v>430</v>
      </c>
      <c r="E539" s="154">
        <v>93.220338983050851</v>
      </c>
      <c r="F539" s="175">
        <v>16.779661016949152</v>
      </c>
      <c r="G539" s="175">
        <v>110</v>
      </c>
      <c r="H539" s="20" t="s">
        <v>494</v>
      </c>
      <c r="I539" s="10" t="s">
        <v>408</v>
      </c>
      <c r="J539" s="123">
        <v>18.64</v>
      </c>
      <c r="K539" s="123">
        <v>111.86</v>
      </c>
    </row>
    <row r="540" spans="1:11" ht="31.5" x14ac:dyDescent="0.25">
      <c r="A540" s="19">
        <f t="shared" si="29"/>
        <v>458</v>
      </c>
      <c r="B540" s="20"/>
      <c r="C540" s="19">
        <v>106</v>
      </c>
      <c r="D540" s="10" t="s">
        <v>431</v>
      </c>
      <c r="E540" s="154">
        <v>372.88135593220341</v>
      </c>
      <c r="F540" s="175">
        <v>67.118644067796609</v>
      </c>
      <c r="G540" s="175">
        <v>440</v>
      </c>
      <c r="H540" s="20" t="s">
        <v>494</v>
      </c>
      <c r="I540" s="10" t="s">
        <v>408</v>
      </c>
      <c r="J540" s="123">
        <v>74.58</v>
      </c>
      <c r="K540" s="123">
        <v>447.46</v>
      </c>
    </row>
    <row r="541" spans="1:11" ht="31.5" x14ac:dyDescent="0.25">
      <c r="A541" s="19">
        <f t="shared" si="29"/>
        <v>459</v>
      </c>
      <c r="B541" s="20"/>
      <c r="C541" s="19">
        <v>106</v>
      </c>
      <c r="D541" s="10" t="s">
        <v>432</v>
      </c>
      <c r="E541" s="154">
        <v>279.66101694915255</v>
      </c>
      <c r="F541" s="175">
        <v>50.338983050847453</v>
      </c>
      <c r="G541" s="175">
        <v>330</v>
      </c>
      <c r="H541" s="20" t="s">
        <v>494</v>
      </c>
      <c r="I541" s="10" t="s">
        <v>408</v>
      </c>
      <c r="J541" s="123">
        <v>55.93</v>
      </c>
      <c r="K541" s="123">
        <v>335.59</v>
      </c>
    </row>
    <row r="542" spans="1:11" ht="15.75" x14ac:dyDescent="0.25">
      <c r="A542" s="19">
        <f t="shared" si="29"/>
        <v>460</v>
      </c>
      <c r="B542" s="20"/>
      <c r="C542" s="19">
        <v>106</v>
      </c>
      <c r="D542" s="10" t="s">
        <v>433</v>
      </c>
      <c r="E542" s="154">
        <v>279.66101694915255</v>
      </c>
      <c r="F542" s="175">
        <v>50.338983050847453</v>
      </c>
      <c r="G542" s="175">
        <v>330</v>
      </c>
      <c r="H542" s="20" t="s">
        <v>494</v>
      </c>
      <c r="I542" s="10" t="s">
        <v>408</v>
      </c>
      <c r="J542" s="123">
        <v>55.93</v>
      </c>
      <c r="K542" s="123">
        <v>335.59</v>
      </c>
    </row>
    <row r="543" spans="1:11" ht="15.75" x14ac:dyDescent="0.25">
      <c r="A543" s="19">
        <f t="shared" si="29"/>
        <v>461</v>
      </c>
      <c r="B543" s="20"/>
      <c r="C543" s="19">
        <v>106</v>
      </c>
      <c r="D543" s="10" t="s">
        <v>434</v>
      </c>
      <c r="E543" s="154">
        <v>186.4406779661017</v>
      </c>
      <c r="F543" s="175">
        <v>33.559322033898304</v>
      </c>
      <c r="G543" s="175">
        <v>220</v>
      </c>
      <c r="H543" s="20" t="s">
        <v>494</v>
      </c>
      <c r="I543" s="10" t="s">
        <v>408</v>
      </c>
      <c r="J543" s="123">
        <v>37.29</v>
      </c>
      <c r="K543" s="123">
        <v>223.73</v>
      </c>
    </row>
    <row r="544" spans="1:11" ht="15.75" x14ac:dyDescent="0.25">
      <c r="A544" s="19">
        <f t="shared" si="29"/>
        <v>462</v>
      </c>
      <c r="B544" s="20"/>
      <c r="C544" s="19">
        <v>106</v>
      </c>
      <c r="D544" s="10" t="s">
        <v>435</v>
      </c>
      <c r="E544" s="154">
        <v>135.59322033898306</v>
      </c>
      <c r="F544" s="175">
        <v>24.406779661016948</v>
      </c>
      <c r="G544" s="175">
        <v>160</v>
      </c>
      <c r="H544" s="20" t="s">
        <v>494</v>
      </c>
      <c r="I544" s="10" t="s">
        <v>408</v>
      </c>
      <c r="J544" s="123">
        <v>27.12</v>
      </c>
      <c r="K544" s="123">
        <v>162.71</v>
      </c>
    </row>
    <row r="545" spans="1:11" ht="15.75" x14ac:dyDescent="0.25">
      <c r="A545" s="19">
        <f t="shared" si="29"/>
        <v>463</v>
      </c>
      <c r="B545" s="20"/>
      <c r="C545" s="19">
        <v>106</v>
      </c>
      <c r="D545" s="10" t="s">
        <v>436</v>
      </c>
      <c r="E545" s="154">
        <v>93.220338983050851</v>
      </c>
      <c r="F545" s="175">
        <v>16.779661016949152</v>
      </c>
      <c r="G545" s="175">
        <v>110</v>
      </c>
      <c r="H545" s="20" t="s">
        <v>494</v>
      </c>
      <c r="I545" s="10" t="s">
        <v>408</v>
      </c>
      <c r="J545" s="123">
        <v>18.64</v>
      </c>
      <c r="K545" s="123">
        <v>111.86</v>
      </c>
    </row>
    <row r="546" spans="1:11" ht="63" x14ac:dyDescent="0.25">
      <c r="A546" s="19">
        <f t="shared" si="29"/>
        <v>464</v>
      </c>
      <c r="B546" s="20"/>
      <c r="C546" s="19">
        <v>106</v>
      </c>
      <c r="D546" s="10" t="s">
        <v>437</v>
      </c>
      <c r="E546" s="154">
        <v>135.59322033898306</v>
      </c>
      <c r="F546" s="175">
        <v>24.406779661016948</v>
      </c>
      <c r="G546" s="175">
        <v>160</v>
      </c>
      <c r="H546" s="20" t="s">
        <v>494</v>
      </c>
      <c r="I546" s="10" t="s">
        <v>408</v>
      </c>
      <c r="J546" s="123">
        <v>27.12</v>
      </c>
      <c r="K546" s="123">
        <v>162.71</v>
      </c>
    </row>
    <row r="547" spans="1:11" ht="63" x14ac:dyDescent="0.25">
      <c r="A547" s="19">
        <f t="shared" si="29"/>
        <v>465</v>
      </c>
      <c r="B547" s="20"/>
      <c r="C547" s="19">
        <v>106</v>
      </c>
      <c r="D547" s="10" t="s">
        <v>438</v>
      </c>
      <c r="E547" s="154">
        <v>93.220338983050851</v>
      </c>
      <c r="F547" s="175">
        <v>16.779661016949152</v>
      </c>
      <c r="G547" s="175">
        <v>110</v>
      </c>
      <c r="H547" s="20" t="s">
        <v>494</v>
      </c>
      <c r="I547" s="10" t="s">
        <v>408</v>
      </c>
      <c r="J547" s="123">
        <v>18.64</v>
      </c>
      <c r="K547" s="123">
        <v>111.86</v>
      </c>
    </row>
    <row r="548" spans="1:11" ht="34.15" customHeight="1" x14ac:dyDescent="0.25">
      <c r="A548" s="221" t="s">
        <v>440</v>
      </c>
      <c r="B548" s="222"/>
      <c r="C548" s="222"/>
      <c r="D548" s="222"/>
      <c r="E548" s="222"/>
      <c r="F548" s="222"/>
      <c r="G548" s="223"/>
      <c r="H548" s="4"/>
      <c r="I548" s="6"/>
      <c r="J548" s="123" t="s">
        <v>1726</v>
      </c>
      <c r="K548" s="123" t="s">
        <v>1726</v>
      </c>
    </row>
    <row r="549" spans="1:11" ht="15.6" customHeight="1" x14ac:dyDescent="0.25">
      <c r="A549" s="221" t="s">
        <v>402</v>
      </c>
      <c r="B549" s="222"/>
      <c r="C549" s="222"/>
      <c r="D549" s="222"/>
      <c r="E549" s="222"/>
      <c r="F549" s="222"/>
      <c r="G549" s="223"/>
      <c r="H549" s="4"/>
      <c r="I549" s="6"/>
      <c r="J549" s="123" t="s">
        <v>1726</v>
      </c>
      <c r="K549" s="123" t="s">
        <v>1726</v>
      </c>
    </row>
    <row r="550" spans="1:11" ht="31.5" x14ac:dyDescent="0.25">
      <c r="A550" s="19">
        <f>A547+1</f>
        <v>466</v>
      </c>
      <c r="B550" s="20"/>
      <c r="C550" s="19">
        <v>106</v>
      </c>
      <c r="D550" s="10" t="s">
        <v>441</v>
      </c>
      <c r="E550" s="155">
        <v>3728.8135593220341</v>
      </c>
      <c r="F550" s="175">
        <v>671.18644067796617</v>
      </c>
      <c r="G550" s="175">
        <v>4400</v>
      </c>
      <c r="H550" s="20" t="s">
        <v>494</v>
      </c>
      <c r="I550" s="10" t="s">
        <v>408</v>
      </c>
      <c r="J550" s="123">
        <v>745.76</v>
      </c>
      <c r="K550" s="123">
        <v>4474.57</v>
      </c>
    </row>
    <row r="551" spans="1:11" ht="31.5" x14ac:dyDescent="0.25">
      <c r="A551" s="19">
        <f t="shared" ref="A551:A561" si="30" xml:space="preserve"> A550+1</f>
        <v>467</v>
      </c>
      <c r="B551" s="20"/>
      <c r="C551" s="19">
        <v>106</v>
      </c>
      <c r="D551" s="10" t="s">
        <v>442</v>
      </c>
      <c r="E551" s="155">
        <v>2796.6101694915255</v>
      </c>
      <c r="F551" s="175">
        <v>503.38983050847463</v>
      </c>
      <c r="G551" s="175">
        <v>3300</v>
      </c>
      <c r="H551" s="20" t="s">
        <v>494</v>
      </c>
      <c r="I551" s="10" t="s">
        <v>408</v>
      </c>
      <c r="J551" s="123">
        <v>559.32000000000005</v>
      </c>
      <c r="K551" s="123">
        <v>3355.93</v>
      </c>
    </row>
    <row r="552" spans="1:11" ht="15.75" x14ac:dyDescent="0.25">
      <c r="A552" s="19">
        <f t="shared" si="30"/>
        <v>468</v>
      </c>
      <c r="B552" s="20"/>
      <c r="C552" s="19">
        <v>106</v>
      </c>
      <c r="D552" s="10" t="s">
        <v>429</v>
      </c>
      <c r="E552" s="155">
        <v>1355.9322033898304</v>
      </c>
      <c r="F552" s="175">
        <v>244.06779661016947</v>
      </c>
      <c r="G552" s="175">
        <v>1600</v>
      </c>
      <c r="H552" s="20" t="s">
        <v>494</v>
      </c>
      <c r="I552" s="10" t="s">
        <v>408</v>
      </c>
      <c r="J552" s="123">
        <v>271.19</v>
      </c>
      <c r="K552" s="123">
        <v>1627.12</v>
      </c>
    </row>
    <row r="553" spans="1:11" ht="15.75" x14ac:dyDescent="0.25">
      <c r="A553" s="19">
        <f t="shared" si="30"/>
        <v>469</v>
      </c>
      <c r="B553" s="20"/>
      <c r="C553" s="19">
        <v>106</v>
      </c>
      <c r="D553" s="10" t="s">
        <v>430</v>
      </c>
      <c r="E553" s="155">
        <v>652.54237288135596</v>
      </c>
      <c r="F553" s="175">
        <v>117.45762711864407</v>
      </c>
      <c r="G553" s="175">
        <v>770</v>
      </c>
      <c r="H553" s="20" t="s">
        <v>494</v>
      </c>
      <c r="I553" s="10" t="s">
        <v>408</v>
      </c>
      <c r="J553" s="123">
        <v>130.51</v>
      </c>
      <c r="K553" s="123">
        <v>783.05</v>
      </c>
    </row>
    <row r="554" spans="1:11" ht="31.5" x14ac:dyDescent="0.25">
      <c r="A554" s="19">
        <f t="shared" si="30"/>
        <v>470</v>
      </c>
      <c r="B554" s="20"/>
      <c r="C554" s="19">
        <v>106</v>
      </c>
      <c r="D554" s="10" t="s">
        <v>431</v>
      </c>
      <c r="E554" s="155">
        <v>3728.8135593220341</v>
      </c>
      <c r="F554" s="175">
        <v>671.18644067796617</v>
      </c>
      <c r="G554" s="175">
        <v>4400</v>
      </c>
      <c r="H554" s="20" t="s">
        <v>494</v>
      </c>
      <c r="I554" s="10" t="s">
        <v>408</v>
      </c>
      <c r="J554" s="123">
        <v>745.76</v>
      </c>
      <c r="K554" s="123">
        <v>4474.57</v>
      </c>
    </row>
    <row r="555" spans="1:11" ht="31.5" x14ac:dyDescent="0.25">
      <c r="A555" s="19">
        <f t="shared" si="30"/>
        <v>471</v>
      </c>
      <c r="B555" s="20"/>
      <c r="C555" s="19">
        <v>106</v>
      </c>
      <c r="D555" s="10" t="s">
        <v>432</v>
      </c>
      <c r="E555" s="155">
        <v>2796.6101694915255</v>
      </c>
      <c r="F555" s="175">
        <v>503.38983050847463</v>
      </c>
      <c r="G555" s="175">
        <v>3300</v>
      </c>
      <c r="H555" s="20" t="s">
        <v>494</v>
      </c>
      <c r="I555" s="10" t="s">
        <v>408</v>
      </c>
      <c r="J555" s="123">
        <v>559.32000000000005</v>
      </c>
      <c r="K555" s="123">
        <v>3355.93</v>
      </c>
    </row>
    <row r="556" spans="1:11" ht="15.75" x14ac:dyDescent="0.25">
      <c r="A556" s="19">
        <f t="shared" si="30"/>
        <v>472</v>
      </c>
      <c r="B556" s="20"/>
      <c r="C556" s="19">
        <v>106</v>
      </c>
      <c r="D556" s="10" t="s">
        <v>433</v>
      </c>
      <c r="E556" s="155">
        <v>2796.6101694915255</v>
      </c>
      <c r="F556" s="175">
        <v>503.38983050847463</v>
      </c>
      <c r="G556" s="175">
        <v>3300</v>
      </c>
      <c r="H556" s="20" t="s">
        <v>494</v>
      </c>
      <c r="I556" s="10" t="s">
        <v>408</v>
      </c>
      <c r="J556" s="123">
        <v>559.32000000000005</v>
      </c>
      <c r="K556" s="123">
        <v>3355.93</v>
      </c>
    </row>
    <row r="557" spans="1:11" ht="15.75" x14ac:dyDescent="0.25">
      <c r="A557" s="19">
        <f t="shared" si="30"/>
        <v>473</v>
      </c>
      <c r="B557" s="20"/>
      <c r="C557" s="19">
        <v>106</v>
      </c>
      <c r="D557" s="10" t="s">
        <v>434</v>
      </c>
      <c r="E557" s="155">
        <v>1864.406779661017</v>
      </c>
      <c r="F557" s="175">
        <v>335.59322033898309</v>
      </c>
      <c r="G557" s="175">
        <v>2200</v>
      </c>
      <c r="H557" s="20" t="s">
        <v>494</v>
      </c>
      <c r="I557" s="10" t="s">
        <v>408</v>
      </c>
      <c r="J557" s="123">
        <v>372.88</v>
      </c>
      <c r="K557" s="123">
        <v>2237.29</v>
      </c>
    </row>
    <row r="558" spans="1:11" ht="15.75" x14ac:dyDescent="0.25">
      <c r="A558" s="19">
        <f t="shared" si="30"/>
        <v>474</v>
      </c>
      <c r="B558" s="20"/>
      <c r="C558" s="19">
        <v>106</v>
      </c>
      <c r="D558" s="10" t="s">
        <v>435</v>
      </c>
      <c r="E558" s="155">
        <v>1355.9322033898304</v>
      </c>
      <c r="F558" s="175">
        <v>244.06779661016947</v>
      </c>
      <c r="G558" s="175">
        <v>1600</v>
      </c>
      <c r="H558" s="20" t="s">
        <v>494</v>
      </c>
      <c r="I558" s="10" t="s">
        <v>408</v>
      </c>
      <c r="J558" s="123">
        <v>271.19</v>
      </c>
      <c r="K558" s="123">
        <v>1627.12</v>
      </c>
    </row>
    <row r="559" spans="1:11" ht="15.75" x14ac:dyDescent="0.25">
      <c r="A559" s="19">
        <f t="shared" si="30"/>
        <v>475</v>
      </c>
      <c r="B559" s="20"/>
      <c r="C559" s="19">
        <v>106</v>
      </c>
      <c r="D559" s="10" t="s">
        <v>436</v>
      </c>
      <c r="E559" s="155">
        <v>652.54237288135596</v>
      </c>
      <c r="F559" s="175">
        <v>117.45762711864407</v>
      </c>
      <c r="G559" s="175">
        <v>770</v>
      </c>
      <c r="H559" s="20" t="s">
        <v>494</v>
      </c>
      <c r="I559" s="10" t="s">
        <v>408</v>
      </c>
      <c r="J559" s="123">
        <v>130.51</v>
      </c>
      <c r="K559" s="123">
        <v>783.05</v>
      </c>
    </row>
    <row r="560" spans="1:11" ht="63" x14ac:dyDescent="0.25">
      <c r="A560" s="19">
        <f t="shared" si="30"/>
        <v>476</v>
      </c>
      <c r="B560" s="20"/>
      <c r="C560" s="19">
        <v>106</v>
      </c>
      <c r="D560" s="10" t="s">
        <v>437</v>
      </c>
      <c r="E560" s="155">
        <v>1355.9322033898304</v>
      </c>
      <c r="F560" s="175">
        <v>244.06779661016947</v>
      </c>
      <c r="G560" s="175">
        <v>1600</v>
      </c>
      <c r="H560" s="20" t="s">
        <v>494</v>
      </c>
      <c r="I560" s="10" t="s">
        <v>408</v>
      </c>
      <c r="J560" s="123">
        <v>271.19</v>
      </c>
      <c r="K560" s="123">
        <v>1627.12</v>
      </c>
    </row>
    <row r="561" spans="1:11" ht="63" x14ac:dyDescent="0.25">
      <c r="A561" s="19">
        <f t="shared" si="30"/>
        <v>477</v>
      </c>
      <c r="B561" s="20"/>
      <c r="C561" s="19">
        <v>106</v>
      </c>
      <c r="D561" s="10" t="s">
        <v>438</v>
      </c>
      <c r="E561" s="155">
        <v>652.54237288135596</v>
      </c>
      <c r="F561" s="175">
        <v>117.45762711864407</v>
      </c>
      <c r="G561" s="175">
        <v>770</v>
      </c>
      <c r="H561" s="20" t="s">
        <v>494</v>
      </c>
      <c r="I561" s="10" t="s">
        <v>408</v>
      </c>
      <c r="J561" s="123">
        <v>130.51</v>
      </c>
      <c r="K561" s="123">
        <v>783.05</v>
      </c>
    </row>
    <row r="562" spans="1:11" ht="15.6" customHeight="1" x14ac:dyDescent="0.25">
      <c r="A562" s="221" t="s">
        <v>397</v>
      </c>
      <c r="B562" s="222"/>
      <c r="C562" s="222"/>
      <c r="D562" s="222"/>
      <c r="E562" s="222"/>
      <c r="F562" s="222"/>
      <c r="G562" s="223"/>
      <c r="H562" s="4"/>
      <c r="I562" s="6"/>
      <c r="J562" s="123" t="s">
        <v>1726</v>
      </c>
      <c r="K562" s="123" t="s">
        <v>1726</v>
      </c>
    </row>
    <row r="563" spans="1:11" ht="15.6" customHeight="1" x14ac:dyDescent="0.25">
      <c r="A563" s="221" t="s">
        <v>398</v>
      </c>
      <c r="B563" s="222"/>
      <c r="C563" s="222"/>
      <c r="D563" s="222"/>
      <c r="E563" s="222"/>
      <c r="F563" s="222"/>
      <c r="G563" s="223"/>
      <c r="H563" s="4"/>
      <c r="I563" s="6"/>
      <c r="J563" s="123" t="s">
        <v>1726</v>
      </c>
      <c r="K563" s="123" t="s">
        <v>1726</v>
      </c>
    </row>
    <row r="564" spans="1:11" ht="31.5" x14ac:dyDescent="0.25">
      <c r="A564" s="19">
        <f>A561+1</f>
        <v>478</v>
      </c>
      <c r="B564" s="20"/>
      <c r="C564" s="19">
        <v>106</v>
      </c>
      <c r="D564" s="10" t="s">
        <v>443</v>
      </c>
      <c r="E564" s="156">
        <v>2796.6101694915255</v>
      </c>
      <c r="F564" s="175">
        <v>503.38983050847463</v>
      </c>
      <c r="G564" s="175">
        <v>3300</v>
      </c>
      <c r="H564" s="20" t="s">
        <v>494</v>
      </c>
      <c r="I564" s="10" t="s">
        <v>408</v>
      </c>
      <c r="J564" s="123">
        <v>559.32000000000005</v>
      </c>
      <c r="K564" s="123">
        <v>3355.93</v>
      </c>
    </row>
    <row r="565" spans="1:11" ht="31.5" x14ac:dyDescent="0.25">
      <c r="A565" s="19">
        <f t="shared" ref="A565:A575" si="31" xml:space="preserve"> A564+1</f>
        <v>479</v>
      </c>
      <c r="B565" s="20"/>
      <c r="C565" s="19">
        <v>106</v>
      </c>
      <c r="D565" s="10" t="s">
        <v>442</v>
      </c>
      <c r="E565" s="156">
        <v>1864.406779661017</v>
      </c>
      <c r="F565" s="175">
        <v>335.59322033898309</v>
      </c>
      <c r="G565" s="175">
        <v>2200</v>
      </c>
      <c r="H565" s="20" t="s">
        <v>494</v>
      </c>
      <c r="I565" s="10" t="s">
        <v>408</v>
      </c>
      <c r="J565" s="123">
        <v>372.88</v>
      </c>
      <c r="K565" s="123">
        <v>2237.29</v>
      </c>
    </row>
    <row r="566" spans="1:11" ht="15.75" x14ac:dyDescent="0.25">
      <c r="A566" s="19">
        <f t="shared" si="31"/>
        <v>480</v>
      </c>
      <c r="B566" s="20"/>
      <c r="C566" s="19">
        <v>106</v>
      </c>
      <c r="D566" s="10" t="s">
        <v>429</v>
      </c>
      <c r="E566" s="156">
        <v>932.20338983050851</v>
      </c>
      <c r="F566" s="175">
        <v>167.79661016949154</v>
      </c>
      <c r="G566" s="175">
        <v>1100</v>
      </c>
      <c r="H566" s="20" t="s">
        <v>494</v>
      </c>
      <c r="I566" s="10" t="s">
        <v>408</v>
      </c>
      <c r="J566" s="123">
        <v>186.44</v>
      </c>
      <c r="K566" s="123">
        <v>1118.6400000000001</v>
      </c>
    </row>
    <row r="567" spans="1:11" ht="15.75" x14ac:dyDescent="0.25">
      <c r="A567" s="19">
        <f t="shared" si="31"/>
        <v>481</v>
      </c>
      <c r="B567" s="20"/>
      <c r="C567" s="19">
        <v>106</v>
      </c>
      <c r="D567" s="10" t="s">
        <v>430</v>
      </c>
      <c r="E567" s="156">
        <v>652.54237288135596</v>
      </c>
      <c r="F567" s="175">
        <v>117.45762711864407</v>
      </c>
      <c r="G567" s="175">
        <v>770</v>
      </c>
      <c r="H567" s="20" t="s">
        <v>494</v>
      </c>
      <c r="I567" s="10" t="s">
        <v>408</v>
      </c>
      <c r="J567" s="123">
        <v>130.51</v>
      </c>
      <c r="K567" s="123">
        <v>783.05</v>
      </c>
    </row>
    <row r="568" spans="1:11" ht="31.5" x14ac:dyDescent="0.25">
      <c r="A568" s="19">
        <f t="shared" si="31"/>
        <v>482</v>
      </c>
      <c r="B568" s="20"/>
      <c r="C568" s="19">
        <v>106</v>
      </c>
      <c r="D568" s="10" t="s">
        <v>431</v>
      </c>
      <c r="E568" s="156">
        <v>2796.6101694915255</v>
      </c>
      <c r="F568" s="175">
        <v>503.38983050847463</v>
      </c>
      <c r="G568" s="175">
        <v>3300</v>
      </c>
      <c r="H568" s="20" t="s">
        <v>494</v>
      </c>
      <c r="I568" s="10" t="s">
        <v>408</v>
      </c>
      <c r="J568" s="123">
        <v>559.32000000000005</v>
      </c>
      <c r="K568" s="123">
        <v>3355.93</v>
      </c>
    </row>
    <row r="569" spans="1:11" ht="31.5" x14ac:dyDescent="0.25">
      <c r="A569" s="19">
        <f t="shared" si="31"/>
        <v>483</v>
      </c>
      <c r="B569" s="20"/>
      <c r="C569" s="19">
        <v>106</v>
      </c>
      <c r="D569" s="10" t="s">
        <v>432</v>
      </c>
      <c r="E569" s="156">
        <v>1864.406779661017</v>
      </c>
      <c r="F569" s="175">
        <v>335.59322033898309</v>
      </c>
      <c r="G569" s="175">
        <v>2200</v>
      </c>
      <c r="H569" s="20" t="s">
        <v>494</v>
      </c>
      <c r="I569" s="10" t="s">
        <v>408</v>
      </c>
      <c r="J569" s="123">
        <v>372.88</v>
      </c>
      <c r="K569" s="123">
        <v>2237.29</v>
      </c>
    </row>
    <row r="570" spans="1:11" ht="15.75" x14ac:dyDescent="0.25">
      <c r="A570" s="19">
        <f t="shared" si="31"/>
        <v>484</v>
      </c>
      <c r="B570" s="20"/>
      <c r="C570" s="19">
        <v>106</v>
      </c>
      <c r="D570" s="10" t="s">
        <v>433</v>
      </c>
      <c r="E570" s="156">
        <v>1355.9322033898304</v>
      </c>
      <c r="F570" s="175">
        <v>244.06779661016947</v>
      </c>
      <c r="G570" s="175">
        <v>1600</v>
      </c>
      <c r="H570" s="20" t="s">
        <v>494</v>
      </c>
      <c r="I570" s="10" t="s">
        <v>408</v>
      </c>
      <c r="J570" s="123">
        <v>271.19</v>
      </c>
      <c r="K570" s="123">
        <v>1627.12</v>
      </c>
    </row>
    <row r="571" spans="1:11" ht="15.75" x14ac:dyDescent="0.25">
      <c r="A571" s="19">
        <f t="shared" si="31"/>
        <v>485</v>
      </c>
      <c r="B571" s="20"/>
      <c r="C571" s="19">
        <v>106</v>
      </c>
      <c r="D571" s="10" t="s">
        <v>434</v>
      </c>
      <c r="E571" s="156">
        <v>932.20338983050851</v>
      </c>
      <c r="F571" s="175">
        <v>167.79661016949154</v>
      </c>
      <c r="G571" s="175">
        <v>1100</v>
      </c>
      <c r="H571" s="20" t="s">
        <v>494</v>
      </c>
      <c r="I571" s="10" t="s">
        <v>408</v>
      </c>
      <c r="J571" s="123">
        <v>186.44</v>
      </c>
      <c r="K571" s="123">
        <v>1118.6400000000001</v>
      </c>
    </row>
    <row r="572" spans="1:11" ht="15.75" x14ac:dyDescent="0.25">
      <c r="A572" s="19">
        <f t="shared" si="31"/>
        <v>486</v>
      </c>
      <c r="B572" s="20"/>
      <c r="C572" s="19">
        <v>106</v>
      </c>
      <c r="D572" s="10" t="s">
        <v>435</v>
      </c>
      <c r="E572" s="156">
        <v>932.20338983050851</v>
      </c>
      <c r="F572" s="175">
        <v>167.79661016949154</v>
      </c>
      <c r="G572" s="175">
        <v>1100</v>
      </c>
      <c r="H572" s="20" t="s">
        <v>494</v>
      </c>
      <c r="I572" s="10" t="s">
        <v>408</v>
      </c>
      <c r="J572" s="123">
        <v>186.44</v>
      </c>
      <c r="K572" s="123">
        <v>1118.6400000000001</v>
      </c>
    </row>
    <row r="573" spans="1:11" ht="15.75" x14ac:dyDescent="0.25">
      <c r="A573" s="19">
        <f t="shared" si="31"/>
        <v>487</v>
      </c>
      <c r="B573" s="20"/>
      <c r="C573" s="19">
        <v>106</v>
      </c>
      <c r="D573" s="10" t="s">
        <v>436</v>
      </c>
      <c r="E573" s="156">
        <v>652.54237288135596</v>
      </c>
      <c r="F573" s="175">
        <v>117.45762711864407</v>
      </c>
      <c r="G573" s="175">
        <v>770</v>
      </c>
      <c r="H573" s="20" t="s">
        <v>494</v>
      </c>
      <c r="I573" s="10" t="s">
        <v>408</v>
      </c>
      <c r="J573" s="123">
        <v>130.51</v>
      </c>
      <c r="K573" s="123">
        <v>783.05</v>
      </c>
    </row>
    <row r="574" spans="1:11" ht="63" x14ac:dyDescent="0.25">
      <c r="A574" s="19">
        <f t="shared" si="31"/>
        <v>488</v>
      </c>
      <c r="B574" s="20"/>
      <c r="C574" s="19">
        <v>106</v>
      </c>
      <c r="D574" s="10" t="s">
        <v>437</v>
      </c>
      <c r="E574" s="156">
        <v>932.20338983050851</v>
      </c>
      <c r="F574" s="175">
        <v>167.79661016949154</v>
      </c>
      <c r="G574" s="175">
        <v>1100</v>
      </c>
      <c r="H574" s="20" t="s">
        <v>494</v>
      </c>
      <c r="I574" s="10" t="s">
        <v>408</v>
      </c>
      <c r="J574" s="123">
        <v>186.44</v>
      </c>
      <c r="K574" s="123">
        <v>1118.6400000000001</v>
      </c>
    </row>
    <row r="575" spans="1:11" ht="63" x14ac:dyDescent="0.25">
      <c r="A575" s="19">
        <f t="shared" si="31"/>
        <v>489</v>
      </c>
      <c r="B575" s="20"/>
      <c r="C575" s="19">
        <v>106</v>
      </c>
      <c r="D575" s="10" t="s">
        <v>438</v>
      </c>
      <c r="E575" s="156">
        <v>652.54237288135596</v>
      </c>
      <c r="F575" s="175">
        <v>117.45762711864407</v>
      </c>
      <c r="G575" s="175">
        <v>770</v>
      </c>
      <c r="H575" s="20" t="s">
        <v>494</v>
      </c>
      <c r="I575" s="10" t="s">
        <v>408</v>
      </c>
      <c r="J575" s="123">
        <v>130.51</v>
      </c>
      <c r="K575" s="123">
        <v>783.05</v>
      </c>
    </row>
    <row r="576" spans="1:11" ht="15.6" customHeight="1" x14ac:dyDescent="0.25">
      <c r="A576" s="221" t="s">
        <v>399</v>
      </c>
      <c r="B576" s="222"/>
      <c r="C576" s="222"/>
      <c r="D576" s="222"/>
      <c r="E576" s="222"/>
      <c r="F576" s="222"/>
      <c r="G576" s="223"/>
      <c r="H576" s="4"/>
      <c r="I576" s="6"/>
      <c r="J576" s="123" t="s">
        <v>1726</v>
      </c>
      <c r="K576" s="123" t="s">
        <v>1726</v>
      </c>
    </row>
    <row r="577" spans="1:11" ht="31.5" x14ac:dyDescent="0.25">
      <c r="A577" s="19">
        <f>A575+1</f>
        <v>490</v>
      </c>
      <c r="B577" s="20"/>
      <c r="C577" s="19">
        <v>106</v>
      </c>
      <c r="D577" s="10" t="s">
        <v>443</v>
      </c>
      <c r="E577" s="157">
        <v>1440.6779661016949</v>
      </c>
      <c r="F577" s="175">
        <v>259.32203389830511</v>
      </c>
      <c r="G577" s="175">
        <v>1700</v>
      </c>
      <c r="H577" s="20" t="s">
        <v>494</v>
      </c>
      <c r="I577" s="10" t="s">
        <v>408</v>
      </c>
      <c r="J577" s="123">
        <v>288.14</v>
      </c>
      <c r="K577" s="123">
        <v>1728.82</v>
      </c>
    </row>
    <row r="578" spans="1:11" ht="31.5" x14ac:dyDescent="0.25">
      <c r="A578" s="19">
        <f t="shared" ref="A578:A588" si="32" xml:space="preserve"> A577+1</f>
        <v>491</v>
      </c>
      <c r="B578" s="20"/>
      <c r="C578" s="19">
        <v>106</v>
      </c>
      <c r="D578" s="10" t="s">
        <v>442</v>
      </c>
      <c r="E578" s="157">
        <v>932.20338983050851</v>
      </c>
      <c r="F578" s="175">
        <v>167.79661016949154</v>
      </c>
      <c r="G578" s="175">
        <v>1100</v>
      </c>
      <c r="H578" s="20" t="s">
        <v>494</v>
      </c>
      <c r="I578" s="10" t="s">
        <v>408</v>
      </c>
      <c r="J578" s="123">
        <v>186.44</v>
      </c>
      <c r="K578" s="123">
        <v>1118.6400000000001</v>
      </c>
    </row>
    <row r="579" spans="1:11" ht="15.75" x14ac:dyDescent="0.25">
      <c r="A579" s="19">
        <f t="shared" si="32"/>
        <v>492</v>
      </c>
      <c r="B579" s="20"/>
      <c r="C579" s="19">
        <v>106</v>
      </c>
      <c r="D579" s="10" t="s">
        <v>429</v>
      </c>
      <c r="E579" s="157">
        <v>466.10169491525426</v>
      </c>
      <c r="F579" s="175">
        <v>83.898305084745772</v>
      </c>
      <c r="G579" s="175">
        <v>550</v>
      </c>
      <c r="H579" s="20" t="s">
        <v>494</v>
      </c>
      <c r="I579" s="10" t="s">
        <v>408</v>
      </c>
      <c r="J579" s="123">
        <v>93.22</v>
      </c>
      <c r="K579" s="123">
        <v>559.32000000000005</v>
      </c>
    </row>
    <row r="580" spans="1:11" ht="15.75" x14ac:dyDescent="0.25">
      <c r="A580" s="19">
        <f t="shared" si="32"/>
        <v>493</v>
      </c>
      <c r="B580" s="20"/>
      <c r="C580" s="19">
        <v>106</v>
      </c>
      <c r="D580" s="10" t="s">
        <v>430</v>
      </c>
      <c r="E580" s="157">
        <v>279.66101694915255</v>
      </c>
      <c r="F580" s="175">
        <v>50.338983050847453</v>
      </c>
      <c r="G580" s="175">
        <v>330</v>
      </c>
      <c r="H580" s="20" t="s">
        <v>494</v>
      </c>
      <c r="I580" s="10" t="s">
        <v>408</v>
      </c>
      <c r="J580" s="123">
        <v>55.93</v>
      </c>
      <c r="K580" s="123">
        <v>335.59</v>
      </c>
    </row>
    <row r="581" spans="1:11" ht="31.5" x14ac:dyDescent="0.25">
      <c r="A581" s="19">
        <f t="shared" si="32"/>
        <v>494</v>
      </c>
      <c r="B581" s="20"/>
      <c r="C581" s="19">
        <v>106</v>
      </c>
      <c r="D581" s="10" t="s">
        <v>431</v>
      </c>
      <c r="E581" s="157">
        <v>1440.6779661016949</v>
      </c>
      <c r="F581" s="175">
        <v>259.32203389830511</v>
      </c>
      <c r="G581" s="175">
        <v>1700</v>
      </c>
      <c r="H581" s="20" t="s">
        <v>494</v>
      </c>
      <c r="I581" s="10" t="s">
        <v>408</v>
      </c>
      <c r="J581" s="123">
        <v>288.14</v>
      </c>
      <c r="K581" s="123">
        <v>1728.82</v>
      </c>
    </row>
    <row r="582" spans="1:11" ht="31.5" x14ac:dyDescent="0.25">
      <c r="A582" s="19">
        <f t="shared" si="32"/>
        <v>495</v>
      </c>
      <c r="B582" s="20"/>
      <c r="C582" s="19">
        <v>106</v>
      </c>
      <c r="D582" s="10" t="s">
        <v>432</v>
      </c>
      <c r="E582" s="157">
        <v>932.20338983050851</v>
      </c>
      <c r="F582" s="175">
        <v>167.79661016949154</v>
      </c>
      <c r="G582" s="175">
        <v>1100</v>
      </c>
      <c r="H582" s="20" t="s">
        <v>494</v>
      </c>
      <c r="I582" s="10" t="s">
        <v>408</v>
      </c>
      <c r="J582" s="123">
        <v>186.44</v>
      </c>
      <c r="K582" s="123">
        <v>1118.6400000000001</v>
      </c>
    </row>
    <row r="583" spans="1:11" ht="15.75" x14ac:dyDescent="0.25">
      <c r="A583" s="19">
        <f t="shared" si="32"/>
        <v>496</v>
      </c>
      <c r="B583" s="20"/>
      <c r="C583" s="19">
        <v>106</v>
      </c>
      <c r="D583" s="10" t="s">
        <v>433</v>
      </c>
      <c r="E583" s="157">
        <v>745.76271186440681</v>
      </c>
      <c r="F583" s="175">
        <v>134.23728813559322</v>
      </c>
      <c r="G583" s="175">
        <v>880</v>
      </c>
      <c r="H583" s="20" t="s">
        <v>494</v>
      </c>
      <c r="I583" s="10" t="s">
        <v>408</v>
      </c>
      <c r="J583" s="123">
        <v>149.15</v>
      </c>
      <c r="K583" s="123">
        <v>894.91</v>
      </c>
    </row>
    <row r="584" spans="1:11" ht="15.75" x14ac:dyDescent="0.25">
      <c r="A584" s="19">
        <f t="shared" si="32"/>
        <v>497</v>
      </c>
      <c r="B584" s="20"/>
      <c r="C584" s="19">
        <v>106</v>
      </c>
      <c r="D584" s="10" t="s">
        <v>434</v>
      </c>
      <c r="E584" s="157">
        <v>559.32203389830511</v>
      </c>
      <c r="F584" s="175">
        <v>100.67796610169491</v>
      </c>
      <c r="G584" s="175">
        <v>660</v>
      </c>
      <c r="H584" s="20" t="s">
        <v>494</v>
      </c>
      <c r="I584" s="10" t="s">
        <v>408</v>
      </c>
      <c r="J584" s="123">
        <v>111.86</v>
      </c>
      <c r="K584" s="123">
        <v>671.18</v>
      </c>
    </row>
    <row r="585" spans="1:11" ht="15.75" x14ac:dyDescent="0.25">
      <c r="A585" s="19">
        <f t="shared" si="32"/>
        <v>498</v>
      </c>
      <c r="B585" s="20"/>
      <c r="C585" s="19">
        <v>106</v>
      </c>
      <c r="D585" s="10" t="s">
        <v>435</v>
      </c>
      <c r="E585" s="157">
        <v>466.10169491525426</v>
      </c>
      <c r="F585" s="175">
        <v>83.898305084745772</v>
      </c>
      <c r="G585" s="175">
        <v>550</v>
      </c>
      <c r="H585" s="20" t="s">
        <v>494</v>
      </c>
      <c r="I585" s="10" t="s">
        <v>408</v>
      </c>
      <c r="J585" s="123">
        <v>93.22</v>
      </c>
      <c r="K585" s="123">
        <v>559.32000000000005</v>
      </c>
    </row>
    <row r="586" spans="1:11" ht="15.75" x14ac:dyDescent="0.25">
      <c r="A586" s="19">
        <f t="shared" si="32"/>
        <v>499</v>
      </c>
      <c r="B586" s="20"/>
      <c r="C586" s="19">
        <v>106</v>
      </c>
      <c r="D586" s="10" t="s">
        <v>436</v>
      </c>
      <c r="E586" s="157">
        <v>279.66101694915255</v>
      </c>
      <c r="F586" s="175">
        <v>50.338983050847453</v>
      </c>
      <c r="G586" s="175">
        <v>330</v>
      </c>
      <c r="H586" s="20" t="s">
        <v>494</v>
      </c>
      <c r="I586" s="10" t="s">
        <v>408</v>
      </c>
      <c r="J586" s="123">
        <v>55.93</v>
      </c>
      <c r="K586" s="123">
        <v>335.59</v>
      </c>
    </row>
    <row r="587" spans="1:11" ht="63" x14ac:dyDescent="0.25">
      <c r="A587" s="19">
        <f t="shared" si="32"/>
        <v>500</v>
      </c>
      <c r="B587" s="20"/>
      <c r="C587" s="19">
        <v>106</v>
      </c>
      <c r="D587" s="10" t="s">
        <v>437</v>
      </c>
      <c r="E587" s="157">
        <v>466.10169491525426</v>
      </c>
      <c r="F587" s="175">
        <v>83.898305084745772</v>
      </c>
      <c r="G587" s="175">
        <v>550</v>
      </c>
      <c r="H587" s="20" t="s">
        <v>494</v>
      </c>
      <c r="I587" s="10" t="s">
        <v>408</v>
      </c>
      <c r="J587" s="123">
        <v>93.22</v>
      </c>
      <c r="K587" s="123">
        <v>559.32000000000005</v>
      </c>
    </row>
    <row r="588" spans="1:11" ht="63" x14ac:dyDescent="0.25">
      <c r="A588" s="19">
        <f t="shared" si="32"/>
        <v>501</v>
      </c>
      <c r="B588" s="20"/>
      <c r="C588" s="19">
        <v>106</v>
      </c>
      <c r="D588" s="10" t="s">
        <v>438</v>
      </c>
      <c r="E588" s="157">
        <v>279.66101694915255</v>
      </c>
      <c r="F588" s="175">
        <v>50.338983050847453</v>
      </c>
      <c r="G588" s="175">
        <v>330</v>
      </c>
      <c r="H588" s="20" t="s">
        <v>494</v>
      </c>
      <c r="I588" s="10" t="s">
        <v>408</v>
      </c>
      <c r="J588" s="123">
        <v>55.93</v>
      </c>
      <c r="K588" s="123">
        <v>335.59</v>
      </c>
    </row>
    <row r="589" spans="1:11" ht="15.6" customHeight="1" x14ac:dyDescent="0.25">
      <c r="A589" s="221" t="s">
        <v>400</v>
      </c>
      <c r="B589" s="222"/>
      <c r="C589" s="222"/>
      <c r="D589" s="222"/>
      <c r="E589" s="222"/>
      <c r="F589" s="222"/>
      <c r="G589" s="223"/>
      <c r="H589" s="4"/>
      <c r="I589" s="6"/>
      <c r="J589" s="123" t="s">
        <v>1726</v>
      </c>
      <c r="K589" s="123" t="s">
        <v>1726</v>
      </c>
    </row>
    <row r="590" spans="1:11" ht="31.5" x14ac:dyDescent="0.25">
      <c r="A590" s="19">
        <f>A588+1</f>
        <v>502</v>
      </c>
      <c r="B590" s="20"/>
      <c r="C590" s="19">
        <v>106</v>
      </c>
      <c r="D590" s="10" t="s">
        <v>443</v>
      </c>
      <c r="E590" s="158">
        <v>372.88135593220341</v>
      </c>
      <c r="F590" s="175">
        <v>67.118644067796609</v>
      </c>
      <c r="G590" s="175">
        <v>440</v>
      </c>
      <c r="H590" s="20" t="s">
        <v>494</v>
      </c>
      <c r="I590" s="10" t="s">
        <v>408</v>
      </c>
      <c r="J590" s="123">
        <v>74.58</v>
      </c>
      <c r="K590" s="123">
        <v>447.46</v>
      </c>
    </row>
    <row r="591" spans="1:11" ht="31.5" x14ac:dyDescent="0.25">
      <c r="A591" s="19">
        <f t="shared" ref="A591:A601" si="33" xml:space="preserve"> A590+1</f>
        <v>503</v>
      </c>
      <c r="B591" s="20"/>
      <c r="C591" s="19">
        <v>106</v>
      </c>
      <c r="D591" s="10" t="s">
        <v>442</v>
      </c>
      <c r="E591" s="158">
        <v>279.66101694915255</v>
      </c>
      <c r="F591" s="175">
        <v>50.338983050847453</v>
      </c>
      <c r="G591" s="175">
        <v>330</v>
      </c>
      <c r="H591" s="20" t="s">
        <v>494</v>
      </c>
      <c r="I591" s="10" t="s">
        <v>408</v>
      </c>
      <c r="J591" s="123">
        <v>55.93</v>
      </c>
      <c r="K591" s="123">
        <v>335.59</v>
      </c>
    </row>
    <row r="592" spans="1:11" ht="15.75" x14ac:dyDescent="0.25">
      <c r="A592" s="19">
        <f t="shared" si="33"/>
        <v>504</v>
      </c>
      <c r="B592" s="20"/>
      <c r="C592" s="19">
        <v>106</v>
      </c>
      <c r="D592" s="10" t="s">
        <v>429</v>
      </c>
      <c r="E592" s="158">
        <v>135.59322033898306</v>
      </c>
      <c r="F592" s="175">
        <v>24.406779661016948</v>
      </c>
      <c r="G592" s="175">
        <v>160</v>
      </c>
      <c r="H592" s="20" t="s">
        <v>494</v>
      </c>
      <c r="I592" s="10" t="s">
        <v>408</v>
      </c>
      <c r="J592" s="123">
        <v>27.12</v>
      </c>
      <c r="K592" s="123">
        <v>162.71</v>
      </c>
    </row>
    <row r="593" spans="1:11" ht="15.75" x14ac:dyDescent="0.25">
      <c r="A593" s="19">
        <f t="shared" si="33"/>
        <v>505</v>
      </c>
      <c r="B593" s="20"/>
      <c r="C593" s="19">
        <v>106</v>
      </c>
      <c r="D593" s="10" t="s">
        <v>430</v>
      </c>
      <c r="E593" s="158">
        <v>93.220338983050851</v>
      </c>
      <c r="F593" s="175">
        <v>16.779661016949152</v>
      </c>
      <c r="G593" s="175">
        <v>110</v>
      </c>
      <c r="H593" s="20" t="s">
        <v>494</v>
      </c>
      <c r="I593" s="10" t="s">
        <v>408</v>
      </c>
      <c r="J593" s="123">
        <v>18.64</v>
      </c>
      <c r="K593" s="123">
        <v>111.86</v>
      </c>
    </row>
    <row r="594" spans="1:11" ht="31.5" x14ac:dyDescent="0.25">
      <c r="A594" s="19">
        <f t="shared" si="33"/>
        <v>506</v>
      </c>
      <c r="B594" s="20"/>
      <c r="C594" s="19">
        <v>106</v>
      </c>
      <c r="D594" s="10" t="s">
        <v>431</v>
      </c>
      <c r="E594" s="158">
        <v>372.88135593220341</v>
      </c>
      <c r="F594" s="175">
        <v>67.118644067796609</v>
      </c>
      <c r="G594" s="175">
        <v>440</v>
      </c>
      <c r="H594" s="20" t="s">
        <v>494</v>
      </c>
      <c r="I594" s="10" t="s">
        <v>408</v>
      </c>
      <c r="J594" s="123">
        <v>74.58</v>
      </c>
      <c r="K594" s="123">
        <v>447.46</v>
      </c>
    </row>
    <row r="595" spans="1:11" ht="31.5" x14ac:dyDescent="0.25">
      <c r="A595" s="19">
        <f t="shared" si="33"/>
        <v>507</v>
      </c>
      <c r="B595" s="20"/>
      <c r="C595" s="19">
        <v>106</v>
      </c>
      <c r="D595" s="10" t="s">
        <v>432</v>
      </c>
      <c r="E595" s="158">
        <v>279.66101694915255</v>
      </c>
      <c r="F595" s="175">
        <v>50.338983050847453</v>
      </c>
      <c r="G595" s="175">
        <v>330</v>
      </c>
      <c r="H595" s="20" t="s">
        <v>494</v>
      </c>
      <c r="I595" s="10" t="s">
        <v>408</v>
      </c>
      <c r="J595" s="123">
        <v>55.93</v>
      </c>
      <c r="K595" s="123">
        <v>335.59</v>
      </c>
    </row>
    <row r="596" spans="1:11" ht="15.75" x14ac:dyDescent="0.25">
      <c r="A596" s="19">
        <f t="shared" si="33"/>
        <v>508</v>
      </c>
      <c r="B596" s="20"/>
      <c r="C596" s="19">
        <v>106</v>
      </c>
      <c r="D596" s="10" t="s">
        <v>433</v>
      </c>
      <c r="E596" s="158">
        <v>279.66101694915255</v>
      </c>
      <c r="F596" s="175">
        <v>50.338983050847453</v>
      </c>
      <c r="G596" s="175">
        <v>330</v>
      </c>
      <c r="H596" s="20" t="s">
        <v>494</v>
      </c>
      <c r="I596" s="10" t="s">
        <v>408</v>
      </c>
      <c r="J596" s="123">
        <v>55.93</v>
      </c>
      <c r="K596" s="123">
        <v>335.59</v>
      </c>
    </row>
    <row r="597" spans="1:11" ht="15.75" x14ac:dyDescent="0.25">
      <c r="A597" s="19">
        <f t="shared" si="33"/>
        <v>509</v>
      </c>
      <c r="B597" s="20"/>
      <c r="C597" s="19">
        <v>106</v>
      </c>
      <c r="D597" s="10" t="s">
        <v>434</v>
      </c>
      <c r="E597" s="158">
        <v>186.4406779661017</v>
      </c>
      <c r="F597" s="175">
        <v>33.559322033898304</v>
      </c>
      <c r="G597" s="175">
        <v>220</v>
      </c>
      <c r="H597" s="20" t="s">
        <v>494</v>
      </c>
      <c r="I597" s="10" t="s">
        <v>408</v>
      </c>
      <c r="J597" s="123">
        <v>37.29</v>
      </c>
      <c r="K597" s="123">
        <v>223.73</v>
      </c>
    </row>
    <row r="598" spans="1:11" ht="15.75" x14ac:dyDescent="0.25">
      <c r="A598" s="19">
        <f t="shared" si="33"/>
        <v>510</v>
      </c>
      <c r="B598" s="20"/>
      <c r="C598" s="19">
        <v>106</v>
      </c>
      <c r="D598" s="10" t="s">
        <v>435</v>
      </c>
      <c r="E598" s="158">
        <v>135.59322033898306</v>
      </c>
      <c r="F598" s="175">
        <v>24.406779661016948</v>
      </c>
      <c r="G598" s="175">
        <v>160</v>
      </c>
      <c r="H598" s="20" t="s">
        <v>494</v>
      </c>
      <c r="I598" s="10" t="s">
        <v>408</v>
      </c>
      <c r="J598" s="123">
        <v>27.12</v>
      </c>
      <c r="K598" s="123">
        <v>162.71</v>
      </c>
    </row>
    <row r="599" spans="1:11" ht="15.75" x14ac:dyDescent="0.25">
      <c r="A599" s="19">
        <f t="shared" si="33"/>
        <v>511</v>
      </c>
      <c r="B599" s="20"/>
      <c r="C599" s="19">
        <v>106</v>
      </c>
      <c r="D599" s="10" t="s">
        <v>436</v>
      </c>
      <c r="E599" s="158">
        <v>93.220338983050851</v>
      </c>
      <c r="F599" s="175">
        <v>16.779661016949152</v>
      </c>
      <c r="G599" s="175">
        <v>110</v>
      </c>
      <c r="H599" s="20" t="s">
        <v>494</v>
      </c>
      <c r="I599" s="10" t="s">
        <v>408</v>
      </c>
      <c r="J599" s="123">
        <v>18.64</v>
      </c>
      <c r="K599" s="123">
        <v>111.86</v>
      </c>
    </row>
    <row r="600" spans="1:11" ht="63" x14ac:dyDescent="0.25">
      <c r="A600" s="19">
        <f t="shared" si="33"/>
        <v>512</v>
      </c>
      <c r="B600" s="20"/>
      <c r="C600" s="19">
        <v>106</v>
      </c>
      <c r="D600" s="10" t="s">
        <v>437</v>
      </c>
      <c r="E600" s="158">
        <v>135.59322033898306</v>
      </c>
      <c r="F600" s="175">
        <v>24.406779661016948</v>
      </c>
      <c r="G600" s="175">
        <v>160</v>
      </c>
      <c r="H600" s="20" t="s">
        <v>494</v>
      </c>
      <c r="I600" s="10" t="s">
        <v>408</v>
      </c>
      <c r="J600" s="123">
        <v>27.12</v>
      </c>
      <c r="K600" s="123">
        <v>162.71</v>
      </c>
    </row>
    <row r="601" spans="1:11" ht="63" x14ac:dyDescent="0.25">
      <c r="A601" s="19">
        <f t="shared" si="33"/>
        <v>513</v>
      </c>
      <c r="B601" s="20"/>
      <c r="C601" s="19">
        <v>106</v>
      </c>
      <c r="D601" s="10" t="s">
        <v>438</v>
      </c>
      <c r="E601" s="158">
        <v>93.220338983050851</v>
      </c>
      <c r="F601" s="175">
        <v>16.779661016949152</v>
      </c>
      <c r="G601" s="175">
        <v>110</v>
      </c>
      <c r="H601" s="20" t="s">
        <v>494</v>
      </c>
      <c r="I601" s="10" t="s">
        <v>408</v>
      </c>
      <c r="J601" s="123">
        <v>18.64</v>
      </c>
      <c r="K601" s="123">
        <v>111.86</v>
      </c>
    </row>
    <row r="602" spans="1:11" ht="38.450000000000003" customHeight="1" x14ac:dyDescent="0.25">
      <c r="A602" s="221" t="s">
        <v>444</v>
      </c>
      <c r="B602" s="222"/>
      <c r="C602" s="222"/>
      <c r="D602" s="222"/>
      <c r="E602" s="222"/>
      <c r="F602" s="222"/>
      <c r="G602" s="223"/>
      <c r="H602" s="4"/>
      <c r="I602" s="6"/>
      <c r="J602" s="123" t="s">
        <v>1726</v>
      </c>
      <c r="K602" s="123" t="s">
        <v>1726</v>
      </c>
    </row>
    <row r="603" spans="1:11" ht="15.6" customHeight="1" x14ac:dyDescent="0.25">
      <c r="A603" s="221" t="s">
        <v>445</v>
      </c>
      <c r="B603" s="222"/>
      <c r="C603" s="222"/>
      <c r="D603" s="222"/>
      <c r="E603" s="222"/>
      <c r="F603" s="222"/>
      <c r="G603" s="223"/>
      <c r="H603" s="4"/>
      <c r="I603" s="6"/>
      <c r="J603" s="123" t="s">
        <v>1726</v>
      </c>
      <c r="K603" s="123" t="s">
        <v>1726</v>
      </c>
    </row>
    <row r="604" spans="1:11" ht="15.75" x14ac:dyDescent="0.25">
      <c r="A604" s="19">
        <f xml:space="preserve"> A601+1</f>
        <v>514</v>
      </c>
      <c r="B604" s="20"/>
      <c r="C604" s="19">
        <v>106</v>
      </c>
      <c r="D604" s="10" t="s">
        <v>446</v>
      </c>
      <c r="E604" s="159">
        <v>466.10169491525426</v>
      </c>
      <c r="F604" s="175">
        <v>83.898305084745772</v>
      </c>
      <c r="G604" s="175">
        <v>550</v>
      </c>
      <c r="H604" s="20" t="s">
        <v>494</v>
      </c>
      <c r="I604" s="10" t="s">
        <v>408</v>
      </c>
      <c r="J604" s="123">
        <v>93.22</v>
      </c>
      <c r="K604" s="123">
        <v>559.32000000000005</v>
      </c>
    </row>
    <row r="605" spans="1:11" ht="15.75" x14ac:dyDescent="0.25">
      <c r="A605" s="19">
        <f xml:space="preserve"> A604+1</f>
        <v>515</v>
      </c>
      <c r="B605" s="20"/>
      <c r="C605" s="19">
        <v>106</v>
      </c>
      <c r="D605" s="10" t="s">
        <v>447</v>
      </c>
      <c r="E605" s="159">
        <v>279.66101694915255</v>
      </c>
      <c r="F605" s="175">
        <v>50.338983050847453</v>
      </c>
      <c r="G605" s="175">
        <v>330</v>
      </c>
      <c r="H605" s="20" t="s">
        <v>494</v>
      </c>
      <c r="I605" s="10" t="s">
        <v>408</v>
      </c>
      <c r="J605" s="123">
        <v>55.93</v>
      </c>
      <c r="K605" s="123">
        <v>335.59</v>
      </c>
    </row>
    <row r="606" spans="1:11" ht="15.75" x14ac:dyDescent="0.25">
      <c r="A606" s="19">
        <f xml:space="preserve"> A605+1</f>
        <v>516</v>
      </c>
      <c r="B606" s="20"/>
      <c r="C606" s="19">
        <v>106</v>
      </c>
      <c r="D606" s="10" t="s">
        <v>448</v>
      </c>
      <c r="E606" s="159">
        <v>186.4406779661017</v>
      </c>
      <c r="F606" s="175">
        <v>33.559322033898304</v>
      </c>
      <c r="G606" s="175">
        <v>220</v>
      </c>
      <c r="H606" s="20" t="s">
        <v>494</v>
      </c>
      <c r="I606" s="10" t="s">
        <v>408</v>
      </c>
      <c r="J606" s="123">
        <v>37.29</v>
      </c>
      <c r="K606" s="123">
        <v>223.73</v>
      </c>
    </row>
    <row r="607" spans="1:11" ht="15.75" x14ac:dyDescent="0.25">
      <c r="A607" s="19">
        <f xml:space="preserve"> A606+1</f>
        <v>517</v>
      </c>
      <c r="B607" s="20"/>
      <c r="C607" s="19">
        <v>106</v>
      </c>
      <c r="D607" s="10" t="s">
        <v>449</v>
      </c>
      <c r="E607" s="159">
        <v>93.220338983050851</v>
      </c>
      <c r="F607" s="175">
        <v>16.779661016949152</v>
      </c>
      <c r="G607" s="175">
        <v>110</v>
      </c>
      <c r="H607" s="20" t="s">
        <v>494</v>
      </c>
      <c r="I607" s="10" t="s">
        <v>408</v>
      </c>
      <c r="J607" s="123">
        <v>18.64</v>
      </c>
      <c r="K607" s="123">
        <v>111.86</v>
      </c>
    </row>
    <row r="608" spans="1:11" ht="15.6" customHeight="1" x14ac:dyDescent="0.25">
      <c r="A608" s="221" t="s">
        <v>450</v>
      </c>
      <c r="B608" s="222"/>
      <c r="C608" s="222"/>
      <c r="D608" s="222"/>
      <c r="E608" s="222"/>
      <c r="F608" s="222"/>
      <c r="G608" s="223"/>
      <c r="H608" s="4"/>
      <c r="I608" s="6"/>
      <c r="J608" s="123" t="s">
        <v>1726</v>
      </c>
      <c r="K608" s="123" t="s">
        <v>1726</v>
      </c>
    </row>
    <row r="609" spans="1:11" ht="15.75" x14ac:dyDescent="0.25">
      <c r="A609" s="19">
        <f>A607+1</f>
        <v>518</v>
      </c>
      <c r="B609" s="20"/>
      <c r="C609" s="19">
        <v>106</v>
      </c>
      <c r="D609" s="10" t="s">
        <v>446</v>
      </c>
      <c r="E609" s="160">
        <v>932.20338983050851</v>
      </c>
      <c r="F609" s="175">
        <v>167.79661016949154</v>
      </c>
      <c r="G609" s="175">
        <v>1100</v>
      </c>
      <c r="H609" s="20" t="s">
        <v>494</v>
      </c>
      <c r="I609" s="10" t="s">
        <v>408</v>
      </c>
      <c r="J609" s="123">
        <v>186.44</v>
      </c>
      <c r="K609" s="123">
        <v>1118.6400000000001</v>
      </c>
    </row>
    <row r="610" spans="1:11" ht="15.75" x14ac:dyDescent="0.25">
      <c r="A610" s="19">
        <f xml:space="preserve"> A609+1</f>
        <v>519</v>
      </c>
      <c r="B610" s="20"/>
      <c r="C610" s="19">
        <v>106</v>
      </c>
      <c r="D610" s="10" t="s">
        <v>447</v>
      </c>
      <c r="E610" s="160">
        <v>559.32203389830511</v>
      </c>
      <c r="F610" s="175">
        <v>100.67796610169491</v>
      </c>
      <c r="G610" s="175">
        <v>660</v>
      </c>
      <c r="H610" s="20" t="s">
        <v>494</v>
      </c>
      <c r="I610" s="10" t="s">
        <v>408</v>
      </c>
      <c r="J610" s="123">
        <v>111.86</v>
      </c>
      <c r="K610" s="123">
        <v>671.18</v>
      </c>
    </row>
    <row r="611" spans="1:11" ht="15.75" x14ac:dyDescent="0.25">
      <c r="A611" s="19">
        <f xml:space="preserve"> A610+1</f>
        <v>520</v>
      </c>
      <c r="B611" s="20"/>
      <c r="C611" s="19">
        <v>106</v>
      </c>
      <c r="D611" s="10" t="s">
        <v>448</v>
      </c>
      <c r="E611" s="160">
        <v>372.88135593220341</v>
      </c>
      <c r="F611" s="175">
        <v>67.118644067796609</v>
      </c>
      <c r="G611" s="175">
        <v>440</v>
      </c>
      <c r="H611" s="20" t="s">
        <v>494</v>
      </c>
      <c r="I611" s="10" t="s">
        <v>408</v>
      </c>
      <c r="J611" s="123">
        <v>74.58</v>
      </c>
      <c r="K611" s="123">
        <v>447.46</v>
      </c>
    </row>
    <row r="612" spans="1:11" ht="15.75" x14ac:dyDescent="0.25">
      <c r="A612" s="19">
        <f xml:space="preserve"> A611+1</f>
        <v>521</v>
      </c>
      <c r="B612" s="20"/>
      <c r="C612" s="19">
        <v>106</v>
      </c>
      <c r="D612" s="10" t="s">
        <v>449</v>
      </c>
      <c r="E612" s="160">
        <v>186.4406779661017</v>
      </c>
      <c r="F612" s="175">
        <v>33.559322033898304</v>
      </c>
      <c r="G612" s="175">
        <v>220</v>
      </c>
      <c r="H612" s="20" t="s">
        <v>494</v>
      </c>
      <c r="I612" s="10" t="s">
        <v>408</v>
      </c>
      <c r="J612" s="123">
        <v>37.29</v>
      </c>
      <c r="K612" s="123">
        <v>223.73</v>
      </c>
    </row>
    <row r="613" spans="1:11" ht="15.6" customHeight="1" x14ac:dyDescent="0.25">
      <c r="A613" s="221" t="s">
        <v>451</v>
      </c>
      <c r="B613" s="222"/>
      <c r="C613" s="222"/>
      <c r="D613" s="222"/>
      <c r="E613" s="222"/>
      <c r="F613" s="222"/>
      <c r="G613" s="223"/>
      <c r="H613" s="4"/>
      <c r="I613" s="6"/>
      <c r="J613" s="123" t="s">
        <v>1726</v>
      </c>
      <c r="K613" s="123" t="s">
        <v>1726</v>
      </c>
    </row>
    <row r="614" spans="1:11" ht="31.5" x14ac:dyDescent="0.25">
      <c r="A614" s="19">
        <f>A612+1</f>
        <v>522</v>
      </c>
      <c r="B614" s="20"/>
      <c r="C614" s="19">
        <v>108</v>
      </c>
      <c r="D614" s="10" t="s">
        <v>452</v>
      </c>
      <c r="E614" s="161">
        <v>97.457627118644069</v>
      </c>
      <c r="F614" s="175">
        <v>17.542372881355931</v>
      </c>
      <c r="G614" s="175">
        <v>115</v>
      </c>
      <c r="H614" s="20" t="s">
        <v>494</v>
      </c>
      <c r="I614" s="10" t="s">
        <v>453</v>
      </c>
      <c r="J614" s="123">
        <v>19.489999999999998</v>
      </c>
      <c r="K614" s="123">
        <v>116.95</v>
      </c>
    </row>
    <row r="615" spans="1:11" ht="31.5" x14ac:dyDescent="0.25">
      <c r="A615" s="19">
        <f xml:space="preserve"> A614+1</f>
        <v>523</v>
      </c>
      <c r="B615" s="20"/>
      <c r="C615" s="19">
        <v>109</v>
      </c>
      <c r="D615" s="10" t="s">
        <v>454</v>
      </c>
      <c r="E615" s="161">
        <v>15677.966101694916</v>
      </c>
      <c r="F615" s="175">
        <v>2822.0338983050842</v>
      </c>
      <c r="G615" s="175">
        <v>18500</v>
      </c>
      <c r="H615" s="20" t="s">
        <v>494</v>
      </c>
      <c r="I615" s="10" t="s">
        <v>455</v>
      </c>
      <c r="J615" s="123">
        <v>3135.59</v>
      </c>
      <c r="K615" s="123">
        <v>18813.560000000001</v>
      </c>
    </row>
    <row r="616" spans="1:11" ht="31.5" x14ac:dyDescent="0.25">
      <c r="A616" s="19">
        <f xml:space="preserve"> A615+1</f>
        <v>524</v>
      </c>
      <c r="B616" s="20"/>
      <c r="C616" s="19">
        <v>108</v>
      </c>
      <c r="D616" s="10" t="s">
        <v>456</v>
      </c>
      <c r="E616" s="161">
        <v>152.54237288135593</v>
      </c>
      <c r="F616" s="175">
        <v>27.457627118644069</v>
      </c>
      <c r="G616" s="175">
        <v>180</v>
      </c>
      <c r="H616" s="20" t="s">
        <v>457</v>
      </c>
      <c r="I616" s="10" t="s">
        <v>458</v>
      </c>
      <c r="J616" s="123">
        <v>30.51</v>
      </c>
      <c r="K616" s="123">
        <v>183.05</v>
      </c>
    </row>
    <row r="617" spans="1:11" ht="15.6" customHeight="1" x14ac:dyDescent="0.25">
      <c r="A617" s="225" t="s">
        <v>459</v>
      </c>
      <c r="B617" s="225"/>
      <c r="C617" s="225"/>
      <c r="D617" s="225"/>
      <c r="E617" s="225"/>
      <c r="F617" s="225"/>
      <c r="G617" s="225"/>
      <c r="H617" s="4"/>
      <c r="I617" s="4"/>
      <c r="J617" s="123" t="s">
        <v>1726</v>
      </c>
      <c r="K617" s="123" t="s">
        <v>1726</v>
      </c>
    </row>
    <row r="618" spans="1:11" ht="15.6" customHeight="1" x14ac:dyDescent="0.25">
      <c r="A618" s="221" t="s">
        <v>460</v>
      </c>
      <c r="B618" s="222"/>
      <c r="C618" s="222"/>
      <c r="D618" s="222"/>
      <c r="E618" s="222"/>
      <c r="F618" s="222"/>
      <c r="G618" s="223"/>
      <c r="H618" s="4"/>
      <c r="I618" s="6"/>
      <c r="J618" s="123" t="s">
        <v>1726</v>
      </c>
      <c r="K618" s="123" t="s">
        <v>1726</v>
      </c>
    </row>
    <row r="619" spans="1:11" ht="47.25" x14ac:dyDescent="0.25">
      <c r="A619" s="22">
        <f xml:space="preserve"> A616+1</f>
        <v>525</v>
      </c>
      <c r="B619" s="7"/>
      <c r="C619" s="22">
        <v>111</v>
      </c>
      <c r="D619" s="13" t="s">
        <v>461</v>
      </c>
      <c r="E619" s="21">
        <v>8917.1999999999989</v>
      </c>
      <c r="F619" s="175">
        <v>1605.0959999999998</v>
      </c>
      <c r="G619" s="175">
        <v>10522.295999999998</v>
      </c>
      <c r="H619" s="7" t="s">
        <v>494</v>
      </c>
      <c r="I619" s="13" t="s">
        <v>462</v>
      </c>
      <c r="J619" s="123">
        <v>1783.44</v>
      </c>
      <c r="K619" s="123">
        <v>10700.64</v>
      </c>
    </row>
    <row r="620" spans="1:11" ht="15.6" customHeight="1" x14ac:dyDescent="0.25">
      <c r="A620" s="221" t="s">
        <v>463</v>
      </c>
      <c r="B620" s="222"/>
      <c r="C620" s="222"/>
      <c r="D620" s="222"/>
      <c r="E620" s="222"/>
      <c r="F620" s="222"/>
      <c r="G620" s="223"/>
      <c r="H620" s="4"/>
      <c r="I620" s="6"/>
      <c r="J620" s="123" t="s">
        <v>1726</v>
      </c>
      <c r="K620" s="123" t="s">
        <v>1726</v>
      </c>
    </row>
    <row r="621" spans="1:11" ht="15.75" x14ac:dyDescent="0.25">
      <c r="A621" s="19">
        <f>A619+1</f>
        <v>526</v>
      </c>
      <c r="B621" s="20"/>
      <c r="C621" s="19">
        <v>111</v>
      </c>
      <c r="D621" s="10" t="s">
        <v>464</v>
      </c>
      <c r="E621" s="21">
        <v>169.49</v>
      </c>
      <c r="F621" s="175">
        <v>30.51</v>
      </c>
      <c r="G621" s="175">
        <v>200</v>
      </c>
      <c r="H621" s="20" t="s">
        <v>19</v>
      </c>
      <c r="I621" s="10" t="s">
        <v>359</v>
      </c>
      <c r="J621" s="123">
        <v>33.9</v>
      </c>
      <c r="K621" s="123">
        <v>203.39</v>
      </c>
    </row>
    <row r="622" spans="1:11" ht="15.75" x14ac:dyDescent="0.25">
      <c r="A622" s="19">
        <f xml:space="preserve"> A621+1</f>
        <v>527</v>
      </c>
      <c r="B622" s="20"/>
      <c r="C622" s="19">
        <v>111</v>
      </c>
      <c r="D622" s="10" t="s">
        <v>465</v>
      </c>
      <c r="E622" s="21">
        <v>169.49</v>
      </c>
      <c r="F622" s="175">
        <v>30.51</v>
      </c>
      <c r="G622" s="175">
        <v>200</v>
      </c>
      <c r="H622" s="20" t="s">
        <v>19</v>
      </c>
      <c r="I622" s="10" t="s">
        <v>359</v>
      </c>
      <c r="J622" s="123">
        <v>33.9</v>
      </c>
      <c r="K622" s="123">
        <v>203.39</v>
      </c>
    </row>
    <row r="623" spans="1:11" ht="15.6" customHeight="1" x14ac:dyDescent="0.25">
      <c r="A623" s="221" t="s">
        <v>466</v>
      </c>
      <c r="B623" s="222"/>
      <c r="C623" s="222"/>
      <c r="D623" s="222"/>
      <c r="E623" s="222"/>
      <c r="F623" s="222"/>
      <c r="G623" s="223"/>
      <c r="H623" s="4"/>
      <c r="I623" s="6"/>
      <c r="J623" s="123" t="s">
        <v>1726</v>
      </c>
      <c r="K623" s="123" t="s">
        <v>1726</v>
      </c>
    </row>
    <row r="624" spans="1:11" ht="63" x14ac:dyDescent="0.25">
      <c r="A624" s="19">
        <f>A622+1</f>
        <v>528</v>
      </c>
      <c r="B624" s="20"/>
      <c r="C624" s="19">
        <v>111</v>
      </c>
      <c r="D624" s="10" t="s">
        <v>467</v>
      </c>
      <c r="E624" s="23">
        <v>2.68</v>
      </c>
      <c r="F624" s="176">
        <v>0.4824</v>
      </c>
      <c r="G624" s="176">
        <v>3.1624000000000003</v>
      </c>
      <c r="H624" s="4" t="s">
        <v>494</v>
      </c>
      <c r="I624" s="10" t="s">
        <v>365</v>
      </c>
      <c r="J624" s="123">
        <v>0.54</v>
      </c>
      <c r="K624" s="123">
        <v>3.22</v>
      </c>
    </row>
    <row r="625" spans="1:11" ht="47.25" x14ac:dyDescent="0.25">
      <c r="A625" s="24">
        <f xml:space="preserve"> A624+1</f>
        <v>529</v>
      </c>
      <c r="B625" s="25"/>
      <c r="C625" s="24">
        <v>111</v>
      </c>
      <c r="D625" s="13" t="s">
        <v>461</v>
      </c>
      <c r="E625" s="23">
        <v>8000</v>
      </c>
      <c r="F625" s="176">
        <v>1440</v>
      </c>
      <c r="G625" s="176">
        <v>9440</v>
      </c>
      <c r="H625" s="4" t="s">
        <v>494</v>
      </c>
      <c r="I625" s="4" t="s">
        <v>462</v>
      </c>
      <c r="J625" s="123">
        <v>1600</v>
      </c>
      <c r="K625" s="123">
        <v>9600</v>
      </c>
    </row>
    <row r="626" spans="1:11" s="33" customFormat="1" ht="94.5" x14ac:dyDescent="0.25">
      <c r="A626" s="24">
        <f xml:space="preserve"> A625+1</f>
        <v>530</v>
      </c>
      <c r="B626" s="25"/>
      <c r="C626" s="24">
        <v>111</v>
      </c>
      <c r="D626" s="13" t="s">
        <v>1651</v>
      </c>
      <c r="E626" s="23">
        <v>0.27</v>
      </c>
      <c r="F626" s="176">
        <v>0.05</v>
      </c>
      <c r="G626" s="176">
        <v>0.32</v>
      </c>
      <c r="H626" s="4" t="s">
        <v>494</v>
      </c>
      <c r="I626" s="4" t="s">
        <v>1652</v>
      </c>
      <c r="J626" s="123">
        <v>0.05</v>
      </c>
      <c r="K626" s="123">
        <v>0.32</v>
      </c>
    </row>
    <row r="627" spans="1:11" ht="82.15" customHeight="1" x14ac:dyDescent="0.25">
      <c r="A627" s="225" t="s">
        <v>468</v>
      </c>
      <c r="B627" s="225"/>
      <c r="C627" s="225"/>
      <c r="D627" s="225"/>
      <c r="E627" s="225"/>
      <c r="F627" s="225"/>
      <c r="G627" s="225"/>
      <c r="H627" s="4"/>
      <c r="I627" s="4" t="s">
        <v>475</v>
      </c>
      <c r="J627" s="123" t="s">
        <v>1726</v>
      </c>
      <c r="K627" s="123" t="s">
        <v>1726</v>
      </c>
    </row>
    <row r="628" spans="1:11" ht="15.6" customHeight="1" x14ac:dyDescent="0.25">
      <c r="A628" s="221" t="s">
        <v>469</v>
      </c>
      <c r="B628" s="222"/>
      <c r="C628" s="222"/>
      <c r="D628" s="222"/>
      <c r="E628" s="222"/>
      <c r="F628" s="222"/>
      <c r="G628" s="223"/>
      <c r="H628" s="4"/>
      <c r="I628" s="6"/>
      <c r="J628" s="123" t="s">
        <v>1726</v>
      </c>
      <c r="K628" s="123" t="s">
        <v>1726</v>
      </c>
    </row>
    <row r="629" spans="1:11" ht="15.75" x14ac:dyDescent="0.25">
      <c r="A629" s="19">
        <f>A626+1</f>
        <v>531</v>
      </c>
      <c r="B629" s="20"/>
      <c r="C629" s="26">
        <v>111</v>
      </c>
      <c r="D629" s="10" t="s">
        <v>469</v>
      </c>
      <c r="E629" s="21">
        <v>92500</v>
      </c>
      <c r="F629" s="175">
        <v>16650</v>
      </c>
      <c r="G629" s="175">
        <v>109150</v>
      </c>
      <c r="H629" s="4" t="s">
        <v>494</v>
      </c>
      <c r="I629" s="28" t="s">
        <v>470</v>
      </c>
      <c r="J629" s="123">
        <v>18500</v>
      </c>
      <c r="K629" s="123">
        <v>111000</v>
      </c>
    </row>
    <row r="630" spans="1:11" ht="15.6" customHeight="1" x14ac:dyDescent="0.25">
      <c r="A630" s="221" t="s">
        <v>471</v>
      </c>
      <c r="B630" s="222"/>
      <c r="C630" s="222"/>
      <c r="D630" s="222"/>
      <c r="E630" s="222"/>
      <c r="F630" s="222"/>
      <c r="G630" s="223"/>
      <c r="H630" s="4"/>
      <c r="I630" s="6"/>
      <c r="J630" s="123" t="s">
        <v>1726</v>
      </c>
      <c r="K630" s="123" t="s">
        <v>1726</v>
      </c>
    </row>
    <row r="631" spans="1:11" ht="63" x14ac:dyDescent="0.25">
      <c r="A631" s="19">
        <f>A629+1</f>
        <v>532</v>
      </c>
      <c r="B631" s="20"/>
      <c r="C631" s="26">
        <v>111</v>
      </c>
      <c r="D631" s="10" t="s">
        <v>472</v>
      </c>
      <c r="E631" s="162">
        <v>22.033898305084747</v>
      </c>
      <c r="F631" s="176">
        <v>3.9661016949152543</v>
      </c>
      <c r="G631" s="176">
        <v>26</v>
      </c>
      <c r="H631" s="4" t="s">
        <v>494</v>
      </c>
      <c r="I631" s="10" t="s">
        <v>365</v>
      </c>
      <c r="J631" s="123">
        <v>4.41</v>
      </c>
      <c r="K631" s="123">
        <v>26.44</v>
      </c>
    </row>
    <row r="632" spans="1:11" ht="15.6" customHeight="1" x14ac:dyDescent="0.25">
      <c r="A632" s="221" t="s">
        <v>473</v>
      </c>
      <c r="B632" s="222"/>
      <c r="C632" s="222"/>
      <c r="D632" s="222"/>
      <c r="E632" s="222"/>
      <c r="F632" s="222"/>
      <c r="G632" s="223"/>
      <c r="H632" s="4"/>
      <c r="I632" s="6"/>
      <c r="J632" s="123" t="s">
        <v>1726</v>
      </c>
      <c r="K632" s="123" t="s">
        <v>1726</v>
      </c>
    </row>
    <row r="633" spans="1:11" ht="31.5" x14ac:dyDescent="0.25">
      <c r="A633" s="19">
        <f>A631+1</f>
        <v>533</v>
      </c>
      <c r="B633" s="20"/>
      <c r="C633" s="26"/>
      <c r="D633" s="10" t="s">
        <v>474</v>
      </c>
      <c r="E633" s="23">
        <v>42372.88</v>
      </c>
      <c r="F633" s="176">
        <v>7627.12</v>
      </c>
      <c r="G633" s="176">
        <f>E633+F633</f>
        <v>50000</v>
      </c>
      <c r="H633" s="4" t="s">
        <v>494</v>
      </c>
      <c r="I633" s="10" t="s">
        <v>475</v>
      </c>
      <c r="J633" s="123">
        <v>8474.58</v>
      </c>
      <c r="K633" s="123">
        <v>50847.46</v>
      </c>
    </row>
    <row r="634" spans="1:11" ht="15.6" customHeight="1" x14ac:dyDescent="0.25">
      <c r="A634" s="221" t="s">
        <v>1630</v>
      </c>
      <c r="B634" s="222"/>
      <c r="C634" s="222"/>
      <c r="D634" s="222"/>
      <c r="E634" s="222"/>
      <c r="F634" s="222"/>
      <c r="G634" s="223"/>
      <c r="H634" s="4"/>
      <c r="I634" s="6"/>
      <c r="J634" s="123" t="s">
        <v>1726</v>
      </c>
      <c r="K634" s="123" t="s">
        <v>1726</v>
      </c>
    </row>
    <row r="635" spans="1:11" ht="15.6" customHeight="1" x14ac:dyDescent="0.25">
      <c r="A635" s="221" t="s">
        <v>1632</v>
      </c>
      <c r="B635" s="222" t="s">
        <v>1631</v>
      </c>
      <c r="C635" s="222"/>
      <c r="D635" s="222"/>
      <c r="E635" s="222"/>
      <c r="F635" s="222"/>
      <c r="G635" s="223"/>
      <c r="H635" s="4"/>
      <c r="I635" s="6"/>
      <c r="J635" s="123" t="s">
        <v>1726</v>
      </c>
      <c r="K635" s="123" t="s">
        <v>1726</v>
      </c>
    </row>
    <row r="636" spans="1:11" ht="15.75" x14ac:dyDescent="0.25">
      <c r="A636" s="3">
        <f>A633+1</f>
        <v>534</v>
      </c>
      <c r="B636" s="4"/>
      <c r="C636" s="3">
        <v>130</v>
      </c>
      <c r="D636" s="6" t="s">
        <v>1633</v>
      </c>
      <c r="E636" s="29">
        <f>G636*100/118</f>
        <v>3813.5593220338983</v>
      </c>
      <c r="F636" s="165">
        <f>E636*0.18</f>
        <v>686.4406779661017</v>
      </c>
      <c r="G636" s="165">
        <f>G650*10/100</f>
        <v>4500</v>
      </c>
      <c r="H636" s="4" t="s">
        <v>494</v>
      </c>
      <c r="I636" s="6" t="s">
        <v>1634</v>
      </c>
      <c r="J636" s="123">
        <v>762.71</v>
      </c>
      <c r="K636" s="123">
        <v>4576.2700000000004</v>
      </c>
    </row>
    <row r="637" spans="1:11" ht="15.6" customHeight="1" x14ac:dyDescent="0.25">
      <c r="A637" s="3">
        <f>A636+1</f>
        <v>535</v>
      </c>
      <c r="B637" s="4"/>
      <c r="C637" s="3">
        <v>130</v>
      </c>
      <c r="D637" s="6" t="s">
        <v>1635</v>
      </c>
      <c r="E637" s="29">
        <f t="shared" ref="E637:E648" si="34">G637*100/118</f>
        <v>2169.4915254237289</v>
      </c>
      <c r="F637" s="165">
        <f t="shared" ref="F637:F648" si="35">E637*0.18</f>
        <v>390.50847457627117</v>
      </c>
      <c r="G637" s="165">
        <f t="shared" ref="G637:G644" si="36">G651*10/100</f>
        <v>2560</v>
      </c>
      <c r="H637" s="4" t="s">
        <v>494</v>
      </c>
      <c r="I637" s="6" t="s">
        <v>1634</v>
      </c>
      <c r="J637" s="123">
        <v>433.9</v>
      </c>
      <c r="K637" s="123">
        <v>2603.39</v>
      </c>
    </row>
    <row r="638" spans="1:11" ht="15.6" customHeight="1" x14ac:dyDescent="0.25">
      <c r="A638" s="3">
        <f t="shared" ref="A638:A648" si="37">A637+1</f>
        <v>536</v>
      </c>
      <c r="B638" s="4"/>
      <c r="C638" s="3">
        <v>130</v>
      </c>
      <c r="D638" s="6" t="s">
        <v>1636</v>
      </c>
      <c r="E638" s="29">
        <f t="shared" si="34"/>
        <v>1525.4237288135594</v>
      </c>
      <c r="F638" s="165">
        <f t="shared" si="35"/>
        <v>274.57627118644069</v>
      </c>
      <c r="G638" s="165">
        <f t="shared" si="36"/>
        <v>1800</v>
      </c>
      <c r="H638" s="4" t="s">
        <v>494</v>
      </c>
      <c r="I638" s="6" t="s">
        <v>1634</v>
      </c>
      <c r="J638" s="123">
        <v>305.08</v>
      </c>
      <c r="K638" s="123">
        <v>1830.5</v>
      </c>
    </row>
    <row r="639" spans="1:11" ht="15.75" x14ac:dyDescent="0.25">
      <c r="A639" s="3">
        <f t="shared" si="37"/>
        <v>537</v>
      </c>
      <c r="B639" s="4"/>
      <c r="C639" s="3">
        <v>130</v>
      </c>
      <c r="D639" s="6" t="s">
        <v>1637</v>
      </c>
      <c r="E639" s="29">
        <f t="shared" si="34"/>
        <v>3050.8474576271187</v>
      </c>
      <c r="F639" s="165">
        <f t="shared" si="35"/>
        <v>549.15254237288138</v>
      </c>
      <c r="G639" s="165">
        <f t="shared" si="36"/>
        <v>3600</v>
      </c>
      <c r="H639" s="4" t="s">
        <v>494</v>
      </c>
      <c r="I639" s="6" t="s">
        <v>1634</v>
      </c>
      <c r="J639" s="123">
        <v>610.16999999999996</v>
      </c>
      <c r="K639" s="123">
        <v>3661.02</v>
      </c>
    </row>
    <row r="640" spans="1:11" ht="15.75" x14ac:dyDescent="0.25">
      <c r="A640" s="3">
        <f t="shared" si="37"/>
        <v>538</v>
      </c>
      <c r="B640" s="4"/>
      <c r="C640" s="3">
        <v>130</v>
      </c>
      <c r="D640" s="6" t="s">
        <v>1638</v>
      </c>
      <c r="E640" s="29">
        <f t="shared" si="34"/>
        <v>1694.9152542372881</v>
      </c>
      <c r="F640" s="165">
        <f t="shared" si="35"/>
        <v>305.08474576271186</v>
      </c>
      <c r="G640" s="165">
        <f t="shared" si="36"/>
        <v>2000</v>
      </c>
      <c r="H640" s="4" t="s">
        <v>494</v>
      </c>
      <c r="I640" s="6" t="s">
        <v>1634</v>
      </c>
      <c r="J640" s="123">
        <v>338.98</v>
      </c>
      <c r="K640" s="123">
        <v>2033.9</v>
      </c>
    </row>
    <row r="641" spans="1:11" ht="15.75" x14ac:dyDescent="0.25">
      <c r="A641" s="3">
        <f t="shared" si="37"/>
        <v>539</v>
      </c>
      <c r="B641" s="4"/>
      <c r="C641" s="3">
        <v>130</v>
      </c>
      <c r="D641" s="6" t="s">
        <v>1639</v>
      </c>
      <c r="E641" s="29">
        <f t="shared" si="34"/>
        <v>1525.4237288135594</v>
      </c>
      <c r="F641" s="165">
        <f t="shared" si="35"/>
        <v>274.57627118644069</v>
      </c>
      <c r="G641" s="165">
        <f t="shared" si="36"/>
        <v>1800</v>
      </c>
      <c r="H641" s="4" t="s">
        <v>494</v>
      </c>
      <c r="I641" s="6" t="s">
        <v>1634</v>
      </c>
      <c r="J641" s="123">
        <v>305.08</v>
      </c>
      <c r="K641" s="123">
        <v>1830.5</v>
      </c>
    </row>
    <row r="642" spans="1:11" ht="15.6" customHeight="1" x14ac:dyDescent="0.25">
      <c r="A642" s="3">
        <f t="shared" si="37"/>
        <v>540</v>
      </c>
      <c r="B642" s="4"/>
      <c r="C642" s="3">
        <v>130</v>
      </c>
      <c r="D642" s="6" t="s">
        <v>1640</v>
      </c>
      <c r="E642" s="29">
        <f t="shared" si="34"/>
        <v>1220.3389830508474</v>
      </c>
      <c r="F642" s="165">
        <f t="shared" si="35"/>
        <v>219.66101694915253</v>
      </c>
      <c r="G642" s="165">
        <f t="shared" si="36"/>
        <v>1440</v>
      </c>
      <c r="H642" s="4" t="s">
        <v>494</v>
      </c>
      <c r="I642" s="6" t="s">
        <v>1634</v>
      </c>
      <c r="J642" s="123">
        <v>244.07</v>
      </c>
      <c r="K642" s="123">
        <v>1464.41</v>
      </c>
    </row>
    <row r="643" spans="1:11" ht="15.75" x14ac:dyDescent="0.25">
      <c r="A643" s="3">
        <f t="shared" si="37"/>
        <v>541</v>
      </c>
      <c r="B643" s="4"/>
      <c r="C643" s="3">
        <v>130</v>
      </c>
      <c r="D643" s="6" t="s">
        <v>1641</v>
      </c>
      <c r="E643" s="29">
        <f t="shared" si="34"/>
        <v>915.25423728813564</v>
      </c>
      <c r="F643" s="165">
        <f t="shared" si="35"/>
        <v>164.74576271186442</v>
      </c>
      <c r="G643" s="165">
        <f t="shared" si="36"/>
        <v>1080</v>
      </c>
      <c r="H643" s="4" t="s">
        <v>494</v>
      </c>
      <c r="I643" s="6" t="s">
        <v>1634</v>
      </c>
      <c r="J643" s="123">
        <v>183.05</v>
      </c>
      <c r="K643" s="123">
        <v>1098.3</v>
      </c>
    </row>
    <row r="644" spans="1:11" ht="15.75" x14ac:dyDescent="0.25">
      <c r="A644" s="3">
        <f t="shared" si="37"/>
        <v>542</v>
      </c>
      <c r="B644" s="4"/>
      <c r="C644" s="3">
        <v>130</v>
      </c>
      <c r="D644" s="6" t="s">
        <v>1642</v>
      </c>
      <c r="E644" s="29">
        <f t="shared" si="34"/>
        <v>3050.8474576271187</v>
      </c>
      <c r="F644" s="165">
        <f t="shared" si="35"/>
        <v>549.15254237288138</v>
      </c>
      <c r="G644" s="165">
        <f t="shared" si="36"/>
        <v>3600</v>
      </c>
      <c r="H644" s="4" t="s">
        <v>494</v>
      </c>
      <c r="I644" s="6" t="s">
        <v>1634</v>
      </c>
      <c r="J644" s="123">
        <v>610.16999999999996</v>
      </c>
      <c r="K644" s="123">
        <v>3661.02</v>
      </c>
    </row>
    <row r="645" spans="1:11" ht="15.75" x14ac:dyDescent="0.25">
      <c r="A645" s="3"/>
      <c r="B645" s="4"/>
      <c r="C645" s="221" t="s">
        <v>1643</v>
      </c>
      <c r="D645" s="223"/>
      <c r="E645" s="29"/>
      <c r="F645" s="165"/>
      <c r="G645" s="165"/>
      <c r="H645" s="4"/>
      <c r="I645" s="6"/>
      <c r="J645" s="123" t="s">
        <v>1726</v>
      </c>
      <c r="K645" s="123" t="s">
        <v>1726</v>
      </c>
    </row>
    <row r="646" spans="1:11" ht="15.75" x14ac:dyDescent="0.25">
      <c r="A646" s="3">
        <f>A644+1</f>
        <v>543</v>
      </c>
      <c r="B646" s="4"/>
      <c r="C646" s="3">
        <v>130</v>
      </c>
      <c r="D646" s="6" t="s">
        <v>1644</v>
      </c>
      <c r="E646" s="29">
        <f t="shared" si="34"/>
        <v>3813.5593220338983</v>
      </c>
      <c r="F646" s="165">
        <f t="shared" si="35"/>
        <v>686.4406779661017</v>
      </c>
      <c r="G646" s="165">
        <f>G650*10/100</f>
        <v>4500</v>
      </c>
      <c r="H646" s="4" t="s">
        <v>494</v>
      </c>
      <c r="I646" s="6" t="s">
        <v>408</v>
      </c>
      <c r="J646" s="123">
        <v>762.71</v>
      </c>
      <c r="K646" s="123">
        <v>4576.2700000000004</v>
      </c>
    </row>
    <row r="647" spans="1:11" ht="15.6" customHeight="1" x14ac:dyDescent="0.25">
      <c r="A647" s="3">
        <f t="shared" si="37"/>
        <v>544</v>
      </c>
      <c r="B647" s="4"/>
      <c r="C647" s="3">
        <v>130</v>
      </c>
      <c r="D647" s="6" t="s">
        <v>1645</v>
      </c>
      <c r="E647" s="29">
        <f t="shared" si="34"/>
        <v>1525.4237288135594</v>
      </c>
      <c r="F647" s="165">
        <f t="shared" si="35"/>
        <v>274.57627118644069</v>
      </c>
      <c r="G647" s="165">
        <f>G661*10/100</f>
        <v>1800</v>
      </c>
      <c r="H647" s="4" t="s">
        <v>494</v>
      </c>
      <c r="I647" s="6" t="s">
        <v>408</v>
      </c>
      <c r="J647" s="123">
        <v>305.08</v>
      </c>
      <c r="K647" s="123">
        <v>1830.5</v>
      </c>
    </row>
    <row r="648" spans="1:11" ht="15.75" x14ac:dyDescent="0.25">
      <c r="A648" s="3">
        <f t="shared" si="37"/>
        <v>545</v>
      </c>
      <c r="B648" s="4"/>
      <c r="C648" s="3">
        <v>130</v>
      </c>
      <c r="D648" s="6" t="s">
        <v>1646</v>
      </c>
      <c r="E648" s="29">
        <f t="shared" si="34"/>
        <v>915.25423728813564</v>
      </c>
      <c r="F648" s="165">
        <f t="shared" si="35"/>
        <v>164.74576271186442</v>
      </c>
      <c r="G648" s="165">
        <f>G662*10/100</f>
        <v>1080</v>
      </c>
      <c r="H648" s="4" t="s">
        <v>494</v>
      </c>
      <c r="I648" s="6" t="s">
        <v>408</v>
      </c>
      <c r="J648" s="123">
        <v>183.05</v>
      </c>
      <c r="K648" s="123">
        <v>1098.3</v>
      </c>
    </row>
    <row r="649" spans="1:11" ht="15.75" x14ac:dyDescent="0.25">
      <c r="A649" s="221" t="s">
        <v>1647</v>
      </c>
      <c r="B649" s="222"/>
      <c r="C649" s="222"/>
      <c r="D649" s="222"/>
      <c r="E649" s="222"/>
      <c r="F649" s="222"/>
      <c r="G649" s="223"/>
      <c r="H649" s="4"/>
      <c r="I649" s="6"/>
      <c r="J649" s="123" t="s">
        <v>1726</v>
      </c>
      <c r="K649" s="123" t="s">
        <v>1726</v>
      </c>
    </row>
    <row r="650" spans="1:11" ht="15.6" customHeight="1" x14ac:dyDescent="0.25">
      <c r="A650" s="3">
        <f>A648+1</f>
        <v>546</v>
      </c>
      <c r="B650" s="4"/>
      <c r="C650" s="3">
        <v>130</v>
      </c>
      <c r="D650" s="6" t="s">
        <v>1633</v>
      </c>
      <c r="E650" s="29">
        <f>G650*100/118</f>
        <v>38135.593220338982</v>
      </c>
      <c r="F650" s="165">
        <f>E650*0.18</f>
        <v>6864.4067796610161</v>
      </c>
      <c r="G650" s="165">
        <v>45000</v>
      </c>
      <c r="H650" s="4" t="s">
        <v>494</v>
      </c>
      <c r="I650" s="6" t="s">
        <v>1648</v>
      </c>
      <c r="J650" s="123">
        <v>7627.12</v>
      </c>
      <c r="K650" s="123">
        <v>45762.71</v>
      </c>
    </row>
    <row r="651" spans="1:11" ht="15.75" x14ac:dyDescent="0.25">
      <c r="A651" s="3">
        <f t="shared" ref="A651:A658" si="38">A650+1</f>
        <v>547</v>
      </c>
      <c r="B651" s="4"/>
      <c r="C651" s="3">
        <v>130</v>
      </c>
      <c r="D651" s="6" t="s">
        <v>1635</v>
      </c>
      <c r="E651" s="29">
        <f t="shared" ref="E651:E658" si="39">G651*100/118</f>
        <v>21694.915254237287</v>
      </c>
      <c r="F651" s="165">
        <f t="shared" ref="F651:F658" si="40">E651*0.18</f>
        <v>3905.0847457627115</v>
      </c>
      <c r="G651" s="165">
        <v>25600</v>
      </c>
      <c r="H651" s="4" t="s">
        <v>494</v>
      </c>
      <c r="I651" s="6" t="s">
        <v>1648</v>
      </c>
      <c r="J651" s="123">
        <v>4338.9799999999996</v>
      </c>
      <c r="K651" s="123">
        <v>26033.9</v>
      </c>
    </row>
    <row r="652" spans="1:11" ht="15.75" x14ac:dyDescent="0.25">
      <c r="A652" s="3">
        <f t="shared" si="38"/>
        <v>548</v>
      </c>
      <c r="B652" s="4"/>
      <c r="C652" s="3">
        <v>130</v>
      </c>
      <c r="D652" s="6" t="s">
        <v>1636</v>
      </c>
      <c r="E652" s="29">
        <f t="shared" si="39"/>
        <v>15254.237288135593</v>
      </c>
      <c r="F652" s="165">
        <f t="shared" si="40"/>
        <v>2745.7627118644068</v>
      </c>
      <c r="G652" s="165">
        <v>18000</v>
      </c>
      <c r="H652" s="4" t="s">
        <v>494</v>
      </c>
      <c r="I652" s="6" t="s">
        <v>1648</v>
      </c>
      <c r="J652" s="123">
        <v>3050.85</v>
      </c>
      <c r="K652" s="123">
        <v>18305.09</v>
      </c>
    </row>
    <row r="653" spans="1:11" ht="15.6" customHeight="1" x14ac:dyDescent="0.25">
      <c r="A653" s="3">
        <f t="shared" si="38"/>
        <v>549</v>
      </c>
      <c r="B653" s="4"/>
      <c r="C653" s="3">
        <v>130</v>
      </c>
      <c r="D653" s="6" t="s">
        <v>1637</v>
      </c>
      <c r="E653" s="29">
        <f t="shared" si="39"/>
        <v>30508.474576271186</v>
      </c>
      <c r="F653" s="165">
        <f t="shared" si="40"/>
        <v>5491.5254237288136</v>
      </c>
      <c r="G653" s="165">
        <v>36000</v>
      </c>
      <c r="H653" s="4" t="s">
        <v>494</v>
      </c>
      <c r="I653" s="6" t="s">
        <v>1648</v>
      </c>
      <c r="J653" s="123">
        <v>6101.69</v>
      </c>
      <c r="K653" s="123">
        <v>36610.160000000003</v>
      </c>
    </row>
    <row r="654" spans="1:11" ht="15.75" x14ac:dyDescent="0.25">
      <c r="A654" s="3">
        <f t="shared" si="38"/>
        <v>550</v>
      </c>
      <c r="B654" s="4"/>
      <c r="C654" s="3">
        <v>130</v>
      </c>
      <c r="D654" s="6" t="s">
        <v>1638</v>
      </c>
      <c r="E654" s="29">
        <f t="shared" si="39"/>
        <v>16949.152542372882</v>
      </c>
      <c r="F654" s="165">
        <f t="shared" si="40"/>
        <v>3050.8474576271187</v>
      </c>
      <c r="G654" s="165">
        <v>20000</v>
      </c>
      <c r="H654" s="4" t="s">
        <v>494</v>
      </c>
      <c r="I654" s="6" t="s">
        <v>1648</v>
      </c>
      <c r="J654" s="123">
        <v>3389.83</v>
      </c>
      <c r="K654" s="123">
        <v>20338.98</v>
      </c>
    </row>
    <row r="655" spans="1:11" ht="15.75" x14ac:dyDescent="0.25">
      <c r="A655" s="3">
        <f t="shared" si="38"/>
        <v>551</v>
      </c>
      <c r="B655" s="4"/>
      <c r="C655" s="3">
        <v>130</v>
      </c>
      <c r="D655" s="6" t="s">
        <v>1639</v>
      </c>
      <c r="E655" s="29">
        <f t="shared" si="39"/>
        <v>15254.237288135593</v>
      </c>
      <c r="F655" s="165">
        <f t="shared" si="40"/>
        <v>2745.7627118644068</v>
      </c>
      <c r="G655" s="165">
        <v>18000</v>
      </c>
      <c r="H655" s="4" t="s">
        <v>494</v>
      </c>
      <c r="I655" s="6" t="s">
        <v>1648</v>
      </c>
      <c r="J655" s="123">
        <v>3050.85</v>
      </c>
      <c r="K655" s="123">
        <v>18305.09</v>
      </c>
    </row>
    <row r="656" spans="1:11" ht="15.75" x14ac:dyDescent="0.25">
      <c r="A656" s="3">
        <f t="shared" si="38"/>
        <v>552</v>
      </c>
      <c r="B656" s="4"/>
      <c r="C656" s="3">
        <v>130</v>
      </c>
      <c r="D656" s="6" t="s">
        <v>1640</v>
      </c>
      <c r="E656" s="29">
        <f t="shared" si="39"/>
        <v>12203.389830508475</v>
      </c>
      <c r="F656" s="165">
        <f t="shared" si="40"/>
        <v>2196.6101694915255</v>
      </c>
      <c r="G656" s="165">
        <v>14400</v>
      </c>
      <c r="H656" s="4" t="s">
        <v>494</v>
      </c>
      <c r="I656" s="6" t="s">
        <v>1648</v>
      </c>
      <c r="J656" s="123">
        <v>2440.6799999999998</v>
      </c>
      <c r="K656" s="123">
        <v>14644.07</v>
      </c>
    </row>
    <row r="657" spans="1:11" ht="15.75" x14ac:dyDescent="0.25">
      <c r="A657" s="3">
        <f t="shared" si="38"/>
        <v>553</v>
      </c>
      <c r="B657" s="4"/>
      <c r="C657" s="3">
        <v>130</v>
      </c>
      <c r="D657" s="6" t="s">
        <v>1641</v>
      </c>
      <c r="E657" s="29">
        <f t="shared" si="39"/>
        <v>9152.5423728813566</v>
      </c>
      <c r="F657" s="165">
        <f t="shared" si="40"/>
        <v>1647.457627118644</v>
      </c>
      <c r="G657" s="165">
        <v>10800</v>
      </c>
      <c r="H657" s="4" t="s">
        <v>494</v>
      </c>
      <c r="I657" s="6" t="s">
        <v>1648</v>
      </c>
      <c r="J657" s="123">
        <v>1830.51</v>
      </c>
      <c r="K657" s="123">
        <v>10983.05</v>
      </c>
    </row>
    <row r="658" spans="1:11" ht="15.75" x14ac:dyDescent="0.25">
      <c r="A658" s="3">
        <f t="shared" si="38"/>
        <v>554</v>
      </c>
      <c r="B658" s="4"/>
      <c r="C658" s="3">
        <v>130</v>
      </c>
      <c r="D658" s="6" t="s">
        <v>1642</v>
      </c>
      <c r="E658" s="29">
        <f t="shared" si="39"/>
        <v>30508.474576271186</v>
      </c>
      <c r="F658" s="165">
        <f t="shared" si="40"/>
        <v>5491.5254237288136</v>
      </c>
      <c r="G658" s="165">
        <v>36000</v>
      </c>
      <c r="H658" s="4" t="s">
        <v>494</v>
      </c>
      <c r="I658" s="6" t="s">
        <v>1648</v>
      </c>
      <c r="J658" s="123">
        <v>6101.69</v>
      </c>
      <c r="K658" s="123">
        <v>36610.160000000003</v>
      </c>
    </row>
    <row r="659" spans="1:11" ht="15.75" x14ac:dyDescent="0.25">
      <c r="A659" s="3"/>
      <c r="B659" s="4"/>
      <c r="C659" s="221" t="s">
        <v>1643</v>
      </c>
      <c r="D659" s="223"/>
      <c r="E659" s="29"/>
      <c r="F659" s="165"/>
      <c r="G659" s="165"/>
      <c r="H659" s="4"/>
      <c r="I659" s="6"/>
      <c r="J659" s="123" t="s">
        <v>1726</v>
      </c>
      <c r="K659" s="123" t="s">
        <v>1726</v>
      </c>
    </row>
    <row r="660" spans="1:11" ht="15.75" x14ac:dyDescent="0.25">
      <c r="A660" s="3">
        <f>A658+1</f>
        <v>555</v>
      </c>
      <c r="B660" s="4"/>
      <c r="C660" s="3">
        <v>130</v>
      </c>
      <c r="D660" s="6" t="s">
        <v>1644</v>
      </c>
      <c r="E660" s="29">
        <f>G660*100/118</f>
        <v>38135.593220338982</v>
      </c>
      <c r="F660" s="165">
        <f>E660*0.18</f>
        <v>6864.4067796610161</v>
      </c>
      <c r="G660" s="165">
        <v>45000</v>
      </c>
      <c r="H660" s="4" t="s">
        <v>494</v>
      </c>
      <c r="I660" s="6" t="s">
        <v>1648</v>
      </c>
      <c r="J660" s="123">
        <v>7627.12</v>
      </c>
      <c r="K660" s="123">
        <v>45762.71</v>
      </c>
    </row>
    <row r="661" spans="1:11" ht="15.75" x14ac:dyDescent="0.25">
      <c r="A661" s="3">
        <f t="shared" ref="A661:A662" si="41">A660+1</f>
        <v>556</v>
      </c>
      <c r="B661" s="4"/>
      <c r="C661" s="3">
        <v>130</v>
      </c>
      <c r="D661" s="6" t="s">
        <v>1645</v>
      </c>
      <c r="E661" s="29">
        <f t="shared" ref="E661:E662" si="42">G661*100/118</f>
        <v>15254.237288135593</v>
      </c>
      <c r="F661" s="165">
        <f t="shared" ref="F661:F662" si="43">E661*0.18</f>
        <v>2745.7627118644068</v>
      </c>
      <c r="G661" s="165">
        <v>18000</v>
      </c>
      <c r="H661" s="4" t="s">
        <v>494</v>
      </c>
      <c r="I661" s="6" t="s">
        <v>1648</v>
      </c>
      <c r="J661" s="123">
        <v>3050.85</v>
      </c>
      <c r="K661" s="123">
        <v>18305.09</v>
      </c>
    </row>
    <row r="662" spans="1:11" ht="35.450000000000003" customHeight="1" x14ac:dyDescent="0.25">
      <c r="A662" s="3">
        <f t="shared" si="41"/>
        <v>557</v>
      </c>
      <c r="B662" s="4"/>
      <c r="C662" s="3">
        <v>130</v>
      </c>
      <c r="D662" s="6" t="s">
        <v>1646</v>
      </c>
      <c r="E662" s="29">
        <f t="shared" si="42"/>
        <v>9152.5423728813566</v>
      </c>
      <c r="F662" s="165">
        <f t="shared" si="43"/>
        <v>1647.457627118644</v>
      </c>
      <c r="G662" s="165">
        <v>10800</v>
      </c>
      <c r="H662" s="4" t="s">
        <v>494</v>
      </c>
      <c r="I662" s="6" t="s">
        <v>1648</v>
      </c>
      <c r="J662" s="123">
        <v>1830.51</v>
      </c>
      <c r="K662" s="123">
        <v>10983.05</v>
      </c>
    </row>
    <row r="663" spans="1:11" ht="15.6" customHeight="1" x14ac:dyDescent="0.25">
      <c r="A663" s="224" t="s">
        <v>476</v>
      </c>
      <c r="B663" s="224"/>
      <c r="C663" s="224"/>
      <c r="D663" s="224"/>
      <c r="E663" s="224"/>
      <c r="F663" s="224"/>
      <c r="G663" s="224"/>
      <c r="H663" s="224"/>
      <c r="I663" s="224"/>
      <c r="J663" s="123" t="s">
        <v>1726</v>
      </c>
      <c r="K663" s="123" t="s">
        <v>1726</v>
      </c>
    </row>
    <row r="664" spans="1:11" ht="63" x14ac:dyDescent="0.25">
      <c r="A664" s="3">
        <f>A662+1</f>
        <v>558</v>
      </c>
      <c r="B664" s="4"/>
      <c r="C664" s="3">
        <v>507</v>
      </c>
      <c r="D664" s="6" t="s">
        <v>477</v>
      </c>
      <c r="E664" s="29">
        <v>834.79499999999996</v>
      </c>
      <c r="F664" s="165">
        <v>150.26310000000001</v>
      </c>
      <c r="G664" s="165">
        <v>985.05809999999985</v>
      </c>
      <c r="H664" s="4" t="s">
        <v>19</v>
      </c>
      <c r="I664" s="6">
        <v>30</v>
      </c>
      <c r="J664" s="123">
        <v>166.96</v>
      </c>
      <c r="K664" s="123">
        <v>1001.76</v>
      </c>
    </row>
    <row r="665" spans="1:11" ht="63" x14ac:dyDescent="0.25">
      <c r="A665" s="3">
        <f>A664+1</f>
        <v>559</v>
      </c>
      <c r="B665" s="4"/>
      <c r="C665" s="3">
        <v>507</v>
      </c>
      <c r="D665" s="6" t="s">
        <v>478</v>
      </c>
      <c r="E665" s="29">
        <v>1252.1924999999999</v>
      </c>
      <c r="F665" s="165">
        <v>225.39464999999996</v>
      </c>
      <c r="G665" s="165">
        <v>1477.5871499999998</v>
      </c>
      <c r="H665" s="4" t="s">
        <v>19</v>
      </c>
      <c r="I665" s="6">
        <v>30</v>
      </c>
      <c r="J665" s="123">
        <v>250.44</v>
      </c>
      <c r="K665" s="123">
        <v>1502.63</v>
      </c>
    </row>
    <row r="666" spans="1:11" ht="15.75" x14ac:dyDescent="0.25">
      <c r="A666" s="221" t="s">
        <v>479</v>
      </c>
      <c r="B666" s="222"/>
      <c r="C666" s="222"/>
      <c r="D666" s="222"/>
      <c r="E666" s="222"/>
      <c r="F666" s="222"/>
      <c r="G666" s="223"/>
      <c r="H666" s="4"/>
      <c r="I666" s="6"/>
      <c r="J666" s="123" t="s">
        <v>1726</v>
      </c>
      <c r="K666" s="123" t="s">
        <v>1726</v>
      </c>
    </row>
    <row r="667" spans="1:11" ht="15.75" x14ac:dyDescent="0.25">
      <c r="A667" s="221" t="s">
        <v>480</v>
      </c>
      <c r="B667" s="222"/>
      <c r="C667" s="222"/>
      <c r="D667" s="222"/>
      <c r="E667" s="222"/>
      <c r="F667" s="222"/>
      <c r="G667" s="223"/>
      <c r="H667" s="4"/>
      <c r="I667" s="6"/>
      <c r="J667" s="123" t="s">
        <v>1726</v>
      </c>
      <c r="K667" s="123" t="s">
        <v>1726</v>
      </c>
    </row>
    <row r="668" spans="1:11" ht="63" x14ac:dyDescent="0.25">
      <c r="A668" s="30">
        <f>A665+1</f>
        <v>560</v>
      </c>
      <c r="B668" s="27"/>
      <c r="C668" s="30">
        <v>120</v>
      </c>
      <c r="D668" s="31" t="s">
        <v>481</v>
      </c>
      <c r="E668" s="29">
        <v>233.05084745762713</v>
      </c>
      <c r="F668" s="165">
        <v>41.949152542372872</v>
      </c>
      <c r="G668" s="165">
        <v>275</v>
      </c>
      <c r="H668" s="27" t="s">
        <v>19</v>
      </c>
      <c r="I668" s="31">
        <v>30</v>
      </c>
      <c r="J668" s="123">
        <v>46.61</v>
      </c>
      <c r="K668" s="123">
        <v>279.66000000000003</v>
      </c>
    </row>
    <row r="669" spans="1:11" ht="47.25" x14ac:dyDescent="0.25">
      <c r="A669" s="3">
        <f t="shared" ref="A669:A670" si="44">A668+1</f>
        <v>561</v>
      </c>
      <c r="B669" s="27"/>
      <c r="C669" s="30">
        <v>120</v>
      </c>
      <c r="D669" s="31" t="s">
        <v>482</v>
      </c>
      <c r="E669" s="29">
        <v>296.61016949152543</v>
      </c>
      <c r="F669" s="165">
        <v>53.389830508474574</v>
      </c>
      <c r="G669" s="165">
        <v>350</v>
      </c>
      <c r="H669" s="27" t="s">
        <v>19</v>
      </c>
      <c r="I669" s="31">
        <v>30</v>
      </c>
      <c r="J669" s="123">
        <v>59.32</v>
      </c>
      <c r="K669" s="123">
        <v>355.93</v>
      </c>
    </row>
    <row r="670" spans="1:11" ht="47.25" x14ac:dyDescent="0.25">
      <c r="A670" s="3">
        <f t="shared" si="44"/>
        <v>562</v>
      </c>
      <c r="B670" s="20"/>
      <c r="C670" s="19">
        <v>120</v>
      </c>
      <c r="D670" s="10" t="s">
        <v>483</v>
      </c>
      <c r="E670" s="29">
        <v>508.47457627118649</v>
      </c>
      <c r="F670" s="165">
        <v>91.525423728813507</v>
      </c>
      <c r="G670" s="165">
        <v>600</v>
      </c>
      <c r="H670" s="20" t="s">
        <v>19</v>
      </c>
      <c r="I670" s="10">
        <v>30</v>
      </c>
      <c r="J670" s="123">
        <v>101.69</v>
      </c>
      <c r="K670" s="123">
        <v>610.16</v>
      </c>
    </row>
    <row r="671" spans="1:11" ht="15.6" customHeight="1" x14ac:dyDescent="0.25">
      <c r="A671" s="221" t="s">
        <v>484</v>
      </c>
      <c r="B671" s="222"/>
      <c r="C671" s="222"/>
      <c r="D671" s="222"/>
      <c r="E671" s="222"/>
      <c r="F671" s="222"/>
      <c r="G671" s="223"/>
      <c r="H671" s="4"/>
      <c r="I671" s="6"/>
      <c r="J671" s="123" t="s">
        <v>1726</v>
      </c>
      <c r="K671" s="123" t="s">
        <v>1726</v>
      </c>
    </row>
    <row r="672" spans="1:11" ht="63" x14ac:dyDescent="0.25">
      <c r="A672" s="19">
        <f>A670+1</f>
        <v>563</v>
      </c>
      <c r="B672" s="20"/>
      <c r="C672" s="19">
        <v>120</v>
      </c>
      <c r="D672" s="10" t="s">
        <v>485</v>
      </c>
      <c r="E672" s="29">
        <v>233.05084745762713</v>
      </c>
      <c r="F672" s="165">
        <v>41.949152542372872</v>
      </c>
      <c r="G672" s="165">
        <v>275</v>
      </c>
      <c r="H672" s="20" t="s">
        <v>19</v>
      </c>
      <c r="I672" s="10">
        <v>30</v>
      </c>
      <c r="J672" s="123">
        <v>46.61</v>
      </c>
      <c r="K672" s="123">
        <v>279.66000000000003</v>
      </c>
    </row>
    <row r="673" spans="1:11" ht="31.5" x14ac:dyDescent="0.25">
      <c r="A673" s="3">
        <f t="shared" ref="A673:A675" si="45">A672+1</f>
        <v>564</v>
      </c>
      <c r="B673" s="20"/>
      <c r="C673" s="19">
        <v>120</v>
      </c>
      <c r="D673" s="10" t="s">
        <v>486</v>
      </c>
      <c r="E673" s="29">
        <v>233.05084745762713</v>
      </c>
      <c r="F673" s="165">
        <v>41.949152542372872</v>
      </c>
      <c r="G673" s="165">
        <v>275</v>
      </c>
      <c r="H673" s="20" t="s">
        <v>19</v>
      </c>
      <c r="I673" s="10">
        <v>30</v>
      </c>
      <c r="J673" s="123">
        <v>46.61</v>
      </c>
      <c r="K673" s="123">
        <v>279.66000000000003</v>
      </c>
    </row>
    <row r="674" spans="1:11" ht="47.25" x14ac:dyDescent="0.25">
      <c r="A674" s="3">
        <f t="shared" si="45"/>
        <v>565</v>
      </c>
      <c r="B674" s="20"/>
      <c r="C674" s="19">
        <v>120</v>
      </c>
      <c r="D674" s="10" t="s">
        <v>487</v>
      </c>
      <c r="E674" s="29">
        <v>296.61016949152543</v>
      </c>
      <c r="F674" s="165">
        <v>53.389830508474574</v>
      </c>
      <c r="G674" s="165">
        <v>350</v>
      </c>
      <c r="H674" s="20" t="s">
        <v>19</v>
      </c>
      <c r="I674" s="10">
        <v>30</v>
      </c>
      <c r="J674" s="123">
        <v>59.32</v>
      </c>
      <c r="K674" s="123">
        <v>355.93</v>
      </c>
    </row>
    <row r="675" spans="1:11" ht="47.25" x14ac:dyDescent="0.25">
      <c r="A675" s="3">
        <f t="shared" si="45"/>
        <v>566</v>
      </c>
      <c r="B675" s="20"/>
      <c r="C675" s="19">
        <v>120</v>
      </c>
      <c r="D675" s="10" t="s">
        <v>488</v>
      </c>
      <c r="E675" s="29">
        <v>508.47457627118649</v>
      </c>
      <c r="F675" s="165">
        <v>91.525423728813507</v>
      </c>
      <c r="G675" s="165">
        <v>600</v>
      </c>
      <c r="H675" s="20" t="s">
        <v>19</v>
      </c>
      <c r="I675" s="10">
        <v>30</v>
      </c>
      <c r="J675" s="123">
        <v>101.69</v>
      </c>
      <c r="K675" s="123">
        <v>610.16</v>
      </c>
    </row>
    <row r="676" spans="1:11" ht="15.75" x14ac:dyDescent="0.25">
      <c r="A676" s="221" t="s">
        <v>489</v>
      </c>
      <c r="B676" s="222"/>
      <c r="C676" s="222"/>
      <c r="D676" s="222"/>
      <c r="E676" s="222"/>
      <c r="F676" s="222"/>
      <c r="G676" s="223"/>
      <c r="H676" s="4"/>
      <c r="I676" s="6"/>
      <c r="J676" s="123" t="s">
        <v>1726</v>
      </c>
      <c r="K676" s="123" t="s">
        <v>1726</v>
      </c>
    </row>
    <row r="677" spans="1:11" ht="31.5" x14ac:dyDescent="0.25">
      <c r="A677" s="3">
        <f>A675+1</f>
        <v>567</v>
      </c>
      <c r="B677" s="4"/>
      <c r="C677" s="3">
        <v>120</v>
      </c>
      <c r="D677" s="6" t="s">
        <v>490</v>
      </c>
      <c r="E677" s="29">
        <v>15721.186440677968</v>
      </c>
      <c r="F677" s="165">
        <v>2829.8135593220341</v>
      </c>
      <c r="G677" s="165">
        <v>18551</v>
      </c>
      <c r="H677" s="4" t="s">
        <v>14</v>
      </c>
      <c r="I677" s="6">
        <v>30</v>
      </c>
      <c r="J677" s="123">
        <v>3144.24</v>
      </c>
      <c r="K677" s="123">
        <v>18865.43</v>
      </c>
    </row>
    <row r="678" spans="1:11" ht="99" customHeight="1" x14ac:dyDescent="0.25">
      <c r="A678" s="225" t="s">
        <v>491</v>
      </c>
      <c r="B678" s="225"/>
      <c r="C678" s="225"/>
      <c r="D678" s="225"/>
      <c r="E678" s="225"/>
      <c r="F678" s="225"/>
      <c r="G678" s="225"/>
      <c r="H678" s="4"/>
      <c r="I678" s="4"/>
      <c r="J678" s="123" t="s">
        <v>1726</v>
      </c>
      <c r="K678" s="123" t="s">
        <v>1726</v>
      </c>
    </row>
    <row r="679" spans="1:11" ht="15.75" x14ac:dyDescent="0.25">
      <c r="A679" s="221" t="s">
        <v>492</v>
      </c>
      <c r="B679" s="222"/>
      <c r="C679" s="222"/>
      <c r="D679" s="222"/>
      <c r="E679" s="222"/>
      <c r="F679" s="222"/>
      <c r="G679" s="223"/>
      <c r="H679" s="4"/>
      <c r="I679" s="6"/>
      <c r="J679" s="123" t="s">
        <v>1726</v>
      </c>
      <c r="K679" s="123" t="s">
        <v>1726</v>
      </c>
    </row>
    <row r="680" spans="1:11" ht="15.75" x14ac:dyDescent="0.25">
      <c r="A680" s="3">
        <f>A677+1</f>
        <v>568</v>
      </c>
      <c r="B680" s="4"/>
      <c r="C680" s="3">
        <v>120</v>
      </c>
      <c r="D680" s="6" t="s">
        <v>493</v>
      </c>
      <c r="E680" s="29">
        <v>6.2884745762711871</v>
      </c>
      <c r="F680" s="165">
        <v>1.1319254237288137</v>
      </c>
      <c r="G680" s="165">
        <v>7.4204000000000008</v>
      </c>
      <c r="H680" s="4" t="s">
        <v>494</v>
      </c>
      <c r="I680" s="6" t="s">
        <v>495</v>
      </c>
      <c r="J680" s="123">
        <v>1.26</v>
      </c>
      <c r="K680" s="123">
        <v>7.55</v>
      </c>
    </row>
    <row r="681" spans="1:11" ht="15.75" x14ac:dyDescent="0.25">
      <c r="A681" s="3">
        <f>A680+1</f>
        <v>569</v>
      </c>
      <c r="B681" s="4"/>
      <c r="C681" s="3">
        <v>120</v>
      </c>
      <c r="D681" s="6" t="s">
        <v>496</v>
      </c>
      <c r="E681" s="29">
        <v>7.8605932203389832</v>
      </c>
      <c r="F681" s="165">
        <v>1.4149067796610169</v>
      </c>
      <c r="G681" s="165">
        <v>9.2754999999999992</v>
      </c>
      <c r="H681" s="4" t="s">
        <v>494</v>
      </c>
      <c r="I681" s="6" t="s">
        <v>495</v>
      </c>
      <c r="J681" s="123">
        <v>1.57</v>
      </c>
      <c r="K681" s="123">
        <v>9.43</v>
      </c>
    </row>
    <row r="682" spans="1:11" ht="32.450000000000003" customHeight="1" x14ac:dyDescent="0.25">
      <c r="A682" s="221" t="s">
        <v>497</v>
      </c>
      <c r="B682" s="222"/>
      <c r="C682" s="222"/>
      <c r="D682" s="222"/>
      <c r="E682" s="222"/>
      <c r="F682" s="222"/>
      <c r="G682" s="223"/>
      <c r="H682" s="4"/>
      <c r="I682" s="6"/>
      <c r="J682" s="123" t="s">
        <v>1726</v>
      </c>
      <c r="K682" s="123" t="s">
        <v>1726</v>
      </c>
    </row>
    <row r="683" spans="1:11" ht="15.6" customHeight="1" x14ac:dyDescent="0.25">
      <c r="A683" s="3">
        <f>A681+1</f>
        <v>570</v>
      </c>
      <c r="B683" s="4"/>
      <c r="C683" s="3">
        <v>120</v>
      </c>
      <c r="D683" s="6" t="s">
        <v>498</v>
      </c>
      <c r="E683" s="29">
        <v>12.576949152542374</v>
      </c>
      <c r="F683" s="165">
        <v>2.2638508474576273</v>
      </c>
      <c r="G683" s="165">
        <v>14.840800000000002</v>
      </c>
      <c r="H683" s="4" t="s">
        <v>494</v>
      </c>
      <c r="I683" s="6" t="s">
        <v>495</v>
      </c>
      <c r="J683" s="123">
        <v>2.52</v>
      </c>
      <c r="K683" s="123">
        <v>15.1</v>
      </c>
    </row>
    <row r="684" spans="1:11" ht="31.5" x14ac:dyDescent="0.25">
      <c r="A684" s="3">
        <f t="shared" ref="A684:A690" si="46">A683+1</f>
        <v>571</v>
      </c>
      <c r="B684" s="4"/>
      <c r="C684" s="3">
        <v>120</v>
      </c>
      <c r="D684" s="6" t="s">
        <v>499</v>
      </c>
      <c r="E684" s="29">
        <v>4.7163559322033901</v>
      </c>
      <c r="F684" s="165">
        <v>0.84894406779661025</v>
      </c>
      <c r="G684" s="165">
        <v>5.5652999999999997</v>
      </c>
      <c r="H684" s="4" t="s">
        <v>494</v>
      </c>
      <c r="I684" s="6" t="s">
        <v>495</v>
      </c>
      <c r="J684" s="123">
        <v>0.94</v>
      </c>
      <c r="K684" s="123">
        <v>5.66</v>
      </c>
    </row>
    <row r="685" spans="1:11" ht="15.75" x14ac:dyDescent="0.25">
      <c r="A685" s="3">
        <f t="shared" si="46"/>
        <v>572</v>
      </c>
      <c r="B685" s="4"/>
      <c r="C685" s="3">
        <v>120</v>
      </c>
      <c r="D685" s="6" t="s">
        <v>500</v>
      </c>
      <c r="E685" s="29">
        <v>15.721186440677966</v>
      </c>
      <c r="F685" s="165">
        <v>2.8298135593220337</v>
      </c>
      <c r="G685" s="165">
        <v>18.550999999999998</v>
      </c>
      <c r="H685" s="4" t="s">
        <v>494</v>
      </c>
      <c r="I685" s="6" t="s">
        <v>495</v>
      </c>
      <c r="J685" s="123">
        <v>3.14</v>
      </c>
      <c r="K685" s="123">
        <v>18.86</v>
      </c>
    </row>
    <row r="686" spans="1:11" ht="15.75" x14ac:dyDescent="0.25">
      <c r="A686" s="3">
        <f t="shared" si="46"/>
        <v>573</v>
      </c>
      <c r="B686" s="4"/>
      <c r="C686" s="3">
        <v>120</v>
      </c>
      <c r="D686" s="6" t="s">
        <v>501</v>
      </c>
      <c r="E686" s="29">
        <v>9.4327118644067802</v>
      </c>
      <c r="F686" s="165">
        <v>1.6978881355932205</v>
      </c>
      <c r="G686" s="165">
        <v>11.130599999999999</v>
      </c>
      <c r="H686" s="4" t="s">
        <v>494</v>
      </c>
      <c r="I686" s="6" t="s">
        <v>495</v>
      </c>
      <c r="J686" s="123">
        <v>1.89</v>
      </c>
      <c r="K686" s="123">
        <v>11.32</v>
      </c>
    </row>
    <row r="687" spans="1:11" ht="15.6" customHeight="1" x14ac:dyDescent="0.25">
      <c r="A687" s="3">
        <f t="shared" si="46"/>
        <v>574</v>
      </c>
      <c r="B687" s="4"/>
      <c r="C687" s="3">
        <v>120</v>
      </c>
      <c r="D687" s="6" t="s">
        <v>502</v>
      </c>
      <c r="E687" s="29">
        <v>1.2576949152542374</v>
      </c>
      <c r="F687" s="165">
        <v>0.22638508474576274</v>
      </c>
      <c r="G687" s="165">
        <v>1.4840800000000001</v>
      </c>
      <c r="H687" s="4" t="s">
        <v>494</v>
      </c>
      <c r="I687" s="6" t="s">
        <v>495</v>
      </c>
      <c r="J687" s="123">
        <v>0.25</v>
      </c>
      <c r="K687" s="123">
        <v>1.51</v>
      </c>
    </row>
    <row r="688" spans="1:11" ht="31.5" x14ac:dyDescent="0.25">
      <c r="A688" s="3">
        <f t="shared" si="46"/>
        <v>575</v>
      </c>
      <c r="B688" s="4"/>
      <c r="C688" s="3">
        <v>120</v>
      </c>
      <c r="D688" s="6" t="s">
        <v>503</v>
      </c>
      <c r="E688" s="29">
        <v>0.4716355932203391</v>
      </c>
      <c r="F688" s="165">
        <v>8.489440677966105E-2</v>
      </c>
      <c r="G688" s="165">
        <v>0.55653000000000008</v>
      </c>
      <c r="H688" s="4" t="s">
        <v>494</v>
      </c>
      <c r="I688" s="6" t="s">
        <v>495</v>
      </c>
      <c r="J688" s="123">
        <v>0.09</v>
      </c>
      <c r="K688" s="123">
        <v>0.56000000000000005</v>
      </c>
    </row>
    <row r="689" spans="1:11" ht="31.5" x14ac:dyDescent="0.25">
      <c r="A689" s="3">
        <f t="shared" si="46"/>
        <v>576</v>
      </c>
      <c r="B689" s="4"/>
      <c r="C689" s="3">
        <v>120</v>
      </c>
      <c r="D689" s="6" t="s">
        <v>504</v>
      </c>
      <c r="E689" s="29">
        <v>1.5721186440677968</v>
      </c>
      <c r="F689" s="165">
        <v>0.28298135593220342</v>
      </c>
      <c r="G689" s="165">
        <v>1.8551000000000002</v>
      </c>
      <c r="H689" s="4" t="s">
        <v>494</v>
      </c>
      <c r="I689" s="6" t="s">
        <v>495</v>
      </c>
      <c r="J689" s="123">
        <v>0.31</v>
      </c>
      <c r="K689" s="123">
        <v>1.88</v>
      </c>
    </row>
    <row r="690" spans="1:11" ht="31.5" x14ac:dyDescent="0.25">
      <c r="A690" s="3">
        <f t="shared" si="46"/>
        <v>577</v>
      </c>
      <c r="B690" s="4"/>
      <c r="C690" s="3">
        <v>120</v>
      </c>
      <c r="D690" s="6" t="s">
        <v>505</v>
      </c>
      <c r="E690" s="29">
        <v>0.9432711864406782</v>
      </c>
      <c r="F690" s="165">
        <v>0.1697888135593221</v>
      </c>
      <c r="G690" s="165">
        <v>1.1130600000000002</v>
      </c>
      <c r="H690" s="4" t="s">
        <v>494</v>
      </c>
      <c r="I690" s="6" t="s">
        <v>495</v>
      </c>
      <c r="J690" s="123">
        <v>0.19</v>
      </c>
      <c r="K690" s="123">
        <v>1.1299999999999999</v>
      </c>
    </row>
    <row r="691" spans="1:11" ht="33" customHeight="1" x14ac:dyDescent="0.25">
      <c r="A691" s="225" t="s">
        <v>506</v>
      </c>
      <c r="B691" s="225"/>
      <c r="C691" s="225"/>
      <c r="D691" s="225"/>
      <c r="E691" s="225"/>
      <c r="F691" s="225"/>
      <c r="G691" s="225"/>
      <c r="H691" s="4"/>
      <c r="I691" s="4"/>
      <c r="J691" s="123" t="s">
        <v>1726</v>
      </c>
      <c r="K691" s="123" t="s">
        <v>1726</v>
      </c>
    </row>
    <row r="692" spans="1:11" ht="15.75" x14ac:dyDescent="0.25">
      <c r="A692" s="221" t="s">
        <v>507</v>
      </c>
      <c r="B692" s="222"/>
      <c r="C692" s="222"/>
      <c r="D692" s="222" t="s">
        <v>508</v>
      </c>
      <c r="E692" s="222"/>
      <c r="F692" s="222"/>
      <c r="G692" s="223"/>
      <c r="H692" s="4"/>
      <c r="I692" s="6"/>
      <c r="J692" s="123" t="s">
        <v>1726</v>
      </c>
      <c r="K692" s="123" t="s">
        <v>1726</v>
      </c>
    </row>
    <row r="693" spans="1:11" ht="15.75" x14ac:dyDescent="0.25">
      <c r="A693" s="3">
        <f>A690+1</f>
        <v>578</v>
      </c>
      <c r="B693" s="4"/>
      <c r="C693" s="3">
        <v>120</v>
      </c>
      <c r="D693" s="6" t="s">
        <v>509</v>
      </c>
      <c r="E693" s="29">
        <v>7.8605932203389832</v>
      </c>
      <c r="F693" s="165">
        <v>1.4149067796610169</v>
      </c>
      <c r="G693" s="165">
        <v>9.2754999999999992</v>
      </c>
      <c r="H693" s="4" t="s">
        <v>494</v>
      </c>
      <c r="I693" s="6" t="s">
        <v>495</v>
      </c>
      <c r="J693" s="123">
        <v>1.57</v>
      </c>
      <c r="K693" s="123">
        <v>9.43</v>
      </c>
    </row>
    <row r="694" spans="1:11" ht="15.75" x14ac:dyDescent="0.25">
      <c r="A694" s="3">
        <f t="shared" ref="A694:A698" si="47">A693+1</f>
        <v>579</v>
      </c>
      <c r="B694" s="4"/>
      <c r="C694" s="3">
        <v>120</v>
      </c>
      <c r="D694" s="6" t="s">
        <v>510</v>
      </c>
      <c r="E694" s="29">
        <v>204.37542372881356</v>
      </c>
      <c r="F694" s="165">
        <v>36.787576271186438</v>
      </c>
      <c r="G694" s="165">
        <v>241.16299999999998</v>
      </c>
      <c r="H694" s="4" t="s">
        <v>494</v>
      </c>
      <c r="I694" s="6" t="s">
        <v>495</v>
      </c>
      <c r="J694" s="123">
        <v>40.880000000000003</v>
      </c>
      <c r="K694" s="123">
        <v>245.26</v>
      </c>
    </row>
    <row r="695" spans="1:11" ht="31.5" x14ac:dyDescent="0.25">
      <c r="A695" s="3">
        <f t="shared" si="47"/>
        <v>580</v>
      </c>
      <c r="B695" s="4"/>
      <c r="C695" s="3">
        <v>120</v>
      </c>
      <c r="D695" s="6" t="s">
        <v>511</v>
      </c>
      <c r="E695" s="29">
        <v>6.2884745762711871</v>
      </c>
      <c r="F695" s="165">
        <v>1.1319254237288137</v>
      </c>
      <c r="G695" s="165">
        <v>7.4204000000000008</v>
      </c>
      <c r="H695" s="4" t="s">
        <v>494</v>
      </c>
      <c r="I695" s="6" t="s">
        <v>495</v>
      </c>
      <c r="J695" s="123">
        <v>1.26</v>
      </c>
      <c r="K695" s="123">
        <v>7.55</v>
      </c>
    </row>
    <row r="696" spans="1:11" ht="31.5" x14ac:dyDescent="0.25">
      <c r="A696" s="3">
        <f t="shared" si="47"/>
        <v>581</v>
      </c>
      <c r="B696" s="4"/>
      <c r="C696" s="3">
        <v>120</v>
      </c>
      <c r="D696" s="6" t="s">
        <v>512</v>
      </c>
      <c r="E696" s="29">
        <v>0.78605932203389839</v>
      </c>
      <c r="F696" s="165">
        <v>0.14149067796610171</v>
      </c>
      <c r="G696" s="165">
        <v>0.9275500000000001</v>
      </c>
      <c r="H696" s="4" t="s">
        <v>494</v>
      </c>
      <c r="I696" s="6" t="s">
        <v>495</v>
      </c>
      <c r="J696" s="123">
        <v>0.16</v>
      </c>
      <c r="K696" s="123">
        <v>0.95</v>
      </c>
    </row>
    <row r="697" spans="1:11" ht="31.5" x14ac:dyDescent="0.25">
      <c r="A697" s="3">
        <f t="shared" si="47"/>
        <v>582</v>
      </c>
      <c r="B697" s="4"/>
      <c r="C697" s="3">
        <v>120</v>
      </c>
      <c r="D697" s="6" t="s">
        <v>513</v>
      </c>
      <c r="E697" s="29">
        <v>20.437542372881357</v>
      </c>
      <c r="F697" s="165">
        <v>3.6787576271186442</v>
      </c>
      <c r="G697" s="165">
        <v>24.116299999999999</v>
      </c>
      <c r="H697" s="4" t="s">
        <v>494</v>
      </c>
      <c r="I697" s="6" t="s">
        <v>495</v>
      </c>
      <c r="J697" s="123">
        <v>4.09</v>
      </c>
      <c r="K697" s="123">
        <v>24.53</v>
      </c>
    </row>
    <row r="698" spans="1:11" ht="31.5" x14ac:dyDescent="0.25">
      <c r="A698" s="3">
        <f t="shared" si="47"/>
        <v>583</v>
      </c>
      <c r="B698" s="4"/>
      <c r="C698" s="3">
        <v>120</v>
      </c>
      <c r="D698" s="6" t="s">
        <v>514</v>
      </c>
      <c r="E698" s="29">
        <v>0.62884745762711869</v>
      </c>
      <c r="F698" s="165">
        <v>0.11319254237288137</v>
      </c>
      <c r="G698" s="165">
        <v>0.74204000000000003</v>
      </c>
      <c r="H698" s="4" t="s">
        <v>494</v>
      </c>
      <c r="I698" s="6" t="s">
        <v>495</v>
      </c>
      <c r="J698" s="123">
        <v>0.13</v>
      </c>
      <c r="K698" s="123">
        <v>0.76</v>
      </c>
    </row>
    <row r="699" spans="1:11" ht="33" customHeight="1" x14ac:dyDescent="0.25">
      <c r="A699" s="225" t="s">
        <v>515</v>
      </c>
      <c r="B699" s="225"/>
      <c r="C699" s="225"/>
      <c r="D699" s="225"/>
      <c r="E699" s="225"/>
      <c r="F699" s="225"/>
      <c r="G699" s="225"/>
      <c r="H699" s="4"/>
      <c r="I699" s="4"/>
      <c r="J699" s="123" t="s">
        <v>1726</v>
      </c>
      <c r="K699" s="123" t="s">
        <v>1726</v>
      </c>
    </row>
    <row r="700" spans="1:11" ht="15.75" x14ac:dyDescent="0.25">
      <c r="A700" s="221" t="s">
        <v>516</v>
      </c>
      <c r="B700" s="222"/>
      <c r="C700" s="222"/>
      <c r="D700" s="222"/>
      <c r="E700" s="222"/>
      <c r="F700" s="222"/>
      <c r="G700" s="223"/>
      <c r="H700" s="4"/>
      <c r="I700" s="6"/>
      <c r="J700" s="123" t="s">
        <v>1726</v>
      </c>
      <c r="K700" s="123" t="s">
        <v>1726</v>
      </c>
    </row>
    <row r="701" spans="1:11" ht="15.75" x14ac:dyDescent="0.25">
      <c r="A701" s="3">
        <f>A698+1</f>
        <v>584</v>
      </c>
      <c r="B701" s="4"/>
      <c r="C701" s="3">
        <v>120</v>
      </c>
      <c r="D701" s="6" t="s">
        <v>517</v>
      </c>
      <c r="E701" s="29">
        <v>1021.8771186440679</v>
      </c>
      <c r="F701" s="165">
        <v>183.93788135593223</v>
      </c>
      <c r="G701" s="165">
        <v>1205.8150000000001</v>
      </c>
      <c r="H701" s="4" t="s">
        <v>494</v>
      </c>
      <c r="I701" s="6" t="s">
        <v>495</v>
      </c>
      <c r="J701" s="123">
        <v>204.38</v>
      </c>
      <c r="K701" s="123">
        <v>1226.26</v>
      </c>
    </row>
    <row r="702" spans="1:11" ht="15.75" x14ac:dyDescent="0.25">
      <c r="A702" s="3">
        <f t="shared" ref="A702:A710" si="48">A701+1</f>
        <v>585</v>
      </c>
      <c r="B702" s="4"/>
      <c r="C702" s="3">
        <v>120</v>
      </c>
      <c r="D702" s="6" t="s">
        <v>518</v>
      </c>
      <c r="E702" s="29">
        <v>2043.7542372881358</v>
      </c>
      <c r="F702" s="165">
        <v>367.87576271186447</v>
      </c>
      <c r="G702" s="165">
        <v>2411.63</v>
      </c>
      <c r="H702" s="4" t="s">
        <v>494</v>
      </c>
      <c r="I702" s="6" t="s">
        <v>495</v>
      </c>
      <c r="J702" s="123">
        <v>408.75</v>
      </c>
      <c r="K702" s="123">
        <v>2452.5</v>
      </c>
    </row>
    <row r="703" spans="1:11" ht="15.75" x14ac:dyDescent="0.25">
      <c r="A703" s="3">
        <f t="shared" si="48"/>
        <v>586</v>
      </c>
      <c r="B703" s="4"/>
      <c r="C703" s="3">
        <v>120</v>
      </c>
      <c r="D703" s="6" t="s">
        <v>519</v>
      </c>
      <c r="E703" s="29">
        <v>47.163559322033898</v>
      </c>
      <c r="F703" s="165">
        <v>8.4894406779661011</v>
      </c>
      <c r="G703" s="165">
        <v>55.652999999999999</v>
      </c>
      <c r="H703" s="4" t="s">
        <v>494</v>
      </c>
      <c r="I703" s="6" t="s">
        <v>495</v>
      </c>
      <c r="J703" s="123">
        <v>9.43</v>
      </c>
      <c r="K703" s="123">
        <v>56.59</v>
      </c>
    </row>
    <row r="704" spans="1:11" ht="15.75" x14ac:dyDescent="0.25">
      <c r="A704" s="3">
        <f t="shared" si="48"/>
        <v>587</v>
      </c>
      <c r="B704" s="4"/>
      <c r="C704" s="3">
        <v>120</v>
      </c>
      <c r="D704" s="6" t="s">
        <v>520</v>
      </c>
      <c r="E704" s="29">
        <v>786.05932203389841</v>
      </c>
      <c r="F704" s="165">
        <v>141.49067796610171</v>
      </c>
      <c r="G704" s="165">
        <v>927.55000000000007</v>
      </c>
      <c r="H704" s="4" t="s">
        <v>494</v>
      </c>
      <c r="I704" s="6" t="s">
        <v>495</v>
      </c>
      <c r="J704" s="123">
        <v>157.21</v>
      </c>
      <c r="K704" s="123">
        <v>943.27</v>
      </c>
    </row>
    <row r="705" spans="1:11" ht="15.75" x14ac:dyDescent="0.25">
      <c r="A705" s="3">
        <f t="shared" si="48"/>
        <v>588</v>
      </c>
      <c r="B705" s="4"/>
      <c r="C705" s="3">
        <v>120</v>
      </c>
      <c r="D705" s="6" t="s">
        <v>521</v>
      </c>
      <c r="E705" s="29">
        <v>78.605932203389841</v>
      </c>
      <c r="F705" s="165">
        <v>14.14906779661017</v>
      </c>
      <c r="G705" s="165">
        <v>92.75500000000001</v>
      </c>
      <c r="H705" s="4" t="s">
        <v>494</v>
      </c>
      <c r="I705" s="6" t="s">
        <v>495</v>
      </c>
      <c r="J705" s="123">
        <v>15.72</v>
      </c>
      <c r="K705" s="123">
        <v>94.33</v>
      </c>
    </row>
    <row r="706" spans="1:11" ht="31.5" x14ac:dyDescent="0.25">
      <c r="A706" s="3">
        <f t="shared" si="48"/>
        <v>589</v>
      </c>
      <c r="B706" s="4"/>
      <c r="C706" s="3">
        <v>120</v>
      </c>
      <c r="D706" s="6" t="s">
        <v>522</v>
      </c>
      <c r="E706" s="29">
        <v>102.18771186440678</v>
      </c>
      <c r="F706" s="165">
        <v>18.393788135593219</v>
      </c>
      <c r="G706" s="165">
        <v>120.58149999999999</v>
      </c>
      <c r="H706" s="4" t="s">
        <v>494</v>
      </c>
      <c r="I706" s="6" t="s">
        <v>495</v>
      </c>
      <c r="J706" s="123">
        <v>20.440000000000001</v>
      </c>
      <c r="K706" s="123">
        <v>122.63</v>
      </c>
    </row>
    <row r="707" spans="1:11" ht="31.5" x14ac:dyDescent="0.25">
      <c r="A707" s="3">
        <f t="shared" si="48"/>
        <v>590</v>
      </c>
      <c r="B707" s="4"/>
      <c r="C707" s="3">
        <v>120</v>
      </c>
      <c r="D707" s="6" t="s">
        <v>523</v>
      </c>
      <c r="E707" s="29">
        <v>204.37542372881356</v>
      </c>
      <c r="F707" s="165">
        <v>36.787576271186438</v>
      </c>
      <c r="G707" s="165">
        <v>241.16299999999998</v>
      </c>
      <c r="H707" s="4" t="s">
        <v>494</v>
      </c>
      <c r="I707" s="6" t="s">
        <v>495</v>
      </c>
      <c r="J707" s="123">
        <v>40.880000000000003</v>
      </c>
      <c r="K707" s="123">
        <v>245.26</v>
      </c>
    </row>
    <row r="708" spans="1:11" ht="31.5" x14ac:dyDescent="0.25">
      <c r="A708" s="3">
        <f t="shared" si="48"/>
        <v>591</v>
      </c>
      <c r="B708" s="4"/>
      <c r="C708" s="3">
        <v>120</v>
      </c>
      <c r="D708" s="6" t="s">
        <v>524</v>
      </c>
      <c r="E708" s="29">
        <v>4.7163559322033901</v>
      </c>
      <c r="F708" s="165">
        <v>0.84894406779661025</v>
      </c>
      <c r="G708" s="165">
        <v>5.5652999999999997</v>
      </c>
      <c r="H708" s="4" t="s">
        <v>494</v>
      </c>
      <c r="I708" s="6" t="s">
        <v>495</v>
      </c>
      <c r="J708" s="123">
        <v>0.94</v>
      </c>
      <c r="K708" s="123">
        <v>5.66</v>
      </c>
    </row>
    <row r="709" spans="1:11" ht="31.5" x14ac:dyDescent="0.25">
      <c r="A709" s="3">
        <f t="shared" si="48"/>
        <v>592</v>
      </c>
      <c r="B709" s="4"/>
      <c r="C709" s="3">
        <v>120</v>
      </c>
      <c r="D709" s="6" t="s">
        <v>525</v>
      </c>
      <c r="E709" s="29">
        <v>78.605932203389841</v>
      </c>
      <c r="F709" s="165">
        <v>14.14906779661017</v>
      </c>
      <c r="G709" s="165">
        <v>92.75500000000001</v>
      </c>
      <c r="H709" s="4" t="s">
        <v>494</v>
      </c>
      <c r="I709" s="6" t="s">
        <v>495</v>
      </c>
      <c r="J709" s="123">
        <v>15.72</v>
      </c>
      <c r="K709" s="123">
        <v>94.33</v>
      </c>
    </row>
    <row r="710" spans="1:11" ht="31.5" x14ac:dyDescent="0.25">
      <c r="A710" s="3">
        <f t="shared" si="48"/>
        <v>593</v>
      </c>
      <c r="B710" s="4"/>
      <c r="C710" s="3">
        <v>120</v>
      </c>
      <c r="D710" s="6" t="s">
        <v>526</v>
      </c>
      <c r="E710" s="29">
        <v>7.8605932203389832</v>
      </c>
      <c r="F710" s="165">
        <v>1.4149067796610169</v>
      </c>
      <c r="G710" s="165">
        <v>9.2754999999999992</v>
      </c>
      <c r="H710" s="4" t="s">
        <v>494</v>
      </c>
      <c r="I710" s="6" t="s">
        <v>495</v>
      </c>
      <c r="J710" s="123">
        <v>1.57</v>
      </c>
      <c r="K710" s="123">
        <v>9.43</v>
      </c>
    </row>
    <row r="711" spans="1:11" ht="33" customHeight="1" x14ac:dyDescent="0.25">
      <c r="A711" s="225" t="s">
        <v>527</v>
      </c>
      <c r="B711" s="225"/>
      <c r="C711" s="225"/>
      <c r="D711" s="225"/>
      <c r="E711" s="225"/>
      <c r="F711" s="225"/>
      <c r="G711" s="225"/>
      <c r="H711" s="4"/>
      <c r="I711" s="4"/>
      <c r="J711" s="123" t="s">
        <v>1726</v>
      </c>
      <c r="K711" s="123" t="s">
        <v>1726</v>
      </c>
    </row>
    <row r="712" spans="1:11" ht="15.75" x14ac:dyDescent="0.25">
      <c r="A712" s="221" t="s">
        <v>528</v>
      </c>
      <c r="B712" s="222"/>
      <c r="C712" s="222"/>
      <c r="D712" s="222" t="s">
        <v>528</v>
      </c>
      <c r="E712" s="222"/>
      <c r="F712" s="222"/>
      <c r="G712" s="223"/>
      <c r="H712" s="4"/>
      <c r="I712" s="6"/>
      <c r="J712" s="123" t="s">
        <v>1726</v>
      </c>
      <c r="K712" s="123" t="s">
        <v>1726</v>
      </c>
    </row>
    <row r="713" spans="1:11" ht="15.75" x14ac:dyDescent="0.25">
      <c r="A713" s="3">
        <f>A710+1</f>
        <v>594</v>
      </c>
      <c r="B713" s="4"/>
      <c r="C713" s="3">
        <v>120</v>
      </c>
      <c r="D713" s="6" t="s">
        <v>529</v>
      </c>
      <c r="E713" s="29">
        <v>47.163559322033898</v>
      </c>
      <c r="F713" s="165">
        <v>8.4894406779661011</v>
      </c>
      <c r="G713" s="165">
        <v>55.652999999999999</v>
      </c>
      <c r="H713" s="4" t="s">
        <v>494</v>
      </c>
      <c r="I713" s="6" t="s">
        <v>495</v>
      </c>
      <c r="J713" s="123">
        <v>9.43</v>
      </c>
      <c r="K713" s="123">
        <v>56.59</v>
      </c>
    </row>
    <row r="714" spans="1:11" ht="15.75" x14ac:dyDescent="0.25">
      <c r="A714" s="221" t="s">
        <v>530</v>
      </c>
      <c r="B714" s="222"/>
      <c r="C714" s="222"/>
      <c r="D714" s="222" t="s">
        <v>530</v>
      </c>
      <c r="E714" s="222"/>
      <c r="F714" s="222"/>
      <c r="G714" s="223"/>
      <c r="H714" s="4"/>
      <c r="I714" s="6"/>
      <c r="J714" s="123" t="s">
        <v>1726</v>
      </c>
      <c r="K714" s="123" t="s">
        <v>1726</v>
      </c>
    </row>
    <row r="715" spans="1:11" ht="15.75" x14ac:dyDescent="0.25">
      <c r="A715" s="3">
        <f>A713+1</f>
        <v>595</v>
      </c>
      <c r="B715" s="4"/>
      <c r="C715" s="3">
        <v>120</v>
      </c>
      <c r="D715" s="6" t="s">
        <v>531</v>
      </c>
      <c r="E715" s="29">
        <v>47.163559322033898</v>
      </c>
      <c r="F715" s="165">
        <v>8.4894406779661011</v>
      </c>
      <c r="G715" s="165">
        <v>55.652999999999999</v>
      </c>
      <c r="H715" s="4" t="s">
        <v>494</v>
      </c>
      <c r="I715" s="6" t="s">
        <v>495</v>
      </c>
      <c r="J715" s="123">
        <v>9.43</v>
      </c>
      <c r="K715" s="123">
        <v>56.59</v>
      </c>
    </row>
    <row r="716" spans="1:11" ht="15.75" x14ac:dyDescent="0.25">
      <c r="A716" s="221" t="s">
        <v>532</v>
      </c>
      <c r="B716" s="222"/>
      <c r="C716" s="222"/>
      <c r="D716" s="222" t="s">
        <v>532</v>
      </c>
      <c r="E716" s="222"/>
      <c r="F716" s="222"/>
      <c r="G716" s="223"/>
      <c r="H716" s="4"/>
      <c r="I716" s="6"/>
      <c r="J716" s="123" t="s">
        <v>1726</v>
      </c>
      <c r="K716" s="123" t="s">
        <v>1726</v>
      </c>
    </row>
    <row r="717" spans="1:11" ht="15.75" x14ac:dyDescent="0.25">
      <c r="A717" s="3">
        <f>A715+1</f>
        <v>596</v>
      </c>
      <c r="B717" s="4"/>
      <c r="C717" s="3">
        <v>120</v>
      </c>
      <c r="D717" s="6" t="s">
        <v>533</v>
      </c>
      <c r="E717" s="29">
        <v>1.5721186440677968</v>
      </c>
      <c r="F717" s="165">
        <v>0.28298135593220342</v>
      </c>
      <c r="G717" s="165">
        <v>1.8551000000000002</v>
      </c>
      <c r="H717" s="4" t="s">
        <v>494</v>
      </c>
      <c r="I717" s="6" t="s">
        <v>495</v>
      </c>
      <c r="J717" s="123">
        <v>0.31</v>
      </c>
      <c r="K717" s="123">
        <v>1.88</v>
      </c>
    </row>
    <row r="718" spans="1:11" ht="69.599999999999994" customHeight="1" x14ac:dyDescent="0.25">
      <c r="A718" s="3">
        <f t="shared" ref="A718:A746" si="49">A717+1</f>
        <v>597</v>
      </c>
      <c r="B718" s="4"/>
      <c r="C718" s="3">
        <v>120</v>
      </c>
      <c r="D718" s="6" t="s">
        <v>534</v>
      </c>
      <c r="E718" s="29">
        <v>1.4149067796610171</v>
      </c>
      <c r="F718" s="165">
        <v>0.25468322033898305</v>
      </c>
      <c r="G718" s="165">
        <v>1.6695900000000001</v>
      </c>
      <c r="H718" s="4" t="s">
        <v>494</v>
      </c>
      <c r="I718" s="6" t="s">
        <v>495</v>
      </c>
      <c r="J718" s="123">
        <v>0.28000000000000003</v>
      </c>
      <c r="K718" s="123">
        <v>1.69</v>
      </c>
    </row>
    <row r="719" spans="1:11" ht="15.6" customHeight="1" x14ac:dyDescent="0.25">
      <c r="A719" s="3">
        <f t="shared" si="49"/>
        <v>598</v>
      </c>
      <c r="B719" s="4"/>
      <c r="C719" s="3">
        <v>120</v>
      </c>
      <c r="D719" s="6" t="s">
        <v>535</v>
      </c>
      <c r="E719" s="29">
        <v>1.2576949152542374</v>
      </c>
      <c r="F719" s="165">
        <v>0.22638508474576274</v>
      </c>
      <c r="G719" s="165">
        <v>1.4840800000000001</v>
      </c>
      <c r="H719" s="4" t="s">
        <v>494</v>
      </c>
      <c r="I719" s="6" t="s">
        <v>495</v>
      </c>
      <c r="J719" s="123">
        <v>0.25</v>
      </c>
      <c r="K719" s="123">
        <v>1.51</v>
      </c>
    </row>
    <row r="720" spans="1:11" ht="15.75" x14ac:dyDescent="0.25">
      <c r="A720" s="3">
        <f t="shared" si="49"/>
        <v>599</v>
      </c>
      <c r="B720" s="4"/>
      <c r="C720" s="3">
        <v>120</v>
      </c>
      <c r="D720" s="6" t="s">
        <v>536</v>
      </c>
      <c r="E720" s="29">
        <v>1.4149067796610171</v>
      </c>
      <c r="F720" s="165">
        <v>0.25468322033898305</v>
      </c>
      <c r="G720" s="165">
        <v>1.6695900000000001</v>
      </c>
      <c r="H720" s="4" t="s">
        <v>494</v>
      </c>
      <c r="I720" s="6" t="s">
        <v>495</v>
      </c>
      <c r="J720" s="123">
        <v>0.28000000000000003</v>
      </c>
      <c r="K720" s="123">
        <v>1.69</v>
      </c>
    </row>
    <row r="721" spans="1:11" ht="31.5" x14ac:dyDescent="0.25">
      <c r="A721" s="3">
        <f t="shared" si="49"/>
        <v>600</v>
      </c>
      <c r="B721" s="4"/>
      <c r="C721" s="3">
        <v>120</v>
      </c>
      <c r="D721" s="6" t="s">
        <v>537</v>
      </c>
      <c r="E721" s="29">
        <v>1.2734161016949153</v>
      </c>
      <c r="F721" s="165">
        <v>0.22921489830508474</v>
      </c>
      <c r="G721" s="165">
        <v>1.5026309999999998</v>
      </c>
      <c r="H721" s="4" t="s">
        <v>494</v>
      </c>
      <c r="I721" s="6" t="s">
        <v>495</v>
      </c>
      <c r="J721" s="123">
        <v>0.25</v>
      </c>
      <c r="K721" s="123">
        <v>1.52</v>
      </c>
    </row>
    <row r="722" spans="1:11" ht="15.75" x14ac:dyDescent="0.25">
      <c r="A722" s="3">
        <f t="shared" si="49"/>
        <v>601</v>
      </c>
      <c r="B722" s="4"/>
      <c r="C722" s="3">
        <v>120</v>
      </c>
      <c r="D722" s="6" t="s">
        <v>538</v>
      </c>
      <c r="E722" s="29">
        <v>1.1319254237288139</v>
      </c>
      <c r="F722" s="165">
        <v>0.2037465762711865</v>
      </c>
      <c r="G722" s="165">
        <v>1.3356720000000004</v>
      </c>
      <c r="H722" s="4" t="s">
        <v>494</v>
      </c>
      <c r="I722" s="6" t="s">
        <v>495</v>
      </c>
      <c r="J722" s="123">
        <v>0.23</v>
      </c>
      <c r="K722" s="123">
        <v>1.36</v>
      </c>
    </row>
    <row r="723" spans="1:11" ht="15.75" x14ac:dyDescent="0.25">
      <c r="A723" s="3">
        <f t="shared" si="49"/>
        <v>602</v>
      </c>
      <c r="B723" s="4"/>
      <c r="C723" s="3">
        <v>120</v>
      </c>
      <c r="D723" s="6" t="s">
        <v>539</v>
      </c>
      <c r="E723" s="29">
        <v>1.2576949152542374</v>
      </c>
      <c r="F723" s="165">
        <v>0.22638508474576274</v>
      </c>
      <c r="G723" s="165">
        <v>1.4840800000000001</v>
      </c>
      <c r="H723" s="4" t="s">
        <v>494</v>
      </c>
      <c r="I723" s="6" t="s">
        <v>495</v>
      </c>
      <c r="J723" s="123">
        <v>0.25</v>
      </c>
      <c r="K723" s="123">
        <v>1.51</v>
      </c>
    </row>
    <row r="724" spans="1:11" ht="15.6" customHeight="1" x14ac:dyDescent="0.25">
      <c r="A724" s="3">
        <f t="shared" si="49"/>
        <v>603</v>
      </c>
      <c r="B724" s="4"/>
      <c r="C724" s="3">
        <v>120</v>
      </c>
      <c r="D724" s="6" t="s">
        <v>540</v>
      </c>
      <c r="E724" s="29">
        <v>1.1319254237288139</v>
      </c>
      <c r="F724" s="165">
        <v>0.2037465762711865</v>
      </c>
      <c r="G724" s="165">
        <v>1.3356720000000004</v>
      </c>
      <c r="H724" s="4" t="s">
        <v>494</v>
      </c>
      <c r="I724" s="6" t="s">
        <v>495</v>
      </c>
      <c r="J724" s="123">
        <v>0.23</v>
      </c>
      <c r="K724" s="123">
        <v>1.36</v>
      </c>
    </row>
    <row r="725" spans="1:11" ht="15.6" customHeight="1" x14ac:dyDescent="0.25">
      <c r="A725" s="3">
        <f t="shared" si="49"/>
        <v>604</v>
      </c>
      <c r="B725" s="4"/>
      <c r="C725" s="3">
        <v>120</v>
      </c>
      <c r="D725" s="6" t="s">
        <v>541</v>
      </c>
      <c r="E725" s="29">
        <v>1.0061559322033899</v>
      </c>
      <c r="F725" s="165">
        <v>0.18110806779661018</v>
      </c>
      <c r="G725" s="165">
        <v>1.1872640000000001</v>
      </c>
      <c r="H725" s="4" t="s">
        <v>494</v>
      </c>
      <c r="I725" s="6" t="s">
        <v>495</v>
      </c>
      <c r="J725" s="123">
        <v>0.2</v>
      </c>
      <c r="K725" s="123">
        <v>1.21</v>
      </c>
    </row>
    <row r="726" spans="1:11" ht="15.75" x14ac:dyDescent="0.25">
      <c r="A726" s="3">
        <f t="shared" si="49"/>
        <v>605</v>
      </c>
      <c r="B726" s="4"/>
      <c r="C726" s="3">
        <v>120</v>
      </c>
      <c r="D726" s="6" t="s">
        <v>542</v>
      </c>
      <c r="E726" s="29">
        <v>1.1004830508474575</v>
      </c>
      <c r="F726" s="165">
        <v>0.19808694915254235</v>
      </c>
      <c r="G726" s="165">
        <v>1.2985699999999998</v>
      </c>
      <c r="H726" s="4" t="s">
        <v>494</v>
      </c>
      <c r="I726" s="6" t="s">
        <v>495</v>
      </c>
      <c r="J726" s="123">
        <v>0.22</v>
      </c>
      <c r="K726" s="123">
        <v>1.32</v>
      </c>
    </row>
    <row r="727" spans="1:11" ht="31.5" x14ac:dyDescent="0.25">
      <c r="A727" s="3">
        <f t="shared" si="49"/>
        <v>606</v>
      </c>
      <c r="B727" s="4"/>
      <c r="C727" s="3">
        <v>120</v>
      </c>
      <c r="D727" s="6" t="s">
        <v>543</v>
      </c>
      <c r="E727" s="29">
        <v>0.99043474576271184</v>
      </c>
      <c r="F727" s="165">
        <v>0.17827825423728816</v>
      </c>
      <c r="G727" s="165">
        <v>1.1687129999999999</v>
      </c>
      <c r="H727" s="4" t="s">
        <v>494</v>
      </c>
      <c r="I727" s="6" t="s">
        <v>495</v>
      </c>
      <c r="J727" s="123">
        <v>0.2</v>
      </c>
      <c r="K727" s="123">
        <v>1.19</v>
      </c>
    </row>
    <row r="728" spans="1:11" ht="15.75" x14ac:dyDescent="0.25">
      <c r="A728" s="3">
        <f t="shared" si="49"/>
        <v>607</v>
      </c>
      <c r="B728" s="4"/>
      <c r="C728" s="3">
        <v>120</v>
      </c>
      <c r="D728" s="6" t="s">
        <v>544</v>
      </c>
      <c r="E728" s="29">
        <v>0.88038644067796601</v>
      </c>
      <c r="F728" s="165">
        <v>0.15846955932203388</v>
      </c>
      <c r="G728" s="165">
        <v>1.0388559999999998</v>
      </c>
      <c r="H728" s="4" t="s">
        <v>494</v>
      </c>
      <c r="I728" s="6" t="s">
        <v>495</v>
      </c>
      <c r="J728" s="123">
        <v>0.18</v>
      </c>
      <c r="K728" s="123">
        <v>1.06</v>
      </c>
    </row>
    <row r="729" spans="1:11" ht="15.75" x14ac:dyDescent="0.25">
      <c r="A729" s="3">
        <f t="shared" si="49"/>
        <v>608</v>
      </c>
      <c r="B729" s="4"/>
      <c r="C729" s="3">
        <v>120</v>
      </c>
      <c r="D729" s="6" t="s">
        <v>545</v>
      </c>
      <c r="E729" s="29">
        <v>0.94327118644067776</v>
      </c>
      <c r="F729" s="165">
        <v>0.16978881355932199</v>
      </c>
      <c r="G729" s="165">
        <v>1.1130599999999997</v>
      </c>
      <c r="H729" s="4" t="s">
        <v>494</v>
      </c>
      <c r="I729" s="6" t="s">
        <v>495</v>
      </c>
      <c r="J729" s="123">
        <v>0.19</v>
      </c>
      <c r="K729" s="123">
        <v>1.1299999999999999</v>
      </c>
    </row>
    <row r="730" spans="1:11" ht="31.5" x14ac:dyDescent="0.25">
      <c r="A730" s="3">
        <f t="shared" si="49"/>
        <v>609</v>
      </c>
      <c r="B730" s="4"/>
      <c r="C730" s="3">
        <v>120</v>
      </c>
      <c r="D730" s="6" t="s">
        <v>546</v>
      </c>
      <c r="E730" s="29">
        <v>0.84894406779661025</v>
      </c>
      <c r="F730" s="165">
        <v>0.15280993220338984</v>
      </c>
      <c r="G730" s="165">
        <v>1.001754</v>
      </c>
      <c r="H730" s="4" t="s">
        <v>494</v>
      </c>
      <c r="I730" s="6" t="s">
        <v>495</v>
      </c>
      <c r="J730" s="123">
        <v>0.17</v>
      </c>
      <c r="K730" s="123">
        <v>1.02</v>
      </c>
    </row>
    <row r="731" spans="1:11" ht="15.75" x14ac:dyDescent="0.25">
      <c r="A731" s="3">
        <f t="shared" si="49"/>
        <v>610</v>
      </c>
      <c r="B731" s="4"/>
      <c r="C731" s="3">
        <v>120</v>
      </c>
      <c r="D731" s="6" t="s">
        <v>547</v>
      </c>
      <c r="E731" s="29">
        <v>0.7546169491525424</v>
      </c>
      <c r="F731" s="165">
        <v>0.13583105084745764</v>
      </c>
      <c r="G731" s="165">
        <v>0.89044800000000002</v>
      </c>
      <c r="H731" s="4" t="s">
        <v>494</v>
      </c>
      <c r="I731" s="6" t="s">
        <v>495</v>
      </c>
      <c r="J731" s="123">
        <v>0.15</v>
      </c>
      <c r="K731" s="123">
        <v>0.9</v>
      </c>
    </row>
    <row r="732" spans="1:11" ht="31.5" x14ac:dyDescent="0.25">
      <c r="A732" s="3">
        <f t="shared" si="49"/>
        <v>611</v>
      </c>
      <c r="B732" s="4"/>
      <c r="C732" s="3">
        <v>120</v>
      </c>
      <c r="D732" s="6" t="s">
        <v>548</v>
      </c>
      <c r="E732" s="29">
        <v>2.3581779661016951</v>
      </c>
      <c r="F732" s="165">
        <v>0.42447203389830512</v>
      </c>
      <c r="G732" s="165">
        <v>2.7826499999999998</v>
      </c>
      <c r="H732" s="4" t="s">
        <v>494</v>
      </c>
      <c r="I732" s="6" t="s">
        <v>495</v>
      </c>
      <c r="J732" s="123">
        <v>0.47</v>
      </c>
      <c r="K732" s="123">
        <v>2.83</v>
      </c>
    </row>
    <row r="733" spans="1:11" ht="31.5" x14ac:dyDescent="0.25">
      <c r="A733" s="3">
        <f t="shared" si="49"/>
        <v>612</v>
      </c>
      <c r="B733" s="4"/>
      <c r="C733" s="3">
        <v>120</v>
      </c>
      <c r="D733" s="6" t="s">
        <v>549</v>
      </c>
      <c r="E733" s="29">
        <v>2.1223601694915253</v>
      </c>
      <c r="F733" s="165">
        <v>0.38202483050847458</v>
      </c>
      <c r="G733" s="165">
        <v>2.5043849999999996</v>
      </c>
      <c r="H733" s="4" t="s">
        <v>494</v>
      </c>
      <c r="I733" s="6" t="s">
        <v>495</v>
      </c>
      <c r="J733" s="123">
        <v>0.42</v>
      </c>
      <c r="K733" s="123">
        <v>2.54</v>
      </c>
    </row>
    <row r="734" spans="1:11" ht="31.5" x14ac:dyDescent="0.25">
      <c r="A734" s="3">
        <f t="shared" si="49"/>
        <v>613</v>
      </c>
      <c r="B734" s="4"/>
      <c r="C734" s="3">
        <v>120</v>
      </c>
      <c r="D734" s="6" t="s">
        <v>550</v>
      </c>
      <c r="E734" s="29">
        <v>1.8865423728813555</v>
      </c>
      <c r="F734" s="165">
        <v>0.33957762711864398</v>
      </c>
      <c r="G734" s="165">
        <v>2.2261199999999994</v>
      </c>
      <c r="H734" s="4" t="s">
        <v>494</v>
      </c>
      <c r="I734" s="6" t="s">
        <v>495</v>
      </c>
      <c r="J734" s="123">
        <v>0.38</v>
      </c>
      <c r="K734" s="123">
        <v>2.27</v>
      </c>
    </row>
    <row r="735" spans="1:11" ht="31.5" x14ac:dyDescent="0.25">
      <c r="A735" s="3">
        <f t="shared" si="49"/>
        <v>614</v>
      </c>
      <c r="B735" s="4"/>
      <c r="C735" s="3">
        <v>120</v>
      </c>
      <c r="D735" s="6" t="s">
        <v>551</v>
      </c>
      <c r="E735" s="29">
        <v>2.1223601694915253</v>
      </c>
      <c r="F735" s="165">
        <v>0.38202483050847458</v>
      </c>
      <c r="G735" s="165">
        <v>2.5043849999999996</v>
      </c>
      <c r="H735" s="4" t="s">
        <v>494</v>
      </c>
      <c r="I735" s="6" t="s">
        <v>495</v>
      </c>
      <c r="J735" s="123">
        <v>0.42</v>
      </c>
      <c r="K735" s="123">
        <v>2.54</v>
      </c>
    </row>
    <row r="736" spans="1:11" ht="31.5" x14ac:dyDescent="0.25">
      <c r="A736" s="3">
        <f t="shared" si="49"/>
        <v>615</v>
      </c>
      <c r="B736" s="4"/>
      <c r="C736" s="3">
        <v>120</v>
      </c>
      <c r="D736" s="6" t="s">
        <v>552</v>
      </c>
      <c r="E736" s="29">
        <v>1.9101241525423731</v>
      </c>
      <c r="F736" s="165">
        <v>0.34382234745762719</v>
      </c>
      <c r="G736" s="165">
        <v>2.2539465000000001</v>
      </c>
      <c r="H736" s="4" t="s">
        <v>494</v>
      </c>
      <c r="I736" s="6" t="s">
        <v>495</v>
      </c>
      <c r="J736" s="123">
        <v>0.38</v>
      </c>
      <c r="K736" s="123">
        <v>2.29</v>
      </c>
    </row>
    <row r="737" spans="1:11" ht="31.5" x14ac:dyDescent="0.25">
      <c r="A737" s="3">
        <f t="shared" si="49"/>
        <v>616</v>
      </c>
      <c r="B737" s="4"/>
      <c r="C737" s="3">
        <v>120</v>
      </c>
      <c r="D737" s="6" t="s">
        <v>553</v>
      </c>
      <c r="E737" s="29">
        <v>1.6978881355932205</v>
      </c>
      <c r="F737" s="165">
        <v>0.30561986440677968</v>
      </c>
      <c r="G737" s="165">
        <v>2.0035080000000001</v>
      </c>
      <c r="H737" s="4" t="s">
        <v>494</v>
      </c>
      <c r="I737" s="6" t="s">
        <v>495</v>
      </c>
      <c r="J737" s="123">
        <v>0.34</v>
      </c>
      <c r="K737" s="123">
        <v>2.04</v>
      </c>
    </row>
    <row r="738" spans="1:11" ht="31.5" x14ac:dyDescent="0.25">
      <c r="A738" s="3">
        <f t="shared" si="49"/>
        <v>617</v>
      </c>
      <c r="B738" s="4"/>
      <c r="C738" s="3">
        <v>120</v>
      </c>
      <c r="D738" s="6" t="s">
        <v>554</v>
      </c>
      <c r="E738" s="29">
        <v>1.8865423728813564</v>
      </c>
      <c r="F738" s="165">
        <v>0.3395776271186442</v>
      </c>
      <c r="G738" s="165">
        <v>2.2261200000000003</v>
      </c>
      <c r="H738" s="4" t="s">
        <v>494</v>
      </c>
      <c r="I738" s="6" t="s">
        <v>495</v>
      </c>
      <c r="J738" s="123">
        <v>0.38</v>
      </c>
      <c r="K738" s="123">
        <v>2.27</v>
      </c>
    </row>
    <row r="739" spans="1:11" ht="31.5" x14ac:dyDescent="0.25">
      <c r="A739" s="3">
        <f t="shared" si="49"/>
        <v>618</v>
      </c>
      <c r="B739" s="4"/>
      <c r="C739" s="3">
        <v>120</v>
      </c>
      <c r="D739" s="6" t="s">
        <v>555</v>
      </c>
      <c r="E739" s="29">
        <v>1.6978881355932205</v>
      </c>
      <c r="F739" s="165">
        <v>0.30561986440677968</v>
      </c>
      <c r="G739" s="165">
        <v>2.0035080000000001</v>
      </c>
      <c r="H739" s="4" t="s">
        <v>494</v>
      </c>
      <c r="I739" s="6" t="s">
        <v>495</v>
      </c>
      <c r="J739" s="123">
        <v>0.34</v>
      </c>
      <c r="K739" s="123">
        <v>2.04</v>
      </c>
    </row>
    <row r="740" spans="1:11" ht="31.5" x14ac:dyDescent="0.25">
      <c r="A740" s="3">
        <f t="shared" si="49"/>
        <v>619</v>
      </c>
      <c r="B740" s="4"/>
      <c r="C740" s="3">
        <v>120</v>
      </c>
      <c r="D740" s="6" t="s">
        <v>556</v>
      </c>
      <c r="E740" s="29">
        <v>1.5092338983050848</v>
      </c>
      <c r="F740" s="165">
        <v>0.27166210169491528</v>
      </c>
      <c r="G740" s="165">
        <v>1.780896</v>
      </c>
      <c r="H740" s="4" t="s">
        <v>494</v>
      </c>
      <c r="I740" s="6" t="s">
        <v>495</v>
      </c>
      <c r="J740" s="123">
        <v>0.3</v>
      </c>
      <c r="K740" s="123">
        <v>1.81</v>
      </c>
    </row>
    <row r="741" spans="1:11" ht="31.5" x14ac:dyDescent="0.25">
      <c r="A741" s="3">
        <f t="shared" si="49"/>
        <v>620</v>
      </c>
      <c r="B741" s="4"/>
      <c r="C741" s="3">
        <v>120</v>
      </c>
      <c r="D741" s="6" t="s">
        <v>557</v>
      </c>
      <c r="E741" s="29">
        <v>1.6507245762711862</v>
      </c>
      <c r="F741" s="165">
        <v>0.29713042372881349</v>
      </c>
      <c r="G741" s="165">
        <v>1.9478549999999997</v>
      </c>
      <c r="H741" s="4" t="s">
        <v>494</v>
      </c>
      <c r="I741" s="6" t="s">
        <v>495</v>
      </c>
      <c r="J741" s="123">
        <v>0.33</v>
      </c>
      <c r="K741" s="123">
        <v>1.98</v>
      </c>
    </row>
    <row r="742" spans="1:11" ht="31.5" x14ac:dyDescent="0.25">
      <c r="A742" s="3">
        <f t="shared" si="49"/>
        <v>621</v>
      </c>
      <c r="B742" s="4"/>
      <c r="C742" s="3">
        <v>120</v>
      </c>
      <c r="D742" s="6" t="s">
        <v>558</v>
      </c>
      <c r="E742" s="29">
        <v>1.4856521186440677</v>
      </c>
      <c r="F742" s="165">
        <v>0.26741738135593218</v>
      </c>
      <c r="G742" s="165">
        <v>1.7530694999999998</v>
      </c>
      <c r="H742" s="4" t="s">
        <v>494</v>
      </c>
      <c r="I742" s="6" t="s">
        <v>495</v>
      </c>
      <c r="J742" s="123">
        <v>0.3</v>
      </c>
      <c r="K742" s="123">
        <v>1.79</v>
      </c>
    </row>
    <row r="743" spans="1:11" ht="31.5" x14ac:dyDescent="0.25">
      <c r="A743" s="3">
        <f t="shared" si="49"/>
        <v>622</v>
      </c>
      <c r="B743" s="4"/>
      <c r="C743" s="3">
        <v>120</v>
      </c>
      <c r="D743" s="6" t="s">
        <v>559</v>
      </c>
      <c r="E743" s="29">
        <v>1.3205796610169491</v>
      </c>
      <c r="F743" s="165">
        <v>0.23770433898305085</v>
      </c>
      <c r="G743" s="165">
        <v>1.5582839999999998</v>
      </c>
      <c r="H743" s="4" t="s">
        <v>494</v>
      </c>
      <c r="I743" s="6" t="s">
        <v>495</v>
      </c>
      <c r="J743" s="123">
        <v>0.26</v>
      </c>
      <c r="K743" s="123">
        <v>1.58</v>
      </c>
    </row>
    <row r="744" spans="1:11" ht="31.5" x14ac:dyDescent="0.25">
      <c r="A744" s="3">
        <f t="shared" si="49"/>
        <v>623</v>
      </c>
      <c r="B744" s="4"/>
      <c r="C744" s="3">
        <v>120</v>
      </c>
      <c r="D744" s="6" t="s">
        <v>560</v>
      </c>
      <c r="E744" s="29">
        <v>1.4149067796610169</v>
      </c>
      <c r="F744" s="165">
        <v>0.25468322033898305</v>
      </c>
      <c r="G744" s="165">
        <v>1.6695899999999999</v>
      </c>
      <c r="H744" s="4" t="s">
        <v>494</v>
      </c>
      <c r="I744" s="6" t="s">
        <v>495</v>
      </c>
      <c r="J744" s="123">
        <v>0.28000000000000003</v>
      </c>
      <c r="K744" s="123">
        <v>1.69</v>
      </c>
    </row>
    <row r="745" spans="1:11" ht="31.5" x14ac:dyDescent="0.25">
      <c r="A745" s="3">
        <f t="shared" si="49"/>
        <v>624</v>
      </c>
      <c r="B745" s="4"/>
      <c r="C745" s="3">
        <v>120</v>
      </c>
      <c r="D745" s="6" t="s">
        <v>561</v>
      </c>
      <c r="E745" s="29">
        <v>1.2734161016949153</v>
      </c>
      <c r="F745" s="165">
        <v>0.22921489830508474</v>
      </c>
      <c r="G745" s="165">
        <v>1.5026309999999998</v>
      </c>
      <c r="H745" s="4" t="s">
        <v>494</v>
      </c>
      <c r="I745" s="6" t="s">
        <v>495</v>
      </c>
      <c r="J745" s="123">
        <v>0.25</v>
      </c>
      <c r="K745" s="123">
        <v>1.52</v>
      </c>
    </row>
    <row r="746" spans="1:11" ht="31.5" x14ac:dyDescent="0.25">
      <c r="A746" s="3">
        <f t="shared" si="49"/>
        <v>625</v>
      </c>
      <c r="B746" s="4"/>
      <c r="C746" s="3">
        <v>120</v>
      </c>
      <c r="D746" s="6" t="s">
        <v>562</v>
      </c>
      <c r="E746" s="29">
        <v>1.1319254237288137</v>
      </c>
      <c r="F746" s="165">
        <v>0.20374657627118645</v>
      </c>
      <c r="G746" s="165">
        <v>1.335672</v>
      </c>
      <c r="H746" s="4" t="s">
        <v>494</v>
      </c>
      <c r="I746" s="6" t="s">
        <v>495</v>
      </c>
      <c r="J746" s="123">
        <v>0.23</v>
      </c>
      <c r="K746" s="123">
        <v>1.36</v>
      </c>
    </row>
    <row r="747" spans="1:11" ht="66" customHeight="1" x14ac:dyDescent="0.25">
      <c r="A747" s="225" t="s">
        <v>563</v>
      </c>
      <c r="B747" s="225"/>
      <c r="C747" s="225"/>
      <c r="D747" s="225"/>
      <c r="E747" s="225"/>
      <c r="F747" s="225"/>
      <c r="G747" s="225"/>
      <c r="H747" s="4"/>
      <c r="I747" s="4"/>
      <c r="J747" s="123" t="s">
        <v>1726</v>
      </c>
      <c r="K747" s="123" t="s">
        <v>1726</v>
      </c>
    </row>
    <row r="748" spans="1:11" ht="15.75" x14ac:dyDescent="0.25">
      <c r="A748" s="221" t="s">
        <v>564</v>
      </c>
      <c r="B748" s="222"/>
      <c r="C748" s="222"/>
      <c r="D748" s="222" t="s">
        <v>528</v>
      </c>
      <c r="E748" s="222"/>
      <c r="F748" s="222"/>
      <c r="G748" s="223"/>
      <c r="H748" s="4"/>
      <c r="I748" s="6"/>
      <c r="J748" s="123" t="s">
        <v>1726</v>
      </c>
      <c r="K748" s="123" t="s">
        <v>1726</v>
      </c>
    </row>
    <row r="749" spans="1:11" ht="36.6" customHeight="1" x14ac:dyDescent="0.25">
      <c r="A749" s="3">
        <f>A746+1</f>
        <v>626</v>
      </c>
      <c r="B749" s="4"/>
      <c r="C749" s="3">
        <v>120</v>
      </c>
      <c r="D749" s="6" t="s">
        <v>565</v>
      </c>
      <c r="E749" s="29">
        <v>3.1442372881355929E-2</v>
      </c>
      <c r="F749" s="165">
        <v>5.6596271186440672E-3</v>
      </c>
      <c r="G749" s="165">
        <v>3.7101999999999996E-2</v>
      </c>
      <c r="H749" s="4" t="s">
        <v>494</v>
      </c>
      <c r="I749" s="6" t="s">
        <v>495</v>
      </c>
      <c r="J749" s="123">
        <v>0.01</v>
      </c>
      <c r="K749" s="123">
        <v>0.04</v>
      </c>
    </row>
    <row r="750" spans="1:11" ht="15.6" customHeight="1" x14ac:dyDescent="0.25">
      <c r="A750" s="3">
        <f t="shared" ref="A750:A752" si="50">A749+1</f>
        <v>627</v>
      </c>
      <c r="B750" s="4"/>
      <c r="C750" s="3">
        <v>120</v>
      </c>
      <c r="D750" s="6" t="s">
        <v>566</v>
      </c>
      <c r="E750" s="29">
        <v>1.5406762711864406</v>
      </c>
      <c r="F750" s="165">
        <v>0.27732172881355927</v>
      </c>
      <c r="G750" s="165">
        <v>1.8179979999999998</v>
      </c>
      <c r="H750" s="4" t="s">
        <v>494</v>
      </c>
      <c r="I750" s="6" t="s">
        <v>495</v>
      </c>
      <c r="J750" s="123">
        <v>0.31</v>
      </c>
      <c r="K750" s="123">
        <v>1.85</v>
      </c>
    </row>
    <row r="751" spans="1:11" ht="15.6" customHeight="1" x14ac:dyDescent="0.25">
      <c r="A751" s="3">
        <f t="shared" si="50"/>
        <v>628</v>
      </c>
      <c r="B751" s="4"/>
      <c r="C751" s="3">
        <v>120</v>
      </c>
      <c r="D751" s="6" t="s">
        <v>567</v>
      </c>
      <c r="E751" s="29">
        <v>3.1442372881355929E-2</v>
      </c>
      <c r="F751" s="165">
        <v>5.6596271186440672E-3</v>
      </c>
      <c r="G751" s="165">
        <v>3.7101999999999996E-2</v>
      </c>
      <c r="H751" s="4" t="s">
        <v>494</v>
      </c>
      <c r="I751" s="6" t="s">
        <v>495</v>
      </c>
      <c r="J751" s="123">
        <v>0.01</v>
      </c>
      <c r="K751" s="123">
        <v>0.04</v>
      </c>
    </row>
    <row r="752" spans="1:11" ht="15.75" x14ac:dyDescent="0.25">
      <c r="A752" s="3">
        <f t="shared" si="50"/>
        <v>629</v>
      </c>
      <c r="B752" s="4"/>
      <c r="C752" s="3">
        <v>120</v>
      </c>
      <c r="D752" s="6" t="s">
        <v>568</v>
      </c>
      <c r="E752" s="29">
        <v>9.2755000000000008E-3</v>
      </c>
      <c r="F752" s="165">
        <v>1.6695900000000003E-3</v>
      </c>
      <c r="G752" s="165">
        <v>1.0945090000000001E-2</v>
      </c>
      <c r="H752" s="4" t="s">
        <v>494</v>
      </c>
      <c r="I752" s="6" t="s">
        <v>495</v>
      </c>
      <c r="J752" s="123">
        <v>0</v>
      </c>
      <c r="K752" s="123">
        <v>0.01</v>
      </c>
    </row>
    <row r="753" spans="1:11" ht="15.75" x14ac:dyDescent="0.25">
      <c r="A753" s="225" t="s">
        <v>569</v>
      </c>
      <c r="B753" s="225"/>
      <c r="C753" s="225"/>
      <c r="D753" s="225"/>
      <c r="E753" s="225"/>
      <c r="F753" s="225"/>
      <c r="G753" s="225"/>
      <c r="H753" s="4"/>
      <c r="I753" s="4"/>
      <c r="J753" s="123" t="s">
        <v>1726</v>
      </c>
      <c r="K753" s="123" t="s">
        <v>1726</v>
      </c>
    </row>
    <row r="754" spans="1:11" ht="15.75" x14ac:dyDescent="0.25">
      <c r="A754" s="221" t="s">
        <v>1628</v>
      </c>
      <c r="B754" s="222"/>
      <c r="C754" s="222"/>
      <c r="D754" s="222" t="s">
        <v>528</v>
      </c>
      <c r="E754" s="222"/>
      <c r="F754" s="222"/>
      <c r="G754" s="223"/>
      <c r="H754" s="4"/>
      <c r="I754" s="6"/>
      <c r="J754" s="123" t="s">
        <v>1726</v>
      </c>
      <c r="K754" s="123" t="s">
        <v>1726</v>
      </c>
    </row>
    <row r="755" spans="1:11" ht="15.6" customHeight="1" x14ac:dyDescent="0.25">
      <c r="A755" s="3">
        <f>A752+1</f>
        <v>630</v>
      </c>
      <c r="B755" s="4"/>
      <c r="C755" s="3">
        <v>120</v>
      </c>
      <c r="D755" s="6" t="s">
        <v>570</v>
      </c>
      <c r="E755" s="29">
        <v>7.8605932203389832</v>
      </c>
      <c r="F755" s="165">
        <v>1.4149067796610169</v>
      </c>
      <c r="G755" s="165">
        <v>9.2754999999999992</v>
      </c>
      <c r="H755" s="4" t="s">
        <v>494</v>
      </c>
      <c r="I755" s="6" t="s">
        <v>495</v>
      </c>
      <c r="J755" s="123">
        <v>1.57</v>
      </c>
      <c r="K755" s="123">
        <v>9.43</v>
      </c>
    </row>
    <row r="756" spans="1:11" ht="31.5" x14ac:dyDescent="0.25">
      <c r="A756" s="3">
        <f t="shared" ref="A756:A777" si="51">A755+1</f>
        <v>631</v>
      </c>
      <c r="B756" s="4"/>
      <c r="C756" s="3">
        <v>120</v>
      </c>
      <c r="D756" s="6" t="s">
        <v>571</v>
      </c>
      <c r="E756" s="29">
        <v>7.4675635593220333</v>
      </c>
      <c r="F756" s="165">
        <v>1.3441614406779661</v>
      </c>
      <c r="G756" s="165">
        <v>8.8117249999999991</v>
      </c>
      <c r="H756" s="4" t="s">
        <v>494</v>
      </c>
      <c r="I756" s="6" t="s">
        <v>495</v>
      </c>
      <c r="J756" s="123">
        <v>1.49</v>
      </c>
      <c r="K756" s="123">
        <v>8.9600000000000009</v>
      </c>
    </row>
    <row r="757" spans="1:11" ht="31.5" x14ac:dyDescent="0.25">
      <c r="A757" s="3">
        <f t="shared" si="51"/>
        <v>632</v>
      </c>
      <c r="B757" s="4"/>
      <c r="C757" s="3">
        <v>120</v>
      </c>
      <c r="D757" s="6" t="s">
        <v>572</v>
      </c>
      <c r="E757" s="29">
        <v>7.0745338983050861</v>
      </c>
      <c r="F757" s="165">
        <v>1.2734161016949155</v>
      </c>
      <c r="G757" s="165">
        <v>8.3479500000000009</v>
      </c>
      <c r="H757" s="4" t="s">
        <v>494</v>
      </c>
      <c r="I757" s="6" t="s">
        <v>495</v>
      </c>
      <c r="J757" s="123">
        <v>1.41</v>
      </c>
      <c r="K757" s="123">
        <v>8.48</v>
      </c>
    </row>
    <row r="758" spans="1:11" ht="54.6" customHeight="1" x14ac:dyDescent="0.25">
      <c r="A758" s="3">
        <f t="shared" si="51"/>
        <v>633</v>
      </c>
      <c r="B758" s="4"/>
      <c r="C758" s="3">
        <v>120</v>
      </c>
      <c r="D758" s="6" t="s">
        <v>573</v>
      </c>
      <c r="E758" s="29">
        <v>6.6815042372881361</v>
      </c>
      <c r="F758" s="165">
        <v>1.2026707627118645</v>
      </c>
      <c r="G758" s="165">
        <v>7.8841749999999999</v>
      </c>
      <c r="H758" s="4" t="s">
        <v>494</v>
      </c>
      <c r="I758" s="6" t="s">
        <v>495</v>
      </c>
      <c r="J758" s="123">
        <v>1.34</v>
      </c>
      <c r="K758" s="123">
        <v>8.02</v>
      </c>
    </row>
    <row r="759" spans="1:11" ht="31.5" x14ac:dyDescent="0.25">
      <c r="A759" s="3">
        <f t="shared" si="51"/>
        <v>634</v>
      </c>
      <c r="B759" s="4"/>
      <c r="C759" s="3">
        <v>120</v>
      </c>
      <c r="D759" s="6" t="s">
        <v>574</v>
      </c>
      <c r="E759" s="29">
        <v>6.2884745762711871</v>
      </c>
      <c r="F759" s="165">
        <v>1.1319254237288137</v>
      </c>
      <c r="G759" s="165">
        <v>7.4204000000000008</v>
      </c>
      <c r="H759" s="4" t="s">
        <v>494</v>
      </c>
      <c r="I759" s="6" t="s">
        <v>495</v>
      </c>
      <c r="J759" s="123">
        <v>1.26</v>
      </c>
      <c r="K759" s="123">
        <v>7.55</v>
      </c>
    </row>
    <row r="760" spans="1:11" ht="31.5" x14ac:dyDescent="0.25">
      <c r="A760" s="3">
        <f t="shared" si="51"/>
        <v>635</v>
      </c>
      <c r="B760" s="4"/>
      <c r="C760" s="3">
        <v>120</v>
      </c>
      <c r="D760" s="6" t="s">
        <v>575</v>
      </c>
      <c r="E760" s="29">
        <v>5.8954449152542372</v>
      </c>
      <c r="F760" s="165">
        <v>1.0611800847457626</v>
      </c>
      <c r="G760" s="165">
        <v>6.9566249999999998</v>
      </c>
      <c r="H760" s="4" t="s">
        <v>494</v>
      </c>
      <c r="I760" s="6" t="s">
        <v>495</v>
      </c>
      <c r="J760" s="123">
        <v>1.18</v>
      </c>
      <c r="K760" s="123">
        <v>7.08</v>
      </c>
    </row>
    <row r="761" spans="1:11" ht="31.5" x14ac:dyDescent="0.25">
      <c r="A761" s="3">
        <f t="shared" si="51"/>
        <v>636</v>
      </c>
      <c r="B761" s="4"/>
      <c r="C761" s="3">
        <v>120</v>
      </c>
      <c r="D761" s="6" t="s">
        <v>576</v>
      </c>
      <c r="E761" s="29">
        <v>5.5024152542372882</v>
      </c>
      <c r="F761" s="165">
        <v>0.99043474576271195</v>
      </c>
      <c r="G761" s="165">
        <v>6.4928499999999998</v>
      </c>
      <c r="H761" s="4" t="s">
        <v>494</v>
      </c>
      <c r="I761" s="6" t="s">
        <v>495</v>
      </c>
      <c r="J761" s="123">
        <v>1.1000000000000001</v>
      </c>
      <c r="K761" s="123">
        <v>6.6</v>
      </c>
    </row>
    <row r="762" spans="1:11" ht="31.5" x14ac:dyDescent="0.25">
      <c r="A762" s="3">
        <f t="shared" si="51"/>
        <v>637</v>
      </c>
      <c r="B762" s="4"/>
      <c r="C762" s="3">
        <v>120</v>
      </c>
      <c r="D762" s="6" t="s">
        <v>577</v>
      </c>
      <c r="E762" s="29">
        <v>5.1093855932203391</v>
      </c>
      <c r="F762" s="165">
        <v>0.91968940677966105</v>
      </c>
      <c r="G762" s="165">
        <v>6.0290749999999997</v>
      </c>
      <c r="H762" s="4" t="s">
        <v>494</v>
      </c>
      <c r="I762" s="6" t="s">
        <v>495</v>
      </c>
      <c r="J762" s="123">
        <v>1.02</v>
      </c>
      <c r="K762" s="123">
        <v>6.13</v>
      </c>
    </row>
    <row r="763" spans="1:11" ht="31.5" x14ac:dyDescent="0.25">
      <c r="A763" s="3">
        <f t="shared" si="51"/>
        <v>638</v>
      </c>
      <c r="B763" s="4"/>
      <c r="C763" s="3">
        <v>120</v>
      </c>
      <c r="D763" s="6" t="s">
        <v>578</v>
      </c>
      <c r="E763" s="29">
        <v>4.7163559322033901</v>
      </c>
      <c r="F763" s="165">
        <v>0.84894406779661025</v>
      </c>
      <c r="G763" s="165">
        <v>5.5652999999999997</v>
      </c>
      <c r="H763" s="4" t="s">
        <v>494</v>
      </c>
      <c r="I763" s="6" t="s">
        <v>495</v>
      </c>
      <c r="J763" s="123">
        <v>0.94</v>
      </c>
      <c r="K763" s="123">
        <v>5.66</v>
      </c>
    </row>
    <row r="764" spans="1:11" ht="31.5" x14ac:dyDescent="0.25">
      <c r="A764" s="3">
        <f t="shared" si="51"/>
        <v>639</v>
      </c>
      <c r="B764" s="4"/>
      <c r="C764" s="3">
        <v>120</v>
      </c>
      <c r="D764" s="6" t="s">
        <v>579</v>
      </c>
      <c r="E764" s="29">
        <v>3.1442372881355936</v>
      </c>
      <c r="F764" s="165">
        <v>0.56596271186440683</v>
      </c>
      <c r="G764" s="165">
        <v>3.7102000000000004</v>
      </c>
      <c r="H764" s="4" t="s">
        <v>494</v>
      </c>
      <c r="I764" s="6" t="s">
        <v>495</v>
      </c>
      <c r="J764" s="123">
        <v>0.63</v>
      </c>
      <c r="K764" s="123">
        <v>3.77</v>
      </c>
    </row>
    <row r="765" spans="1:11" ht="31.5" x14ac:dyDescent="0.25">
      <c r="A765" s="3">
        <f t="shared" si="51"/>
        <v>640</v>
      </c>
      <c r="B765" s="4"/>
      <c r="C765" s="3">
        <v>120</v>
      </c>
      <c r="D765" s="6" t="s">
        <v>580</v>
      </c>
      <c r="E765" s="29">
        <v>1.5721186440677968</v>
      </c>
      <c r="F765" s="165">
        <v>0.28298135593220342</v>
      </c>
      <c r="G765" s="165">
        <v>1.8551000000000002</v>
      </c>
      <c r="H765" s="4" t="s">
        <v>494</v>
      </c>
      <c r="I765" s="6" t="s">
        <v>495</v>
      </c>
      <c r="J765" s="123">
        <v>0.31</v>
      </c>
      <c r="K765" s="123">
        <v>1.88</v>
      </c>
    </row>
    <row r="766" spans="1:11" ht="47.25" x14ac:dyDescent="0.25">
      <c r="A766" s="3">
        <f t="shared" si="51"/>
        <v>641</v>
      </c>
      <c r="B766" s="4"/>
      <c r="C766" s="3">
        <v>120</v>
      </c>
      <c r="D766" s="6" t="s">
        <v>581</v>
      </c>
      <c r="E766" s="29">
        <v>15.721186440677966</v>
      </c>
      <c r="F766" s="165">
        <v>2.8298135593220337</v>
      </c>
      <c r="G766" s="165">
        <v>18.550999999999998</v>
      </c>
      <c r="H766" s="4" t="s">
        <v>494</v>
      </c>
      <c r="I766" s="6" t="s">
        <v>495</v>
      </c>
      <c r="J766" s="123">
        <v>3.14</v>
      </c>
      <c r="K766" s="123">
        <v>18.86</v>
      </c>
    </row>
    <row r="767" spans="1:11" ht="47.25" x14ac:dyDescent="0.25">
      <c r="A767" s="3">
        <f t="shared" si="51"/>
        <v>642</v>
      </c>
      <c r="B767" s="4"/>
      <c r="C767" s="3">
        <v>120</v>
      </c>
      <c r="D767" s="6" t="s">
        <v>582</v>
      </c>
      <c r="E767" s="29">
        <v>14.935127118644067</v>
      </c>
      <c r="F767" s="165">
        <v>2.6883228813559321</v>
      </c>
      <c r="G767" s="165">
        <v>17.623449999999998</v>
      </c>
      <c r="H767" s="4" t="s">
        <v>494</v>
      </c>
      <c r="I767" s="6" t="s">
        <v>495</v>
      </c>
      <c r="J767" s="123">
        <v>2.99</v>
      </c>
      <c r="K767" s="123">
        <v>17.93</v>
      </c>
    </row>
    <row r="768" spans="1:11" ht="47.25" x14ac:dyDescent="0.25">
      <c r="A768" s="3">
        <f t="shared" si="51"/>
        <v>643</v>
      </c>
      <c r="B768" s="4"/>
      <c r="C768" s="3">
        <v>120</v>
      </c>
      <c r="D768" s="6" t="s">
        <v>583</v>
      </c>
      <c r="E768" s="29">
        <v>14.149067796610172</v>
      </c>
      <c r="F768" s="165">
        <v>2.546832203389831</v>
      </c>
      <c r="G768" s="165">
        <v>16.695900000000002</v>
      </c>
      <c r="H768" s="4" t="s">
        <v>494</v>
      </c>
      <c r="I768" s="6" t="s">
        <v>495</v>
      </c>
      <c r="J768" s="123">
        <v>2.83</v>
      </c>
      <c r="K768" s="123">
        <v>16.98</v>
      </c>
    </row>
    <row r="769" spans="1:11" ht="47.25" x14ac:dyDescent="0.25">
      <c r="A769" s="3">
        <f t="shared" si="51"/>
        <v>644</v>
      </c>
      <c r="B769" s="4"/>
      <c r="C769" s="3">
        <v>120</v>
      </c>
      <c r="D769" s="6" t="s">
        <v>584</v>
      </c>
      <c r="E769" s="29">
        <v>13.363008474576272</v>
      </c>
      <c r="F769" s="165">
        <v>2.4053415254237289</v>
      </c>
      <c r="G769" s="165">
        <v>15.76835</v>
      </c>
      <c r="H769" s="4" t="s">
        <v>494</v>
      </c>
      <c r="I769" s="6" t="s">
        <v>495</v>
      </c>
      <c r="J769" s="123">
        <v>2.67</v>
      </c>
      <c r="K769" s="123">
        <v>16.03</v>
      </c>
    </row>
    <row r="770" spans="1:11" ht="47.25" x14ac:dyDescent="0.25">
      <c r="A770" s="3">
        <f t="shared" si="51"/>
        <v>645</v>
      </c>
      <c r="B770" s="4"/>
      <c r="C770" s="3">
        <v>120</v>
      </c>
      <c r="D770" s="6" t="s">
        <v>585</v>
      </c>
      <c r="E770" s="29">
        <v>12.576949152542374</v>
      </c>
      <c r="F770" s="165">
        <v>2.2638508474576273</v>
      </c>
      <c r="G770" s="165">
        <v>14.840800000000002</v>
      </c>
      <c r="H770" s="4" t="s">
        <v>494</v>
      </c>
      <c r="I770" s="6" t="s">
        <v>495</v>
      </c>
      <c r="J770" s="123">
        <v>2.52</v>
      </c>
      <c r="K770" s="123">
        <v>15.1</v>
      </c>
    </row>
    <row r="771" spans="1:11" ht="47.25" x14ac:dyDescent="0.25">
      <c r="A771" s="3">
        <f t="shared" si="51"/>
        <v>646</v>
      </c>
      <c r="B771" s="4"/>
      <c r="C771" s="3">
        <v>120</v>
      </c>
      <c r="D771" s="6" t="s">
        <v>586</v>
      </c>
      <c r="E771" s="29">
        <v>11.790889830508474</v>
      </c>
      <c r="F771" s="165">
        <v>2.1223601694915253</v>
      </c>
      <c r="G771" s="165">
        <v>13.91325</v>
      </c>
      <c r="H771" s="4" t="s">
        <v>494</v>
      </c>
      <c r="I771" s="6" t="s">
        <v>495</v>
      </c>
      <c r="J771" s="123">
        <v>2.36</v>
      </c>
      <c r="K771" s="123">
        <v>14.15</v>
      </c>
    </row>
    <row r="772" spans="1:11" ht="47.25" x14ac:dyDescent="0.25">
      <c r="A772" s="3">
        <f t="shared" si="51"/>
        <v>647</v>
      </c>
      <c r="B772" s="4"/>
      <c r="C772" s="3">
        <v>120</v>
      </c>
      <c r="D772" s="6" t="s">
        <v>587</v>
      </c>
      <c r="E772" s="29">
        <v>11.004830508474576</v>
      </c>
      <c r="F772" s="165">
        <v>1.9808694915254239</v>
      </c>
      <c r="G772" s="165">
        <v>12.9857</v>
      </c>
      <c r="H772" s="4" t="s">
        <v>494</v>
      </c>
      <c r="I772" s="6" t="s">
        <v>495</v>
      </c>
      <c r="J772" s="123">
        <v>2.2000000000000002</v>
      </c>
      <c r="K772" s="123">
        <v>13.2</v>
      </c>
    </row>
    <row r="773" spans="1:11" ht="47.25" x14ac:dyDescent="0.25">
      <c r="A773" s="3">
        <f t="shared" si="51"/>
        <v>648</v>
      </c>
      <c r="B773" s="4"/>
      <c r="C773" s="3">
        <v>120</v>
      </c>
      <c r="D773" s="6" t="s">
        <v>588</v>
      </c>
      <c r="E773" s="29">
        <v>10.218771186440678</v>
      </c>
      <c r="F773" s="165">
        <v>1.8393788135593221</v>
      </c>
      <c r="G773" s="165">
        <v>12.058149999999999</v>
      </c>
      <c r="H773" s="4" t="s">
        <v>494</v>
      </c>
      <c r="I773" s="6" t="s">
        <v>495</v>
      </c>
      <c r="J773" s="123">
        <v>2.04</v>
      </c>
      <c r="K773" s="123">
        <v>12.26</v>
      </c>
    </row>
    <row r="774" spans="1:11" ht="38.450000000000003" customHeight="1" x14ac:dyDescent="0.25">
      <c r="A774" s="3">
        <f t="shared" si="51"/>
        <v>649</v>
      </c>
      <c r="B774" s="4"/>
      <c r="C774" s="3">
        <v>120</v>
      </c>
      <c r="D774" s="6" t="s">
        <v>589</v>
      </c>
      <c r="E774" s="29">
        <v>9.4327118644067802</v>
      </c>
      <c r="F774" s="165">
        <v>1.6978881355932205</v>
      </c>
      <c r="G774" s="165">
        <v>11.130599999999999</v>
      </c>
      <c r="H774" s="4" t="s">
        <v>494</v>
      </c>
      <c r="I774" s="6" t="s">
        <v>495</v>
      </c>
      <c r="J774" s="123">
        <v>1.89</v>
      </c>
      <c r="K774" s="123">
        <v>11.32</v>
      </c>
    </row>
    <row r="775" spans="1:11" ht="15.6" customHeight="1" x14ac:dyDescent="0.25">
      <c r="A775" s="3">
        <f t="shared" si="51"/>
        <v>650</v>
      </c>
      <c r="B775" s="4"/>
      <c r="C775" s="3">
        <v>120</v>
      </c>
      <c r="D775" s="6" t="s">
        <v>590</v>
      </c>
      <c r="E775" s="29">
        <v>6.2884745762711871</v>
      </c>
      <c r="F775" s="165">
        <v>1.1319254237288137</v>
      </c>
      <c r="G775" s="165">
        <v>7.4204000000000008</v>
      </c>
      <c r="H775" s="4" t="s">
        <v>494</v>
      </c>
      <c r="I775" s="6" t="s">
        <v>495</v>
      </c>
      <c r="J775" s="123">
        <v>1.26</v>
      </c>
      <c r="K775" s="123">
        <v>7.55</v>
      </c>
    </row>
    <row r="776" spans="1:11" ht="47.25" x14ac:dyDescent="0.25">
      <c r="A776" s="3">
        <f t="shared" si="51"/>
        <v>651</v>
      </c>
      <c r="B776" s="4"/>
      <c r="C776" s="3">
        <v>120</v>
      </c>
      <c r="D776" s="6" t="s">
        <v>591</v>
      </c>
      <c r="E776" s="29">
        <v>3.1442372881355936</v>
      </c>
      <c r="F776" s="165">
        <v>0.56596271186440683</v>
      </c>
      <c r="G776" s="165">
        <v>3.7102000000000004</v>
      </c>
      <c r="H776" s="4" t="s">
        <v>494</v>
      </c>
      <c r="I776" s="6" t="s">
        <v>495</v>
      </c>
      <c r="J776" s="123">
        <v>0.63</v>
      </c>
      <c r="K776" s="123">
        <v>3.77</v>
      </c>
    </row>
    <row r="777" spans="1:11" ht="31.5" x14ac:dyDescent="0.25">
      <c r="A777" s="3">
        <f t="shared" si="51"/>
        <v>652</v>
      </c>
      <c r="B777" s="4"/>
      <c r="C777" s="3">
        <v>120</v>
      </c>
      <c r="D777" s="6" t="s">
        <v>592</v>
      </c>
      <c r="E777" s="29">
        <v>7.8605932203389832</v>
      </c>
      <c r="F777" s="165">
        <v>1.4149067796610169</v>
      </c>
      <c r="G777" s="165">
        <v>9.2754999999999992</v>
      </c>
      <c r="H777" s="4" t="s">
        <v>494</v>
      </c>
      <c r="I777" s="6" t="s">
        <v>495</v>
      </c>
      <c r="J777" s="123">
        <v>1.57</v>
      </c>
      <c r="K777" s="123">
        <v>9.43</v>
      </c>
    </row>
    <row r="778" spans="1:11" ht="33" customHeight="1" x14ac:dyDescent="0.25">
      <c r="A778" s="225" t="s">
        <v>593</v>
      </c>
      <c r="B778" s="225"/>
      <c r="C778" s="225"/>
      <c r="D778" s="225"/>
      <c r="E778" s="225"/>
      <c r="F778" s="225"/>
      <c r="G778" s="225"/>
      <c r="H778" s="4"/>
      <c r="I778" s="4"/>
      <c r="J778" s="123" t="s">
        <v>1726</v>
      </c>
      <c r="K778" s="123" t="s">
        <v>1726</v>
      </c>
    </row>
    <row r="779" spans="1:11" ht="15.75" x14ac:dyDescent="0.25">
      <c r="A779" s="221" t="s">
        <v>1629</v>
      </c>
      <c r="B779" s="222"/>
      <c r="C779" s="222"/>
      <c r="D779" s="222" t="s">
        <v>528</v>
      </c>
      <c r="E779" s="222"/>
      <c r="F779" s="222"/>
      <c r="G779" s="223"/>
      <c r="H779" s="4"/>
      <c r="I779" s="6"/>
      <c r="J779" s="123" t="s">
        <v>1726</v>
      </c>
      <c r="K779" s="123" t="s">
        <v>1726</v>
      </c>
    </row>
    <row r="780" spans="1:11" ht="31.5" x14ac:dyDescent="0.25">
      <c r="A780" s="3">
        <f>A777+1</f>
        <v>653</v>
      </c>
      <c r="B780" s="4"/>
      <c r="C780" s="3">
        <v>120</v>
      </c>
      <c r="D780" s="6" t="s">
        <v>594</v>
      </c>
      <c r="E780" s="29">
        <v>786.05932203389841</v>
      </c>
      <c r="F780" s="165">
        <v>141.49067796610171</v>
      </c>
      <c r="G780" s="165">
        <v>927.55000000000007</v>
      </c>
      <c r="H780" s="4" t="s">
        <v>494</v>
      </c>
      <c r="I780" s="6" t="s">
        <v>495</v>
      </c>
      <c r="J780" s="123">
        <v>157.21</v>
      </c>
      <c r="K780" s="123">
        <v>943.27</v>
      </c>
    </row>
    <row r="781" spans="1:11" ht="15.75" x14ac:dyDescent="0.25">
      <c r="A781" s="3">
        <f t="shared" ref="A781:A783" si="52">A780+1</f>
        <v>654</v>
      </c>
      <c r="B781" s="4"/>
      <c r="C781" s="3">
        <v>120</v>
      </c>
      <c r="D781" s="6" t="s">
        <v>595</v>
      </c>
      <c r="E781" s="29">
        <v>157.21186440677968</v>
      </c>
      <c r="F781" s="165">
        <v>28.298135593220341</v>
      </c>
      <c r="G781" s="165">
        <v>185.51000000000002</v>
      </c>
      <c r="H781" s="4" t="s">
        <v>494</v>
      </c>
      <c r="I781" s="6" t="s">
        <v>495</v>
      </c>
      <c r="J781" s="123">
        <v>31.44</v>
      </c>
      <c r="K781" s="123">
        <v>188.65</v>
      </c>
    </row>
    <row r="782" spans="1:11" ht="63" customHeight="1" x14ac:dyDescent="0.25">
      <c r="A782" s="3">
        <f t="shared" si="52"/>
        <v>655</v>
      </c>
      <c r="B782" s="4"/>
      <c r="C782" s="3">
        <v>120</v>
      </c>
      <c r="D782" s="6" t="s">
        <v>596</v>
      </c>
      <c r="E782" s="29">
        <v>157.21186440677968</v>
      </c>
      <c r="F782" s="165">
        <v>28.298135593220341</v>
      </c>
      <c r="G782" s="165">
        <v>185.51000000000002</v>
      </c>
      <c r="H782" s="4" t="s">
        <v>494</v>
      </c>
      <c r="I782" s="6" t="s">
        <v>495</v>
      </c>
      <c r="J782" s="123">
        <v>31.44</v>
      </c>
      <c r="K782" s="123">
        <v>188.65</v>
      </c>
    </row>
    <row r="783" spans="1:11" ht="31.5" x14ac:dyDescent="0.25">
      <c r="A783" s="3">
        <f t="shared" si="52"/>
        <v>656</v>
      </c>
      <c r="B783" s="4"/>
      <c r="C783" s="3">
        <v>120</v>
      </c>
      <c r="D783" s="6" t="s">
        <v>597</v>
      </c>
      <c r="E783" s="29">
        <v>786.05932203389841</v>
      </c>
      <c r="F783" s="165">
        <v>141.49067796610171</v>
      </c>
      <c r="G783" s="165">
        <v>927.55000000000007</v>
      </c>
      <c r="H783" s="4" t="s">
        <v>494</v>
      </c>
      <c r="I783" s="6" t="s">
        <v>495</v>
      </c>
      <c r="J783" s="123">
        <v>157.21</v>
      </c>
      <c r="K783" s="123">
        <v>943.27</v>
      </c>
    </row>
    <row r="784" spans="1:11" ht="15.75" x14ac:dyDescent="0.25">
      <c r="A784" s="221" t="s">
        <v>598</v>
      </c>
      <c r="B784" s="222"/>
      <c r="C784" s="222"/>
      <c r="D784" s="222"/>
      <c r="E784" s="222"/>
      <c r="F784" s="222"/>
      <c r="G784" s="223"/>
      <c r="H784" s="4"/>
      <c r="I784" s="6"/>
      <c r="J784" s="123" t="s">
        <v>1726</v>
      </c>
      <c r="K784" s="123" t="s">
        <v>1726</v>
      </c>
    </row>
    <row r="785" spans="1:11" ht="31.5" x14ac:dyDescent="0.25">
      <c r="A785" s="3">
        <f>A783+1</f>
        <v>657</v>
      </c>
      <c r="B785" s="29"/>
      <c r="C785" s="3">
        <v>106</v>
      </c>
      <c r="D785" s="32" t="s">
        <v>599</v>
      </c>
      <c r="E785" s="29">
        <v>42.887396610169496</v>
      </c>
      <c r="F785" s="165">
        <v>7.7197313898305095</v>
      </c>
      <c r="G785" s="165">
        <v>50.607128000000003</v>
      </c>
      <c r="H785" s="4" t="s">
        <v>494</v>
      </c>
      <c r="I785" s="6" t="s">
        <v>600</v>
      </c>
      <c r="J785" s="123">
        <v>8.58</v>
      </c>
      <c r="K785" s="123">
        <v>51.47</v>
      </c>
    </row>
    <row r="786" spans="1:11" ht="31.5" x14ac:dyDescent="0.25">
      <c r="A786" s="3">
        <f t="shared" ref="A786" si="53">A785+1</f>
        <v>658</v>
      </c>
      <c r="B786" s="29"/>
      <c r="C786" s="3">
        <v>106</v>
      </c>
      <c r="D786" s="32" t="s">
        <v>601</v>
      </c>
      <c r="E786" s="29">
        <v>85.766932627118635</v>
      </c>
      <c r="F786" s="165">
        <v>15.438047872881354</v>
      </c>
      <c r="G786" s="165">
        <v>101.20498049999999</v>
      </c>
      <c r="H786" s="4" t="s">
        <v>494</v>
      </c>
      <c r="I786" s="6" t="s">
        <v>600</v>
      </c>
      <c r="J786" s="123">
        <v>17.149999999999999</v>
      </c>
      <c r="K786" s="123">
        <v>102.92</v>
      </c>
    </row>
    <row r="787" spans="1:11" ht="45" customHeight="1" x14ac:dyDescent="0.25">
      <c r="A787" s="225" t="s">
        <v>602</v>
      </c>
      <c r="B787" s="225"/>
      <c r="C787" s="225"/>
      <c r="D787" s="225"/>
      <c r="E787" s="225"/>
      <c r="F787" s="225"/>
      <c r="G787" s="225"/>
      <c r="H787" s="4"/>
      <c r="I787" s="4"/>
      <c r="J787" s="123" t="s">
        <v>1726</v>
      </c>
      <c r="K787" s="123" t="s">
        <v>1726</v>
      </c>
    </row>
    <row r="788" spans="1:11" ht="31.5" x14ac:dyDescent="0.25">
      <c r="A788" s="3">
        <f>A786+1</f>
        <v>659</v>
      </c>
      <c r="B788" s="29"/>
      <c r="C788" s="3">
        <v>106</v>
      </c>
      <c r="D788" s="32" t="s">
        <v>603</v>
      </c>
      <c r="E788" s="29">
        <v>2782.65</v>
      </c>
      <c r="F788" s="165">
        <v>500.87700000000007</v>
      </c>
      <c r="G788" s="165">
        <v>3283.527</v>
      </c>
      <c r="H788" s="4" t="s">
        <v>494</v>
      </c>
      <c r="I788" s="6" t="s">
        <v>600</v>
      </c>
      <c r="J788" s="123">
        <v>556.53</v>
      </c>
      <c r="K788" s="123">
        <v>3339.18</v>
      </c>
    </row>
    <row r="789" spans="1:11" ht="31.5" x14ac:dyDescent="0.25">
      <c r="A789" s="3">
        <f t="shared" ref="A789:A802" si="54">A788+1</f>
        <v>660</v>
      </c>
      <c r="B789" s="29"/>
      <c r="C789" s="3">
        <v>106</v>
      </c>
      <c r="D789" s="32" t="s">
        <v>604</v>
      </c>
      <c r="E789" s="29">
        <v>5565.3</v>
      </c>
      <c r="F789" s="165">
        <v>1001.7540000000001</v>
      </c>
      <c r="G789" s="165">
        <v>6567.0540000000001</v>
      </c>
      <c r="H789" s="4" t="s">
        <v>494</v>
      </c>
      <c r="I789" s="6" t="s">
        <v>600</v>
      </c>
      <c r="J789" s="123">
        <v>1113.06</v>
      </c>
      <c r="K789" s="123">
        <v>6678.36</v>
      </c>
    </row>
    <row r="790" spans="1:11" ht="31.5" x14ac:dyDescent="0.25">
      <c r="A790" s="3">
        <f t="shared" si="54"/>
        <v>661</v>
      </c>
      <c r="B790" s="29"/>
      <c r="C790" s="3">
        <v>106</v>
      </c>
      <c r="D790" s="32" t="s">
        <v>605</v>
      </c>
      <c r="E790" s="29">
        <v>11130.6</v>
      </c>
      <c r="F790" s="165">
        <v>2003.5080000000003</v>
      </c>
      <c r="G790" s="165">
        <v>13134.108</v>
      </c>
      <c r="H790" s="4" t="s">
        <v>494</v>
      </c>
      <c r="I790" s="6" t="s">
        <v>600</v>
      </c>
      <c r="J790" s="123">
        <v>2226.12</v>
      </c>
      <c r="K790" s="123">
        <v>13356.72</v>
      </c>
    </row>
    <row r="791" spans="1:11" ht="31.5" x14ac:dyDescent="0.25">
      <c r="A791" s="3">
        <f t="shared" si="54"/>
        <v>662</v>
      </c>
      <c r="B791" s="29"/>
      <c r="C791" s="3">
        <v>106</v>
      </c>
      <c r="D791" s="32" t="s">
        <v>606</v>
      </c>
      <c r="E791" s="29">
        <v>16695.900000000001</v>
      </c>
      <c r="F791" s="165">
        <v>3005.2620000000002</v>
      </c>
      <c r="G791" s="165">
        <v>19701.162</v>
      </c>
      <c r="H791" s="4" t="s">
        <v>494</v>
      </c>
      <c r="I791" s="6" t="s">
        <v>600</v>
      </c>
      <c r="J791" s="123">
        <v>3339.18</v>
      </c>
      <c r="K791" s="123">
        <v>20035.080000000002</v>
      </c>
    </row>
    <row r="792" spans="1:11" ht="31.5" x14ac:dyDescent="0.25">
      <c r="A792" s="3">
        <f t="shared" si="54"/>
        <v>663</v>
      </c>
      <c r="B792" s="29"/>
      <c r="C792" s="3">
        <v>106</v>
      </c>
      <c r="D792" s="32" t="s">
        <v>607</v>
      </c>
      <c r="E792" s="29">
        <v>27826.5</v>
      </c>
      <c r="F792" s="165">
        <v>5008.7700000000004</v>
      </c>
      <c r="G792" s="165">
        <v>32835.269999999997</v>
      </c>
      <c r="H792" s="4" t="s">
        <v>494</v>
      </c>
      <c r="I792" s="6" t="s">
        <v>600</v>
      </c>
      <c r="J792" s="123">
        <v>5565.3</v>
      </c>
      <c r="K792" s="123">
        <v>33391.800000000003</v>
      </c>
    </row>
    <row r="793" spans="1:11" ht="31.5" x14ac:dyDescent="0.25">
      <c r="A793" s="3">
        <f t="shared" si="54"/>
        <v>664</v>
      </c>
      <c r="B793" s="29"/>
      <c r="C793" s="3">
        <v>106</v>
      </c>
      <c r="D793" s="32" t="s">
        <v>608</v>
      </c>
      <c r="E793" s="29">
        <v>463775</v>
      </c>
      <c r="F793" s="165">
        <v>83479.5</v>
      </c>
      <c r="G793" s="165">
        <v>547254.5</v>
      </c>
      <c r="H793" s="4" t="s">
        <v>494</v>
      </c>
      <c r="I793" s="6" t="s">
        <v>600</v>
      </c>
      <c r="J793" s="123">
        <v>92755</v>
      </c>
      <c r="K793" s="123">
        <v>556530</v>
      </c>
    </row>
    <row r="794" spans="1:11" ht="31.5" x14ac:dyDescent="0.25">
      <c r="A794" s="3">
        <f t="shared" si="54"/>
        <v>665</v>
      </c>
      <c r="B794" s="29"/>
      <c r="C794" s="3">
        <v>106</v>
      </c>
      <c r="D794" s="32" t="s">
        <v>609</v>
      </c>
      <c r="E794" s="29">
        <v>5565.3</v>
      </c>
      <c r="F794" s="165">
        <v>1001.7540000000001</v>
      </c>
      <c r="G794" s="165">
        <v>6567.0540000000001</v>
      </c>
      <c r="H794" s="4" t="s">
        <v>494</v>
      </c>
      <c r="I794" s="6" t="s">
        <v>600</v>
      </c>
      <c r="J794" s="123">
        <v>1113.06</v>
      </c>
      <c r="K794" s="123">
        <v>6678.36</v>
      </c>
    </row>
    <row r="795" spans="1:11" ht="31.5" x14ac:dyDescent="0.25">
      <c r="A795" s="3">
        <f t="shared" si="54"/>
        <v>666</v>
      </c>
      <c r="B795" s="29"/>
      <c r="C795" s="3">
        <v>106</v>
      </c>
      <c r="D795" s="32" t="s">
        <v>610</v>
      </c>
      <c r="E795" s="29">
        <v>11130.6</v>
      </c>
      <c r="F795" s="165">
        <v>2003.5080000000003</v>
      </c>
      <c r="G795" s="165">
        <v>13134.108</v>
      </c>
      <c r="H795" s="4" t="s">
        <v>494</v>
      </c>
      <c r="I795" s="6" t="s">
        <v>600</v>
      </c>
      <c r="J795" s="123">
        <v>2226.12</v>
      </c>
      <c r="K795" s="123">
        <v>13356.72</v>
      </c>
    </row>
    <row r="796" spans="1:11" ht="31.5" x14ac:dyDescent="0.25">
      <c r="A796" s="3">
        <f t="shared" si="54"/>
        <v>667</v>
      </c>
      <c r="B796" s="29"/>
      <c r="C796" s="3">
        <v>106</v>
      </c>
      <c r="D796" s="32" t="s">
        <v>611</v>
      </c>
      <c r="E796" s="29">
        <v>22261.200000000001</v>
      </c>
      <c r="F796" s="165">
        <v>4007.0160000000005</v>
      </c>
      <c r="G796" s="165">
        <v>26268.216</v>
      </c>
      <c r="H796" s="4" t="s">
        <v>494</v>
      </c>
      <c r="I796" s="6" t="s">
        <v>600</v>
      </c>
      <c r="J796" s="123">
        <v>4452.24</v>
      </c>
      <c r="K796" s="123">
        <v>26713.439999999999</v>
      </c>
    </row>
    <row r="797" spans="1:11" ht="31.5" x14ac:dyDescent="0.25">
      <c r="A797" s="3">
        <f t="shared" si="54"/>
        <v>668</v>
      </c>
      <c r="B797" s="29"/>
      <c r="C797" s="3">
        <v>106</v>
      </c>
      <c r="D797" s="32" t="s">
        <v>612</v>
      </c>
      <c r="E797" s="29">
        <v>33391.800000000003</v>
      </c>
      <c r="F797" s="165">
        <v>6010.5240000000003</v>
      </c>
      <c r="G797" s="165">
        <v>39402.324000000001</v>
      </c>
      <c r="H797" s="4" t="s">
        <v>494</v>
      </c>
      <c r="I797" s="6" t="s">
        <v>600</v>
      </c>
      <c r="J797" s="123">
        <v>6678.36</v>
      </c>
      <c r="K797" s="123">
        <v>40070.160000000003</v>
      </c>
    </row>
    <row r="798" spans="1:11" ht="31.5" x14ac:dyDescent="0.25">
      <c r="A798" s="3">
        <f t="shared" si="54"/>
        <v>669</v>
      </c>
      <c r="B798" s="29"/>
      <c r="C798" s="3">
        <v>106</v>
      </c>
      <c r="D798" s="32" t="s">
        <v>613</v>
      </c>
      <c r="E798" s="29">
        <v>55653</v>
      </c>
      <c r="F798" s="165">
        <v>10017.540000000001</v>
      </c>
      <c r="G798" s="165">
        <v>65670.539999999994</v>
      </c>
      <c r="H798" s="4" t="s">
        <v>494</v>
      </c>
      <c r="I798" s="6" t="s">
        <v>600</v>
      </c>
      <c r="J798" s="123">
        <v>11130.6</v>
      </c>
      <c r="K798" s="123">
        <v>66783.600000000006</v>
      </c>
    </row>
    <row r="799" spans="1:11" ht="31.5" x14ac:dyDescent="0.25">
      <c r="A799" s="3">
        <f t="shared" si="54"/>
        <v>670</v>
      </c>
      <c r="B799" s="29"/>
      <c r="C799" s="3">
        <v>106</v>
      </c>
      <c r="D799" s="32" t="s">
        <v>614</v>
      </c>
      <c r="E799" s="29">
        <v>927550</v>
      </c>
      <c r="F799" s="165">
        <v>166959</v>
      </c>
      <c r="G799" s="165">
        <v>1094509</v>
      </c>
      <c r="H799" s="4" t="s">
        <v>494</v>
      </c>
      <c r="I799" s="6" t="s">
        <v>600</v>
      </c>
      <c r="J799" s="123">
        <v>185510</v>
      </c>
      <c r="K799" s="123">
        <v>1113060</v>
      </c>
    </row>
    <row r="800" spans="1:11" ht="63" x14ac:dyDescent="0.25">
      <c r="A800" s="164">
        <f t="shared" si="54"/>
        <v>671</v>
      </c>
      <c r="B800" s="165"/>
      <c r="C800" s="164">
        <v>507</v>
      </c>
      <c r="D800" s="166" t="s">
        <v>477</v>
      </c>
      <c r="E800" s="165">
        <v>607.5</v>
      </c>
      <c r="F800" s="165">
        <v>109.35</v>
      </c>
      <c r="G800" s="165">
        <v>716.85</v>
      </c>
      <c r="H800" s="167" t="s">
        <v>494</v>
      </c>
      <c r="I800" s="168" t="s">
        <v>615</v>
      </c>
      <c r="J800" s="123">
        <v>121.5</v>
      </c>
      <c r="K800" s="123">
        <v>729</v>
      </c>
    </row>
    <row r="801" spans="1:11" ht="63" x14ac:dyDescent="0.25">
      <c r="A801" s="164">
        <f t="shared" si="54"/>
        <v>672</v>
      </c>
      <c r="B801" s="165"/>
      <c r="C801" s="164">
        <v>507</v>
      </c>
      <c r="D801" s="166" t="s">
        <v>478</v>
      </c>
      <c r="E801" s="165">
        <v>911.25</v>
      </c>
      <c r="F801" s="165">
        <v>164.02500000000001</v>
      </c>
      <c r="G801" s="165">
        <v>1075.2750000000001</v>
      </c>
      <c r="H801" s="167" t="s">
        <v>494</v>
      </c>
      <c r="I801" s="168" t="s">
        <v>615</v>
      </c>
      <c r="J801" s="123">
        <v>182.25</v>
      </c>
      <c r="K801" s="123">
        <v>1093.5</v>
      </c>
    </row>
    <row r="802" spans="1:11" ht="31.5" x14ac:dyDescent="0.25">
      <c r="A802" s="164">
        <f t="shared" si="54"/>
        <v>673</v>
      </c>
      <c r="B802" s="165"/>
      <c r="C802" s="164">
        <v>120</v>
      </c>
      <c r="D802" s="166" t="s">
        <v>490</v>
      </c>
      <c r="E802" s="165">
        <v>8474.58</v>
      </c>
      <c r="F802" s="165">
        <v>1525.42</v>
      </c>
      <c r="G802" s="165">
        <v>10000</v>
      </c>
      <c r="H802" s="167" t="s">
        <v>494</v>
      </c>
      <c r="I802" s="169" t="s">
        <v>615</v>
      </c>
      <c r="J802" s="123">
        <v>1694.92</v>
      </c>
      <c r="K802" s="123">
        <v>10169.5</v>
      </c>
    </row>
    <row r="803" spans="1:11" ht="33" customHeight="1" x14ac:dyDescent="0.25">
      <c r="A803" s="225" t="s">
        <v>616</v>
      </c>
      <c r="B803" s="225"/>
      <c r="C803" s="225"/>
      <c r="D803" s="225"/>
      <c r="E803" s="225"/>
      <c r="F803" s="225"/>
      <c r="G803" s="225"/>
      <c r="H803" s="4"/>
      <c r="I803" s="4"/>
      <c r="J803" s="123" t="s">
        <v>1726</v>
      </c>
      <c r="K803" s="123" t="s">
        <v>1726</v>
      </c>
    </row>
    <row r="804" spans="1:11" ht="15.75" x14ac:dyDescent="0.25">
      <c r="A804" s="221" t="s">
        <v>617</v>
      </c>
      <c r="B804" s="222"/>
      <c r="C804" s="222"/>
      <c r="D804" s="222"/>
      <c r="E804" s="222"/>
      <c r="F804" s="222"/>
      <c r="G804" s="223"/>
      <c r="H804" s="4"/>
      <c r="I804" s="6"/>
      <c r="J804" s="123" t="s">
        <v>1726</v>
      </c>
      <c r="K804" s="123" t="s">
        <v>1726</v>
      </c>
    </row>
    <row r="805" spans="1:11" ht="31.5" x14ac:dyDescent="0.25">
      <c r="A805" s="30">
        <f>A802+1</f>
        <v>674</v>
      </c>
      <c r="B805" s="11"/>
      <c r="C805" s="11">
        <v>120</v>
      </c>
      <c r="D805" s="8" t="s">
        <v>618</v>
      </c>
      <c r="E805" s="29">
        <v>1.576835</v>
      </c>
      <c r="F805" s="165">
        <v>0.28383029999999998</v>
      </c>
      <c r="G805" s="165">
        <v>1.8606653</v>
      </c>
      <c r="H805" s="6" t="s">
        <v>494</v>
      </c>
      <c r="I805" s="6" t="s">
        <v>495</v>
      </c>
      <c r="J805" s="123">
        <v>0.32</v>
      </c>
      <c r="K805" s="123">
        <v>1.9</v>
      </c>
    </row>
    <row r="806" spans="1:11" ht="32.25" thickBot="1" x14ac:dyDescent="0.3">
      <c r="A806" s="30">
        <f t="shared" ref="A806" si="55">A805+1</f>
        <v>675</v>
      </c>
      <c r="B806" s="11"/>
      <c r="C806" s="11">
        <v>120</v>
      </c>
      <c r="D806" s="8" t="s">
        <v>619</v>
      </c>
      <c r="E806" s="29">
        <v>0.779142</v>
      </c>
      <c r="F806" s="165">
        <v>0.14024555999999999</v>
      </c>
      <c r="G806" s="165">
        <v>0.91938755999999999</v>
      </c>
      <c r="H806" s="6" t="s">
        <v>494</v>
      </c>
      <c r="I806" s="6" t="s">
        <v>495</v>
      </c>
      <c r="J806" s="123">
        <v>0.16</v>
      </c>
      <c r="K806" s="123">
        <v>0.94</v>
      </c>
    </row>
    <row r="807" spans="1:11" ht="16.5" thickBot="1" x14ac:dyDescent="0.3">
      <c r="A807" s="227" t="s">
        <v>620</v>
      </c>
      <c r="B807" s="228"/>
      <c r="C807" s="228"/>
      <c r="D807" s="228"/>
      <c r="E807" s="228"/>
      <c r="F807" s="228"/>
      <c r="G807" s="228"/>
      <c r="H807" s="228"/>
      <c r="I807" s="229"/>
      <c r="J807" s="123" t="s">
        <v>1726</v>
      </c>
      <c r="K807" s="123" t="s">
        <v>1726</v>
      </c>
    </row>
    <row r="808" spans="1:11" ht="15.75" x14ac:dyDescent="0.25">
      <c r="A808" s="30">
        <f>A806+1</f>
        <v>676</v>
      </c>
      <c r="B808" s="11"/>
      <c r="C808" s="11">
        <v>507</v>
      </c>
      <c r="D808" s="8" t="s">
        <v>1710</v>
      </c>
      <c r="E808" s="29">
        <v>7.5</v>
      </c>
      <c r="F808" s="165">
        <v>1.35</v>
      </c>
      <c r="G808" s="165">
        <v>8.85</v>
      </c>
      <c r="H808" s="6" t="s">
        <v>494</v>
      </c>
      <c r="I808" s="6"/>
      <c r="J808" s="123">
        <v>1.5</v>
      </c>
      <c r="K808" s="123">
        <v>9</v>
      </c>
    </row>
    <row r="809" spans="1:11" ht="50.25" x14ac:dyDescent="0.25">
      <c r="A809" s="30">
        <f t="shared" ref="A809:A810" si="56">A808+1</f>
        <v>677</v>
      </c>
      <c r="B809" s="11"/>
      <c r="C809" s="11">
        <v>107</v>
      </c>
      <c r="D809" s="8" t="s">
        <v>621</v>
      </c>
      <c r="E809" s="29">
        <v>1343.33</v>
      </c>
      <c r="F809" s="165">
        <v>241.79939999999999</v>
      </c>
      <c r="G809" s="165">
        <v>1585.1293999999998</v>
      </c>
      <c r="H809" s="6" t="s">
        <v>494</v>
      </c>
      <c r="I809" s="6"/>
      <c r="J809" s="123">
        <v>268.67</v>
      </c>
      <c r="K809" s="123">
        <v>1612</v>
      </c>
    </row>
    <row r="810" spans="1:11" ht="34.5" x14ac:dyDescent="0.25">
      <c r="A810" s="30">
        <f t="shared" si="56"/>
        <v>678</v>
      </c>
      <c r="B810" s="11"/>
      <c r="C810" s="11">
        <v>107</v>
      </c>
      <c r="D810" s="8" t="s">
        <v>622</v>
      </c>
      <c r="E810" s="29">
        <v>501.67</v>
      </c>
      <c r="F810" s="165">
        <v>90.300600000000003</v>
      </c>
      <c r="G810" s="165">
        <v>591.97059999999999</v>
      </c>
      <c r="H810" s="6" t="s">
        <v>494</v>
      </c>
      <c r="I810" s="6"/>
      <c r="J810" s="123">
        <v>100.33</v>
      </c>
      <c r="K810" s="123">
        <v>602</v>
      </c>
    </row>
    <row r="811" spans="1:11" ht="65.45" customHeight="1" x14ac:dyDescent="0.25">
      <c r="A811" s="225" t="s">
        <v>623</v>
      </c>
      <c r="B811" s="225"/>
      <c r="C811" s="225"/>
      <c r="D811" s="225"/>
      <c r="E811" s="225"/>
      <c r="F811" s="225"/>
      <c r="G811" s="225"/>
      <c r="H811" s="4"/>
      <c r="I811" s="4"/>
      <c r="J811" s="123" t="s">
        <v>1726</v>
      </c>
      <c r="K811" s="123" t="s">
        <v>1726</v>
      </c>
    </row>
    <row r="812" spans="1:11" ht="15.75" x14ac:dyDescent="0.25">
      <c r="A812" s="230" t="s">
        <v>624</v>
      </c>
      <c r="B812" s="231"/>
      <c r="C812" s="231"/>
      <c r="D812" s="231"/>
      <c r="E812" s="231"/>
      <c r="F812" s="231"/>
      <c r="G812" s="231"/>
      <c r="H812" s="231"/>
      <c r="I812" s="232"/>
      <c r="J812" s="123" t="s">
        <v>1726</v>
      </c>
      <c r="K812" s="123" t="s">
        <v>1726</v>
      </c>
    </row>
    <row r="813" spans="1:11" ht="15.75" x14ac:dyDescent="0.25">
      <c r="A813" s="30">
        <f>A810+1</f>
        <v>679</v>
      </c>
      <c r="B813" s="11"/>
      <c r="C813" s="11">
        <v>120</v>
      </c>
      <c r="D813" s="8" t="s">
        <v>625</v>
      </c>
      <c r="E813" s="12">
        <v>211.86</v>
      </c>
      <c r="F813" s="198">
        <v>38.14</v>
      </c>
      <c r="G813" s="177">
        <v>250</v>
      </c>
      <c r="H813" s="6" t="s">
        <v>494</v>
      </c>
      <c r="I813" s="6" t="s">
        <v>626</v>
      </c>
      <c r="J813" s="123">
        <v>42.37</v>
      </c>
      <c r="K813" s="123">
        <v>254.23</v>
      </c>
    </row>
    <row r="814" spans="1:11" ht="15.75" x14ac:dyDescent="0.25">
      <c r="A814" s="30">
        <f t="shared" ref="A814:A826" si="57">A813+1</f>
        <v>680</v>
      </c>
      <c r="B814" s="11"/>
      <c r="C814" s="11">
        <v>120</v>
      </c>
      <c r="D814" s="8" t="s">
        <v>627</v>
      </c>
      <c r="E814" s="12">
        <v>211.86</v>
      </c>
      <c r="F814" s="198">
        <v>38.14</v>
      </c>
      <c r="G814" s="177">
        <v>250</v>
      </c>
      <c r="H814" s="6" t="s">
        <v>494</v>
      </c>
      <c r="I814" s="6" t="s">
        <v>626</v>
      </c>
      <c r="J814" s="123">
        <v>42.37</v>
      </c>
      <c r="K814" s="123">
        <v>254.23</v>
      </c>
    </row>
    <row r="815" spans="1:11" ht="31.5" x14ac:dyDescent="0.25">
      <c r="A815" s="30">
        <f t="shared" si="57"/>
        <v>681</v>
      </c>
      <c r="B815" s="11"/>
      <c r="C815" s="11">
        <v>120</v>
      </c>
      <c r="D815" s="8" t="s">
        <v>628</v>
      </c>
      <c r="E815" s="12">
        <v>211.86</v>
      </c>
      <c r="F815" s="198">
        <v>38.14</v>
      </c>
      <c r="G815" s="177">
        <v>250</v>
      </c>
      <c r="H815" s="6" t="s">
        <v>494</v>
      </c>
      <c r="I815" s="6" t="s">
        <v>626</v>
      </c>
      <c r="J815" s="123">
        <v>42.37</v>
      </c>
      <c r="K815" s="123">
        <v>254.23</v>
      </c>
    </row>
    <row r="816" spans="1:11" ht="31.5" x14ac:dyDescent="0.25">
      <c r="A816" s="30">
        <f t="shared" si="57"/>
        <v>682</v>
      </c>
      <c r="B816" s="11"/>
      <c r="C816" s="11">
        <v>120</v>
      </c>
      <c r="D816" s="8" t="s">
        <v>629</v>
      </c>
      <c r="E816" s="12">
        <v>211.86</v>
      </c>
      <c r="F816" s="198">
        <v>38.14</v>
      </c>
      <c r="G816" s="177">
        <v>250</v>
      </c>
      <c r="H816" s="6" t="s">
        <v>494</v>
      </c>
      <c r="I816" s="6" t="s">
        <v>626</v>
      </c>
      <c r="J816" s="123">
        <v>42.37</v>
      </c>
      <c r="K816" s="123">
        <v>254.23</v>
      </c>
    </row>
    <row r="817" spans="1:11" ht="31.5" x14ac:dyDescent="0.25">
      <c r="A817" s="30">
        <f t="shared" si="57"/>
        <v>683</v>
      </c>
      <c r="B817" s="11"/>
      <c r="C817" s="11">
        <v>120</v>
      </c>
      <c r="D817" s="8" t="s">
        <v>630</v>
      </c>
      <c r="E817" s="12">
        <v>211.86</v>
      </c>
      <c r="F817" s="198">
        <v>38.14</v>
      </c>
      <c r="G817" s="177">
        <v>250</v>
      </c>
      <c r="H817" s="6" t="s">
        <v>494</v>
      </c>
      <c r="I817" s="6" t="s">
        <v>626</v>
      </c>
      <c r="J817" s="123">
        <v>42.37</v>
      </c>
      <c r="K817" s="123">
        <v>254.23</v>
      </c>
    </row>
    <row r="818" spans="1:11" ht="15.75" x14ac:dyDescent="0.25">
      <c r="A818" s="30">
        <f t="shared" si="57"/>
        <v>684</v>
      </c>
      <c r="B818" s="11"/>
      <c r="C818" s="11">
        <v>120</v>
      </c>
      <c r="D818" s="8" t="s">
        <v>631</v>
      </c>
      <c r="E818" s="12">
        <v>84.75</v>
      </c>
      <c r="F818" s="198">
        <v>15.25</v>
      </c>
      <c r="G818" s="177">
        <v>100</v>
      </c>
      <c r="H818" s="6" t="s">
        <v>494</v>
      </c>
      <c r="I818" s="6" t="s">
        <v>626</v>
      </c>
      <c r="J818" s="123">
        <v>16.95</v>
      </c>
      <c r="K818" s="123">
        <v>101.7</v>
      </c>
    </row>
    <row r="819" spans="1:11" ht="15.75" x14ac:dyDescent="0.25">
      <c r="A819" s="30">
        <f t="shared" si="57"/>
        <v>685</v>
      </c>
      <c r="B819" s="11"/>
      <c r="C819" s="11">
        <v>120</v>
      </c>
      <c r="D819" s="8" t="s">
        <v>632</v>
      </c>
      <c r="E819" s="12">
        <v>84.75</v>
      </c>
      <c r="F819" s="198">
        <v>15.25</v>
      </c>
      <c r="G819" s="177">
        <v>100</v>
      </c>
      <c r="H819" s="6" t="s">
        <v>494</v>
      </c>
      <c r="I819" s="6" t="s">
        <v>626</v>
      </c>
      <c r="J819" s="123">
        <v>16.95</v>
      </c>
      <c r="K819" s="123">
        <v>101.7</v>
      </c>
    </row>
    <row r="820" spans="1:11" ht="15.75" x14ac:dyDescent="0.25">
      <c r="A820" s="30">
        <f t="shared" si="57"/>
        <v>686</v>
      </c>
      <c r="B820" s="11"/>
      <c r="C820" s="11">
        <v>120</v>
      </c>
      <c r="D820" s="8" t="s">
        <v>633</v>
      </c>
      <c r="E820" s="12">
        <v>169.49</v>
      </c>
      <c r="F820" s="198">
        <v>30.51</v>
      </c>
      <c r="G820" s="177">
        <v>200</v>
      </c>
      <c r="H820" s="6" t="s">
        <v>494</v>
      </c>
      <c r="I820" s="6" t="s">
        <v>626</v>
      </c>
      <c r="J820" s="123">
        <v>33.9</v>
      </c>
      <c r="K820" s="123">
        <v>203.39</v>
      </c>
    </row>
    <row r="821" spans="1:11" ht="15.75" x14ac:dyDescent="0.25">
      <c r="A821" s="30">
        <f t="shared" si="57"/>
        <v>687</v>
      </c>
      <c r="B821" s="11"/>
      <c r="C821" s="11">
        <v>120</v>
      </c>
      <c r="D821" s="8" t="s">
        <v>632</v>
      </c>
      <c r="E821" s="12">
        <v>200</v>
      </c>
      <c r="F821" s="198">
        <v>36</v>
      </c>
      <c r="G821" s="177">
        <v>236</v>
      </c>
      <c r="H821" s="6" t="s">
        <v>494</v>
      </c>
      <c r="I821" s="6" t="s">
        <v>626</v>
      </c>
      <c r="J821" s="123">
        <v>40</v>
      </c>
      <c r="K821" s="123">
        <v>240</v>
      </c>
    </row>
    <row r="822" spans="1:11" ht="15.75" x14ac:dyDescent="0.25">
      <c r="A822" s="30">
        <f t="shared" si="57"/>
        <v>688</v>
      </c>
      <c r="B822" s="11"/>
      <c r="C822" s="11">
        <v>120</v>
      </c>
      <c r="D822" s="8" t="s">
        <v>634</v>
      </c>
      <c r="E822" s="12">
        <v>100</v>
      </c>
      <c r="F822" s="198">
        <v>18</v>
      </c>
      <c r="G822" s="177">
        <v>118</v>
      </c>
      <c r="H822" s="6" t="s">
        <v>494</v>
      </c>
      <c r="I822" s="6" t="s">
        <v>626</v>
      </c>
      <c r="J822" s="123">
        <v>20</v>
      </c>
      <c r="K822" s="123">
        <v>120</v>
      </c>
    </row>
    <row r="823" spans="1:11" ht="35.450000000000003" customHeight="1" x14ac:dyDescent="0.25">
      <c r="A823" s="30">
        <f t="shared" si="57"/>
        <v>689</v>
      </c>
      <c r="B823" s="11"/>
      <c r="C823" s="11">
        <v>120</v>
      </c>
      <c r="D823" s="8" t="s">
        <v>634</v>
      </c>
      <c r="E823" s="12">
        <v>200</v>
      </c>
      <c r="F823" s="198">
        <v>36</v>
      </c>
      <c r="G823" s="177">
        <v>236</v>
      </c>
      <c r="H823" s="6" t="s">
        <v>494</v>
      </c>
      <c r="I823" s="6" t="s">
        <v>626</v>
      </c>
      <c r="J823" s="123">
        <v>40</v>
      </c>
      <c r="K823" s="123">
        <v>240</v>
      </c>
    </row>
    <row r="824" spans="1:11" ht="15.75" x14ac:dyDescent="0.25">
      <c r="A824" s="30">
        <f t="shared" si="57"/>
        <v>690</v>
      </c>
      <c r="B824" s="11"/>
      <c r="C824" s="11">
        <v>120</v>
      </c>
      <c r="D824" s="8" t="s">
        <v>634</v>
      </c>
      <c r="E824" s="12">
        <v>300</v>
      </c>
      <c r="F824" s="198">
        <v>54</v>
      </c>
      <c r="G824" s="177">
        <v>354</v>
      </c>
      <c r="H824" s="6" t="s">
        <v>494</v>
      </c>
      <c r="I824" s="6" t="s">
        <v>626</v>
      </c>
      <c r="J824" s="123">
        <v>60</v>
      </c>
      <c r="K824" s="123">
        <v>360</v>
      </c>
    </row>
    <row r="825" spans="1:11" ht="15.75" x14ac:dyDescent="0.25">
      <c r="A825" s="30">
        <f t="shared" si="57"/>
        <v>691</v>
      </c>
      <c r="B825" s="11"/>
      <c r="C825" s="11">
        <v>120</v>
      </c>
      <c r="D825" s="8" t="s">
        <v>634</v>
      </c>
      <c r="E825" s="12">
        <v>400</v>
      </c>
      <c r="F825" s="198">
        <v>72</v>
      </c>
      <c r="G825" s="177">
        <v>472</v>
      </c>
      <c r="H825" s="6" t="s">
        <v>494</v>
      </c>
      <c r="I825" s="6" t="s">
        <v>626</v>
      </c>
      <c r="J825" s="123">
        <v>80</v>
      </c>
      <c r="K825" s="123">
        <v>480</v>
      </c>
    </row>
    <row r="826" spans="1:11" ht="15.75" x14ac:dyDescent="0.25">
      <c r="A826" s="30">
        <f t="shared" si="57"/>
        <v>692</v>
      </c>
      <c r="B826" s="11"/>
      <c r="C826" s="11">
        <v>120</v>
      </c>
      <c r="D826" s="8" t="s">
        <v>634</v>
      </c>
      <c r="E826" s="12">
        <v>500</v>
      </c>
      <c r="F826" s="198">
        <v>90</v>
      </c>
      <c r="G826" s="177">
        <v>590</v>
      </c>
      <c r="H826" s="6" t="s">
        <v>494</v>
      </c>
      <c r="I826" s="6" t="s">
        <v>626</v>
      </c>
      <c r="J826" s="123">
        <v>100</v>
      </c>
      <c r="K826" s="123">
        <v>600</v>
      </c>
    </row>
    <row r="827" spans="1:11" ht="15.75" x14ac:dyDescent="0.25">
      <c r="A827" s="230" t="s">
        <v>917</v>
      </c>
      <c r="B827" s="231"/>
      <c r="C827" s="231"/>
      <c r="D827" s="231"/>
      <c r="E827" s="231"/>
      <c r="F827" s="231"/>
      <c r="G827" s="231"/>
      <c r="H827" s="231"/>
      <c r="I827" s="232"/>
      <c r="J827" s="123" t="s">
        <v>1726</v>
      </c>
      <c r="K827" s="123" t="s">
        <v>1726</v>
      </c>
    </row>
    <row r="828" spans="1:11" ht="15.75" x14ac:dyDescent="0.25">
      <c r="A828" s="34">
        <f>A826+1</f>
        <v>693</v>
      </c>
      <c r="B828" s="34"/>
      <c r="C828" s="35">
        <v>507</v>
      </c>
      <c r="D828" s="35" t="s">
        <v>635</v>
      </c>
      <c r="E828" s="36">
        <v>805.08</v>
      </c>
      <c r="F828" s="178">
        <v>144.91999999999999</v>
      </c>
      <c r="G828" s="178">
        <v>950</v>
      </c>
      <c r="H828" s="38" t="s">
        <v>494</v>
      </c>
      <c r="I828" s="39" t="s">
        <v>636</v>
      </c>
      <c r="J828" s="123">
        <v>161.02000000000001</v>
      </c>
      <c r="K828" s="123">
        <v>966.1</v>
      </c>
    </row>
    <row r="829" spans="1:11" ht="31.5" x14ac:dyDescent="0.25">
      <c r="A829" s="34">
        <f>A828+1</f>
        <v>694</v>
      </c>
      <c r="B829" s="34"/>
      <c r="C829" s="35">
        <v>507</v>
      </c>
      <c r="D829" s="35" t="s">
        <v>637</v>
      </c>
      <c r="E829" s="36">
        <v>805.08</v>
      </c>
      <c r="F829" s="178">
        <v>144.91999999999999</v>
      </c>
      <c r="G829" s="178">
        <v>950</v>
      </c>
      <c r="H829" s="38" t="s">
        <v>494</v>
      </c>
      <c r="I829" s="39" t="s">
        <v>636</v>
      </c>
      <c r="J829" s="123">
        <v>161.02000000000001</v>
      </c>
      <c r="K829" s="123">
        <v>966.1</v>
      </c>
    </row>
    <row r="830" spans="1:11" ht="31.5" x14ac:dyDescent="0.25">
      <c r="A830" s="34">
        <f t="shared" ref="A830:A835" si="58">A829+1</f>
        <v>695</v>
      </c>
      <c r="B830" s="34"/>
      <c r="C830" s="35">
        <v>507</v>
      </c>
      <c r="D830" s="35" t="s">
        <v>638</v>
      </c>
      <c r="E830" s="36">
        <v>805.08</v>
      </c>
      <c r="F830" s="178">
        <v>144.91999999999999</v>
      </c>
      <c r="G830" s="178">
        <v>950</v>
      </c>
      <c r="H830" s="38" t="s">
        <v>494</v>
      </c>
      <c r="I830" s="39" t="s">
        <v>636</v>
      </c>
      <c r="J830" s="123">
        <v>161.02000000000001</v>
      </c>
      <c r="K830" s="123">
        <v>966.1</v>
      </c>
    </row>
    <row r="831" spans="1:11" ht="31.5" x14ac:dyDescent="0.25">
      <c r="A831" s="34">
        <f t="shared" si="58"/>
        <v>696</v>
      </c>
      <c r="B831" s="34"/>
      <c r="C831" s="35">
        <v>107</v>
      </c>
      <c r="D831" s="35" t="s">
        <v>639</v>
      </c>
      <c r="E831" s="36">
        <v>5127.12</v>
      </c>
      <c r="F831" s="178">
        <v>922.88</v>
      </c>
      <c r="G831" s="178">
        <v>6050</v>
      </c>
      <c r="H831" s="38" t="s">
        <v>494</v>
      </c>
      <c r="I831" s="39" t="s">
        <v>636</v>
      </c>
      <c r="J831" s="123">
        <v>1025.42</v>
      </c>
      <c r="K831" s="123">
        <v>6152.54</v>
      </c>
    </row>
    <row r="832" spans="1:11" ht="31.5" x14ac:dyDescent="0.25">
      <c r="A832" s="34">
        <f t="shared" si="58"/>
        <v>697</v>
      </c>
      <c r="B832" s="34"/>
      <c r="C832" s="35">
        <v>507</v>
      </c>
      <c r="D832" s="35" t="s">
        <v>640</v>
      </c>
      <c r="E832" s="36">
        <v>131.36000000000001</v>
      </c>
      <c r="F832" s="178">
        <v>23.64</v>
      </c>
      <c r="G832" s="178">
        <v>155</v>
      </c>
      <c r="H832" s="38" t="s">
        <v>494</v>
      </c>
      <c r="I832" s="39" t="s">
        <v>636</v>
      </c>
      <c r="J832" s="123">
        <v>26.27</v>
      </c>
      <c r="K832" s="123">
        <v>157.63</v>
      </c>
    </row>
    <row r="833" spans="1:11" ht="31.5" x14ac:dyDescent="0.25">
      <c r="A833" s="34">
        <f t="shared" si="58"/>
        <v>698</v>
      </c>
      <c r="B833" s="34"/>
      <c r="C833" s="35">
        <v>203</v>
      </c>
      <c r="D833" s="35" t="s">
        <v>641</v>
      </c>
      <c r="E833" s="36">
        <v>538.14</v>
      </c>
      <c r="F833" s="178">
        <v>96.86</v>
      </c>
      <c r="G833" s="178">
        <v>635</v>
      </c>
      <c r="H833" s="38" t="s">
        <v>494</v>
      </c>
      <c r="I833" s="39" t="s">
        <v>636</v>
      </c>
      <c r="J833" s="123">
        <v>107.63</v>
      </c>
      <c r="K833" s="123">
        <v>645.77</v>
      </c>
    </row>
    <row r="834" spans="1:11" ht="31.5" x14ac:dyDescent="0.25">
      <c r="A834" s="34">
        <f t="shared" si="58"/>
        <v>699</v>
      </c>
      <c r="B834" s="34"/>
      <c r="C834" s="35">
        <v>406</v>
      </c>
      <c r="D834" s="35" t="s">
        <v>642</v>
      </c>
      <c r="E834" s="36">
        <v>25627.119999999999</v>
      </c>
      <c r="F834" s="178">
        <v>4612.88</v>
      </c>
      <c r="G834" s="178">
        <v>30240</v>
      </c>
      <c r="H834" s="38" t="s">
        <v>494</v>
      </c>
      <c r="I834" s="39" t="s">
        <v>636</v>
      </c>
      <c r="J834" s="123">
        <v>5125.42</v>
      </c>
      <c r="K834" s="123">
        <v>30752.54</v>
      </c>
    </row>
    <row r="835" spans="1:11" ht="63" x14ac:dyDescent="0.25">
      <c r="A835" s="34">
        <f t="shared" si="58"/>
        <v>700</v>
      </c>
      <c r="B835" s="34"/>
      <c r="C835" s="35">
        <v>406</v>
      </c>
      <c r="D835" s="35" t="s">
        <v>643</v>
      </c>
      <c r="E835" s="36">
        <v>10250</v>
      </c>
      <c r="F835" s="178">
        <v>1845</v>
      </c>
      <c r="G835" s="178">
        <v>12095</v>
      </c>
      <c r="H835" s="40" t="s">
        <v>494</v>
      </c>
      <c r="I835" s="39" t="s">
        <v>636</v>
      </c>
      <c r="J835" s="123">
        <v>2050</v>
      </c>
      <c r="K835" s="123">
        <v>12300</v>
      </c>
    </row>
    <row r="836" spans="1:11" ht="127.9" customHeight="1" x14ac:dyDescent="0.25">
      <c r="A836" s="225" t="s">
        <v>644</v>
      </c>
      <c r="B836" s="225"/>
      <c r="C836" s="225"/>
      <c r="D836" s="225"/>
      <c r="E836" s="225"/>
      <c r="F836" s="225"/>
      <c r="G836" s="225"/>
      <c r="H836" s="4"/>
      <c r="I836" s="4"/>
      <c r="J836" s="123" t="s">
        <v>1726</v>
      </c>
      <c r="K836" s="123" t="s">
        <v>1726</v>
      </c>
    </row>
    <row r="837" spans="1:11" ht="31.5" x14ac:dyDescent="0.25">
      <c r="A837" s="34">
        <f>A835+1</f>
        <v>701</v>
      </c>
      <c r="B837" s="34"/>
      <c r="C837" s="34">
        <v>406</v>
      </c>
      <c r="D837" s="35" t="s">
        <v>645</v>
      </c>
      <c r="E837" s="36">
        <v>1779.6610169491526</v>
      </c>
      <c r="F837" s="178">
        <v>320.33898305084745</v>
      </c>
      <c r="G837" s="178">
        <v>2100</v>
      </c>
      <c r="H837" s="41" t="s">
        <v>494</v>
      </c>
      <c r="I837" s="35" t="s">
        <v>636</v>
      </c>
      <c r="J837" s="123">
        <v>355.93</v>
      </c>
      <c r="K837" s="123">
        <v>2135.59</v>
      </c>
    </row>
    <row r="838" spans="1:11" ht="31.5" x14ac:dyDescent="0.25">
      <c r="A838" s="34">
        <f t="shared" ref="A838:A850" si="59">A837+1</f>
        <v>702</v>
      </c>
      <c r="B838" s="34"/>
      <c r="C838" s="34">
        <v>406</v>
      </c>
      <c r="D838" s="35" t="s">
        <v>646</v>
      </c>
      <c r="E838" s="36">
        <v>2118.6440677966102</v>
      </c>
      <c r="F838" s="178">
        <v>381.35593220338984</v>
      </c>
      <c r="G838" s="178">
        <v>2500</v>
      </c>
      <c r="H838" s="37" t="s">
        <v>494</v>
      </c>
      <c r="I838" s="35" t="s">
        <v>636</v>
      </c>
      <c r="J838" s="123">
        <v>423.73</v>
      </c>
      <c r="K838" s="123">
        <v>2542.37</v>
      </c>
    </row>
    <row r="839" spans="1:11" ht="31.5" x14ac:dyDescent="0.25">
      <c r="A839" s="34">
        <f t="shared" si="59"/>
        <v>703</v>
      </c>
      <c r="B839" s="34"/>
      <c r="C839" s="34">
        <v>406</v>
      </c>
      <c r="D839" s="35" t="s">
        <v>647</v>
      </c>
      <c r="E839" s="36">
        <v>2372.8813559322034</v>
      </c>
      <c r="F839" s="178">
        <v>427.11864406779665</v>
      </c>
      <c r="G839" s="178">
        <v>2800</v>
      </c>
      <c r="H839" s="37" t="s">
        <v>494</v>
      </c>
      <c r="I839" s="35" t="s">
        <v>636</v>
      </c>
      <c r="J839" s="123">
        <v>474.58</v>
      </c>
      <c r="K839" s="123">
        <v>2847.46</v>
      </c>
    </row>
    <row r="840" spans="1:11" s="33" customFormat="1" ht="31.5" x14ac:dyDescent="0.25">
      <c r="A840" s="34">
        <f t="shared" si="59"/>
        <v>704</v>
      </c>
      <c r="B840" s="34"/>
      <c r="C840" s="34">
        <v>406</v>
      </c>
      <c r="D840" s="35" t="s">
        <v>648</v>
      </c>
      <c r="E840" s="36">
        <v>3728.8135593220341</v>
      </c>
      <c r="F840" s="178">
        <v>671.18644067796617</v>
      </c>
      <c r="G840" s="178">
        <v>4400</v>
      </c>
      <c r="H840" s="37" t="s">
        <v>494</v>
      </c>
      <c r="I840" s="35" t="s">
        <v>636</v>
      </c>
      <c r="J840" s="123">
        <v>745.76</v>
      </c>
      <c r="K840" s="123">
        <v>4474.57</v>
      </c>
    </row>
    <row r="841" spans="1:11" s="33" customFormat="1" ht="31.5" x14ac:dyDescent="0.25">
      <c r="A841" s="34">
        <f t="shared" si="59"/>
        <v>705</v>
      </c>
      <c r="B841" s="34"/>
      <c r="C841" s="34">
        <v>406</v>
      </c>
      <c r="D841" s="35" t="s">
        <v>649</v>
      </c>
      <c r="E841" s="36">
        <v>5169.4915254237294</v>
      </c>
      <c r="F841" s="178">
        <v>930.50847457627128</v>
      </c>
      <c r="G841" s="178">
        <v>6100</v>
      </c>
      <c r="H841" s="37" t="s">
        <v>494</v>
      </c>
      <c r="I841" s="35" t="s">
        <v>636</v>
      </c>
      <c r="J841" s="123">
        <v>1033.9000000000001</v>
      </c>
      <c r="K841" s="123">
        <v>6203.39</v>
      </c>
    </row>
    <row r="842" spans="1:11" s="33" customFormat="1" ht="31.5" x14ac:dyDescent="0.25">
      <c r="A842" s="34">
        <f t="shared" si="59"/>
        <v>706</v>
      </c>
      <c r="B842" s="34"/>
      <c r="C842" s="34">
        <v>406</v>
      </c>
      <c r="D842" s="35" t="s">
        <v>650</v>
      </c>
      <c r="E842" s="36">
        <v>6440.6779661016953</v>
      </c>
      <c r="F842" s="178">
        <v>1159.3220338983051</v>
      </c>
      <c r="G842" s="178">
        <v>7600</v>
      </c>
      <c r="H842" s="37" t="s">
        <v>494</v>
      </c>
      <c r="I842" s="35" t="s">
        <v>636</v>
      </c>
      <c r="J842" s="123">
        <v>1288.1400000000001</v>
      </c>
      <c r="K842" s="123">
        <v>7728.82</v>
      </c>
    </row>
    <row r="843" spans="1:11" s="33" customFormat="1" ht="31.5" x14ac:dyDescent="0.25">
      <c r="A843" s="34">
        <f t="shared" si="59"/>
        <v>707</v>
      </c>
      <c r="B843" s="34"/>
      <c r="C843" s="34">
        <v>406</v>
      </c>
      <c r="D843" s="35" t="s">
        <v>651</v>
      </c>
      <c r="E843" s="36">
        <v>7966.1016949152545</v>
      </c>
      <c r="F843" s="178">
        <v>1433.8983050847457</v>
      </c>
      <c r="G843" s="178">
        <v>9400</v>
      </c>
      <c r="H843" s="37" t="s">
        <v>494</v>
      </c>
      <c r="I843" s="35" t="s">
        <v>636</v>
      </c>
      <c r="J843" s="123">
        <v>1593.22</v>
      </c>
      <c r="K843" s="123">
        <v>9559.32</v>
      </c>
    </row>
    <row r="844" spans="1:11" s="33" customFormat="1" ht="31.5" x14ac:dyDescent="0.25">
      <c r="A844" s="34">
        <f t="shared" si="59"/>
        <v>708</v>
      </c>
      <c r="B844" s="34"/>
      <c r="C844" s="34">
        <v>406</v>
      </c>
      <c r="D844" s="35" t="s">
        <v>652</v>
      </c>
      <c r="E844" s="36">
        <v>9322.033898305086</v>
      </c>
      <c r="F844" s="178">
        <v>1677.9661016949156</v>
      </c>
      <c r="G844" s="178">
        <v>11000</v>
      </c>
      <c r="H844" s="37" t="s">
        <v>494</v>
      </c>
      <c r="I844" s="35" t="s">
        <v>636</v>
      </c>
      <c r="J844" s="123">
        <v>1864.41</v>
      </c>
      <c r="K844" s="123">
        <v>11186.44</v>
      </c>
    </row>
    <row r="845" spans="1:11" s="33" customFormat="1" ht="31.5" x14ac:dyDescent="0.25">
      <c r="A845" s="34">
        <f t="shared" si="59"/>
        <v>709</v>
      </c>
      <c r="B845" s="34"/>
      <c r="C845" s="34">
        <v>406</v>
      </c>
      <c r="D845" s="35" t="s">
        <v>653</v>
      </c>
      <c r="E845" s="36">
        <v>10847.457627118645</v>
      </c>
      <c r="F845" s="178">
        <v>1952.5423728813562</v>
      </c>
      <c r="G845" s="178">
        <v>12800</v>
      </c>
      <c r="H845" s="37" t="s">
        <v>494</v>
      </c>
      <c r="I845" s="35" t="s">
        <v>636</v>
      </c>
      <c r="J845" s="123">
        <v>2169.4899999999998</v>
      </c>
      <c r="K845" s="123">
        <v>13016.95</v>
      </c>
    </row>
    <row r="846" spans="1:11" s="33" customFormat="1" ht="31.5" x14ac:dyDescent="0.25">
      <c r="A846" s="34">
        <f t="shared" si="59"/>
        <v>710</v>
      </c>
      <c r="B846" s="34"/>
      <c r="C846" s="34">
        <v>406</v>
      </c>
      <c r="D846" s="35" t="s">
        <v>654</v>
      </c>
      <c r="E846" s="36">
        <v>13135.593220338984</v>
      </c>
      <c r="F846" s="178">
        <v>2364.406779661017</v>
      </c>
      <c r="G846" s="178">
        <v>15500</v>
      </c>
      <c r="H846" s="37" t="s">
        <v>494</v>
      </c>
      <c r="I846" s="35" t="s">
        <v>636</v>
      </c>
      <c r="J846" s="123">
        <v>2627.12</v>
      </c>
      <c r="K846" s="123">
        <v>15762.71</v>
      </c>
    </row>
    <row r="847" spans="1:11" s="33" customFormat="1" ht="31.5" x14ac:dyDescent="0.25">
      <c r="A847" s="34">
        <f t="shared" si="59"/>
        <v>711</v>
      </c>
      <c r="B847" s="34"/>
      <c r="C847" s="34">
        <v>406</v>
      </c>
      <c r="D847" s="35" t="s">
        <v>655</v>
      </c>
      <c r="E847" s="36">
        <v>15508.474576271186</v>
      </c>
      <c r="F847" s="178">
        <v>2791.5254237288136</v>
      </c>
      <c r="G847" s="178">
        <v>18300</v>
      </c>
      <c r="H847" s="37" t="s">
        <v>494</v>
      </c>
      <c r="I847" s="35" t="s">
        <v>636</v>
      </c>
      <c r="J847" s="123">
        <v>3101.69</v>
      </c>
      <c r="K847" s="123">
        <v>18610.16</v>
      </c>
    </row>
    <row r="848" spans="1:11" s="33" customFormat="1" ht="31.5" x14ac:dyDescent="0.25">
      <c r="A848" s="34">
        <f t="shared" si="59"/>
        <v>712</v>
      </c>
      <c r="B848" s="34"/>
      <c r="C848" s="34">
        <v>406</v>
      </c>
      <c r="D848" s="35" t="s">
        <v>656</v>
      </c>
      <c r="E848" s="36">
        <v>19661.016949152545</v>
      </c>
      <c r="F848" s="178">
        <v>3538.9830508474579</v>
      </c>
      <c r="G848" s="178">
        <v>23200</v>
      </c>
      <c r="H848" s="37" t="s">
        <v>494</v>
      </c>
      <c r="I848" s="35" t="s">
        <v>636</v>
      </c>
      <c r="J848" s="123">
        <v>3932.2</v>
      </c>
      <c r="K848" s="123">
        <v>23593.22</v>
      </c>
    </row>
    <row r="849" spans="1:11" s="33" customFormat="1" ht="31.5" x14ac:dyDescent="0.25">
      <c r="A849" s="34">
        <f t="shared" si="59"/>
        <v>713</v>
      </c>
      <c r="B849" s="34"/>
      <c r="C849" s="34">
        <v>406</v>
      </c>
      <c r="D849" s="35" t="s">
        <v>657</v>
      </c>
      <c r="E849" s="36">
        <v>24067.796610169491</v>
      </c>
      <c r="F849" s="178">
        <v>4332.2033898305081</v>
      </c>
      <c r="G849" s="178">
        <v>28400</v>
      </c>
      <c r="H849" s="37" t="s">
        <v>494</v>
      </c>
      <c r="I849" s="35" t="s">
        <v>636</v>
      </c>
      <c r="J849" s="123">
        <v>4813.5600000000004</v>
      </c>
      <c r="K849" s="123">
        <v>28881.360000000001</v>
      </c>
    </row>
    <row r="850" spans="1:11" s="33" customFormat="1" ht="47.25" x14ac:dyDescent="0.25">
      <c r="A850" s="34">
        <f t="shared" si="59"/>
        <v>714</v>
      </c>
      <c r="B850" s="34"/>
      <c r="C850" s="34">
        <v>406</v>
      </c>
      <c r="D850" s="35" t="s">
        <v>658</v>
      </c>
      <c r="E850" s="36">
        <v>2881.3559322033898</v>
      </c>
      <c r="F850" s="178">
        <v>518.64406779661022</v>
      </c>
      <c r="G850" s="178">
        <v>3400</v>
      </c>
      <c r="H850" s="42" t="s">
        <v>494</v>
      </c>
      <c r="I850" s="35" t="s">
        <v>636</v>
      </c>
      <c r="J850" s="123">
        <v>576.27</v>
      </c>
      <c r="K850" s="123">
        <v>3457.63</v>
      </c>
    </row>
    <row r="851" spans="1:11" s="33" customFormat="1" ht="238.15" customHeight="1" x14ac:dyDescent="0.25">
      <c r="A851" s="225" t="s">
        <v>659</v>
      </c>
      <c r="B851" s="225"/>
      <c r="C851" s="225"/>
      <c r="D851" s="225"/>
      <c r="E851" s="225"/>
      <c r="F851" s="225"/>
      <c r="G851" s="225"/>
      <c r="H851" s="4"/>
      <c r="I851" s="4"/>
      <c r="J851" s="123" t="s">
        <v>1726</v>
      </c>
      <c r="K851" s="123" t="s">
        <v>1726</v>
      </c>
    </row>
    <row r="852" spans="1:11" s="33" customFormat="1" ht="15.75" x14ac:dyDescent="0.25">
      <c r="A852" s="221" t="s">
        <v>660</v>
      </c>
      <c r="B852" s="222"/>
      <c r="C852" s="222"/>
      <c r="D852" s="222"/>
      <c r="E852" s="222"/>
      <c r="F852" s="222"/>
      <c r="G852" s="223"/>
      <c r="H852" s="4"/>
      <c r="I852" s="6"/>
      <c r="J852" s="123" t="s">
        <v>1726</v>
      </c>
      <c r="K852" s="123" t="s">
        <v>1726</v>
      </c>
    </row>
    <row r="853" spans="1:11" s="33" customFormat="1" ht="15.75" x14ac:dyDescent="0.25">
      <c r="A853" s="221" t="s">
        <v>661</v>
      </c>
      <c r="B853" s="222"/>
      <c r="C853" s="222"/>
      <c r="D853" s="222"/>
      <c r="E853" s="222"/>
      <c r="F853" s="222"/>
      <c r="G853" s="223"/>
      <c r="H853" s="4"/>
      <c r="I853" s="6"/>
      <c r="J853" s="123" t="s">
        <v>1726</v>
      </c>
      <c r="K853" s="123" t="s">
        <v>1726</v>
      </c>
    </row>
    <row r="854" spans="1:11" s="33" customFormat="1" ht="173.25" x14ac:dyDescent="0.25">
      <c r="A854" s="34">
        <f>A850+1</f>
        <v>715</v>
      </c>
      <c r="B854" s="34"/>
      <c r="C854" s="34">
        <v>406</v>
      </c>
      <c r="D854" s="35" t="s">
        <v>662</v>
      </c>
      <c r="E854" s="43">
        <v>1502.55</v>
      </c>
      <c r="F854" s="179">
        <v>270.459</v>
      </c>
      <c r="G854" s="179">
        <v>1773.009</v>
      </c>
      <c r="H854" s="35" t="s">
        <v>494</v>
      </c>
      <c r="I854" s="44" t="s">
        <v>636</v>
      </c>
      <c r="J854" s="123">
        <v>300.51</v>
      </c>
      <c r="K854" s="123">
        <v>1803.06</v>
      </c>
    </row>
    <row r="855" spans="1:11" s="33" customFormat="1" ht="15.75" x14ac:dyDescent="0.25">
      <c r="A855" s="34">
        <f t="shared" ref="A855:A858" si="60">A854+1</f>
        <v>716</v>
      </c>
      <c r="B855" s="34"/>
      <c r="C855" s="34">
        <v>203</v>
      </c>
      <c r="D855" s="35" t="s">
        <v>663</v>
      </c>
      <c r="E855" s="43">
        <v>281.96000000000004</v>
      </c>
      <c r="F855" s="179">
        <v>50.752800000000008</v>
      </c>
      <c r="G855" s="179">
        <v>332.71280000000002</v>
      </c>
      <c r="H855" s="35" t="s">
        <v>494</v>
      </c>
      <c r="I855" s="44" t="s">
        <v>636</v>
      </c>
      <c r="J855" s="123">
        <v>56.39</v>
      </c>
      <c r="K855" s="123">
        <v>338.35</v>
      </c>
    </row>
    <row r="856" spans="1:11" s="33" customFormat="1" ht="15.75" x14ac:dyDescent="0.25">
      <c r="A856" s="34">
        <f t="shared" si="60"/>
        <v>717</v>
      </c>
      <c r="B856" s="34"/>
      <c r="C856" s="34">
        <v>203</v>
      </c>
      <c r="D856" s="35" t="s">
        <v>664</v>
      </c>
      <c r="E856" s="43">
        <v>148.4</v>
      </c>
      <c r="F856" s="179">
        <v>26.712</v>
      </c>
      <c r="G856" s="179">
        <v>175.11199999999999</v>
      </c>
      <c r="H856" s="35" t="s">
        <v>494</v>
      </c>
      <c r="I856" s="44" t="s">
        <v>636</v>
      </c>
      <c r="J856" s="123">
        <v>29.68</v>
      </c>
      <c r="K856" s="123">
        <v>178.08</v>
      </c>
    </row>
    <row r="857" spans="1:11" s="33" customFormat="1" ht="15.75" x14ac:dyDescent="0.25">
      <c r="A857" s="34">
        <f t="shared" si="60"/>
        <v>718</v>
      </c>
      <c r="B857" s="34"/>
      <c r="C857" s="34">
        <v>203</v>
      </c>
      <c r="D857" s="35" t="s">
        <v>665</v>
      </c>
      <c r="E857" s="43">
        <v>113.155</v>
      </c>
      <c r="F857" s="179">
        <v>20.367899999999999</v>
      </c>
      <c r="G857" s="179">
        <v>133.52289999999999</v>
      </c>
      <c r="H857" s="35" t="s">
        <v>494</v>
      </c>
      <c r="I857" s="44" t="s">
        <v>636</v>
      </c>
      <c r="J857" s="123">
        <v>22.63</v>
      </c>
      <c r="K857" s="123">
        <v>135.79</v>
      </c>
    </row>
    <row r="858" spans="1:11" s="33" customFormat="1" ht="15.75" x14ac:dyDescent="0.25">
      <c r="A858" s="34">
        <f t="shared" si="60"/>
        <v>719</v>
      </c>
      <c r="B858" s="34"/>
      <c r="C858" s="34">
        <v>203</v>
      </c>
      <c r="D858" s="35" t="s">
        <v>666</v>
      </c>
      <c r="E858" s="43">
        <v>43.592500000000001</v>
      </c>
      <c r="F858" s="179">
        <v>7.8466500000000003</v>
      </c>
      <c r="G858" s="179">
        <v>51.439149999999998</v>
      </c>
      <c r="H858" s="35" t="s">
        <v>494</v>
      </c>
      <c r="I858" s="35" t="s">
        <v>636</v>
      </c>
      <c r="J858" s="123">
        <v>8.7200000000000006</v>
      </c>
      <c r="K858" s="123">
        <v>52.31</v>
      </c>
    </row>
    <row r="859" spans="1:11" s="33" customFormat="1" ht="15.75" x14ac:dyDescent="0.25">
      <c r="A859" s="221" t="s">
        <v>667</v>
      </c>
      <c r="B859" s="222"/>
      <c r="C859" s="222"/>
      <c r="D859" s="222"/>
      <c r="E859" s="222"/>
      <c r="F859" s="222"/>
      <c r="G859" s="223"/>
      <c r="H859" s="4"/>
      <c r="I859" s="6"/>
      <c r="J859" s="123" t="s">
        <v>1726</v>
      </c>
      <c r="K859" s="123" t="s">
        <v>1726</v>
      </c>
    </row>
    <row r="860" spans="1:11" s="33" customFormat="1" ht="31.5" x14ac:dyDescent="0.25">
      <c r="A860" s="34">
        <f>A858+1</f>
        <v>720</v>
      </c>
      <c r="B860" s="34"/>
      <c r="C860" s="34">
        <v>203</v>
      </c>
      <c r="D860" s="35" t="s">
        <v>668</v>
      </c>
      <c r="E860" s="43">
        <v>716.03</v>
      </c>
      <c r="F860" s="179">
        <v>128.8854</v>
      </c>
      <c r="G860" s="179">
        <v>844.91539999999998</v>
      </c>
      <c r="H860" s="35" t="s">
        <v>494</v>
      </c>
      <c r="I860" s="35" t="s">
        <v>636</v>
      </c>
      <c r="J860" s="123">
        <v>143.21</v>
      </c>
      <c r="K860" s="123">
        <v>859.24</v>
      </c>
    </row>
    <row r="861" spans="1:11" s="33" customFormat="1" ht="15.75" x14ac:dyDescent="0.25">
      <c r="A861" s="221" t="s">
        <v>669</v>
      </c>
      <c r="B861" s="222"/>
      <c r="C861" s="222"/>
      <c r="D861" s="222"/>
      <c r="E861" s="222"/>
      <c r="F861" s="222"/>
      <c r="G861" s="223"/>
      <c r="H861" s="4"/>
      <c r="I861" s="6"/>
      <c r="J861" s="123" t="s">
        <v>1726</v>
      </c>
      <c r="K861" s="123" t="s">
        <v>1726</v>
      </c>
    </row>
    <row r="862" spans="1:11" s="33" customFormat="1" ht="31.5" x14ac:dyDescent="0.25">
      <c r="A862" s="34">
        <f>A860+1</f>
        <v>721</v>
      </c>
      <c r="B862" s="34"/>
      <c r="C862" s="34">
        <v>406</v>
      </c>
      <c r="D862" s="35" t="s">
        <v>670</v>
      </c>
      <c r="E862" s="36">
        <v>1.23</v>
      </c>
      <c r="F862" s="178">
        <v>0.22</v>
      </c>
      <c r="G862" s="178">
        <v>1.45</v>
      </c>
      <c r="H862" s="37" t="s">
        <v>494</v>
      </c>
      <c r="I862" s="35" t="s">
        <v>636</v>
      </c>
      <c r="J862" s="123">
        <v>0.25</v>
      </c>
      <c r="K862" s="123">
        <v>1.48</v>
      </c>
    </row>
    <row r="863" spans="1:11" ht="31.5" x14ac:dyDescent="0.25">
      <c r="A863" s="34">
        <f t="shared" ref="A863" si="61">A862+1</f>
        <v>722</v>
      </c>
      <c r="B863" s="34"/>
      <c r="C863" s="34">
        <v>406</v>
      </c>
      <c r="D863" s="35" t="s">
        <v>671</v>
      </c>
      <c r="E863" s="36">
        <v>1.23</v>
      </c>
      <c r="F863" s="178">
        <v>0.22</v>
      </c>
      <c r="G863" s="178">
        <v>1.45</v>
      </c>
      <c r="H863" s="37" t="s">
        <v>494</v>
      </c>
      <c r="I863" s="35" t="s">
        <v>636</v>
      </c>
      <c r="J863" s="123">
        <v>0.25</v>
      </c>
      <c r="K863" s="123">
        <v>1.48</v>
      </c>
    </row>
    <row r="864" spans="1:11" ht="15.75" x14ac:dyDescent="0.25">
      <c r="A864" s="221" t="s">
        <v>672</v>
      </c>
      <c r="B864" s="222"/>
      <c r="C864" s="222"/>
      <c r="D864" s="222"/>
      <c r="E864" s="222"/>
      <c r="F864" s="222"/>
      <c r="G864" s="223"/>
      <c r="H864" s="4"/>
      <c r="I864" s="6"/>
      <c r="J864" s="123" t="s">
        <v>1726</v>
      </c>
      <c r="K864" s="123" t="s">
        <v>1726</v>
      </c>
    </row>
    <row r="865" spans="1:11" ht="31.5" x14ac:dyDescent="0.25">
      <c r="A865" s="34">
        <f>A863+1</f>
        <v>723</v>
      </c>
      <c r="B865" s="34"/>
      <c r="C865" s="34">
        <v>203</v>
      </c>
      <c r="D865" s="35" t="s">
        <v>673</v>
      </c>
      <c r="E865" s="36">
        <v>66.099999999999994</v>
      </c>
      <c r="F865" s="178">
        <v>11.9</v>
      </c>
      <c r="G865" s="178">
        <v>78</v>
      </c>
      <c r="H865" s="37" t="s">
        <v>494</v>
      </c>
      <c r="I865" s="35" t="s">
        <v>636</v>
      </c>
      <c r="J865" s="123">
        <v>13.22</v>
      </c>
      <c r="K865" s="123">
        <v>79.319999999999993</v>
      </c>
    </row>
    <row r="866" spans="1:11" ht="15.75" x14ac:dyDescent="0.25">
      <c r="A866" s="225" t="s">
        <v>674</v>
      </c>
      <c r="B866" s="225"/>
      <c r="C866" s="225"/>
      <c r="D866" s="225"/>
      <c r="E866" s="225"/>
      <c r="F866" s="225"/>
      <c r="G866" s="225"/>
      <c r="H866" s="4"/>
      <c r="I866" s="4"/>
      <c r="J866" s="123" t="s">
        <v>1726</v>
      </c>
      <c r="K866" s="123" t="s">
        <v>1726</v>
      </c>
    </row>
    <row r="867" spans="1:11" ht="15.75" x14ac:dyDescent="0.25">
      <c r="A867" s="221" t="s">
        <v>675</v>
      </c>
      <c r="B867" s="222"/>
      <c r="C867" s="222"/>
      <c r="D867" s="222"/>
      <c r="E867" s="222"/>
      <c r="F867" s="222"/>
      <c r="G867" s="223"/>
      <c r="H867" s="4"/>
      <c r="I867" s="6"/>
      <c r="J867" s="123" t="s">
        <v>1726</v>
      </c>
      <c r="K867" s="123" t="s">
        <v>1726</v>
      </c>
    </row>
    <row r="868" spans="1:11" ht="31.5" x14ac:dyDescent="0.25">
      <c r="A868" s="34">
        <f>A865+1</f>
        <v>724</v>
      </c>
      <c r="B868" s="34"/>
      <c r="C868" s="34">
        <v>203</v>
      </c>
      <c r="D868" s="35" t="s">
        <v>676</v>
      </c>
      <c r="E868" s="36">
        <v>211.86</v>
      </c>
      <c r="F868" s="178">
        <v>38.14</v>
      </c>
      <c r="G868" s="178">
        <v>250</v>
      </c>
      <c r="H868" s="37" t="s">
        <v>494</v>
      </c>
      <c r="I868" s="35" t="s">
        <v>636</v>
      </c>
      <c r="J868" s="123">
        <v>42.37</v>
      </c>
      <c r="K868" s="123">
        <v>254.23</v>
      </c>
    </row>
    <row r="869" spans="1:11" ht="15.75" x14ac:dyDescent="0.25">
      <c r="A869" s="45"/>
      <c r="B869" s="46"/>
      <c r="C869" s="46"/>
      <c r="D869" s="47"/>
      <c r="E869" s="36"/>
      <c r="F869" s="178"/>
      <c r="G869" s="178"/>
      <c r="H869" s="37"/>
      <c r="I869" s="44"/>
      <c r="J869" s="123" t="s">
        <v>1726</v>
      </c>
      <c r="K869" s="123" t="s">
        <v>1726</v>
      </c>
    </row>
    <row r="870" spans="1:11" ht="15.75" x14ac:dyDescent="0.25">
      <c r="A870" s="45"/>
      <c r="B870" s="46"/>
      <c r="C870" s="46"/>
      <c r="D870" s="47"/>
      <c r="E870" s="36"/>
      <c r="F870" s="178"/>
      <c r="G870" s="178"/>
      <c r="H870" s="37"/>
      <c r="I870" s="44"/>
      <c r="J870" s="123" t="s">
        <v>1726</v>
      </c>
      <c r="K870" s="123" t="s">
        <v>1726</v>
      </c>
    </row>
    <row r="871" spans="1:11" ht="15.75" x14ac:dyDescent="0.25">
      <c r="A871" s="45"/>
      <c r="B871" s="46"/>
      <c r="C871" s="46"/>
      <c r="D871" s="47"/>
      <c r="E871" s="36"/>
      <c r="F871" s="178"/>
      <c r="G871" s="178"/>
      <c r="H871" s="37"/>
      <c r="I871" s="44"/>
      <c r="J871" s="123" t="s">
        <v>1726</v>
      </c>
      <c r="K871" s="123" t="s">
        <v>1726</v>
      </c>
    </row>
    <row r="872" spans="1:11" ht="15.75" x14ac:dyDescent="0.25">
      <c r="A872" s="45"/>
      <c r="B872" s="46"/>
      <c r="C872" s="46"/>
      <c r="D872" s="47"/>
      <c r="E872" s="36"/>
      <c r="F872" s="178"/>
      <c r="G872" s="178"/>
      <c r="H872" s="37"/>
      <c r="I872" s="44"/>
      <c r="J872" s="123" t="s">
        <v>1726</v>
      </c>
      <c r="K872" s="123" t="s">
        <v>1726</v>
      </c>
    </row>
    <row r="873" spans="1:11" ht="15.75" x14ac:dyDescent="0.25">
      <c r="A873" s="45"/>
      <c r="B873" s="46"/>
      <c r="C873" s="46"/>
      <c r="D873" s="47"/>
      <c r="E873" s="36"/>
      <c r="F873" s="178"/>
      <c r="G873" s="178"/>
      <c r="H873" s="37"/>
      <c r="I873" s="44"/>
      <c r="J873" s="123" t="s">
        <v>1726</v>
      </c>
      <c r="K873" s="123" t="s">
        <v>1726</v>
      </c>
    </row>
    <row r="874" spans="1:11" ht="15.75" x14ac:dyDescent="0.25">
      <c r="A874" s="45"/>
      <c r="B874" s="46"/>
      <c r="C874" s="46"/>
      <c r="D874" s="47"/>
      <c r="E874" s="36"/>
      <c r="F874" s="178"/>
      <c r="G874" s="178"/>
      <c r="H874" s="37"/>
      <c r="I874" s="44"/>
      <c r="J874" s="123" t="s">
        <v>1726</v>
      </c>
      <c r="K874" s="123" t="s">
        <v>1726</v>
      </c>
    </row>
    <row r="875" spans="1:11" ht="15.75" x14ac:dyDescent="0.25">
      <c r="A875" s="45"/>
      <c r="B875" s="46"/>
      <c r="C875" s="46"/>
      <c r="D875" s="47"/>
      <c r="E875" s="36"/>
      <c r="F875" s="178"/>
      <c r="G875" s="178"/>
      <c r="H875" s="37"/>
      <c r="I875" s="44"/>
      <c r="J875" s="123" t="s">
        <v>1726</v>
      </c>
      <c r="K875" s="123" t="s">
        <v>1726</v>
      </c>
    </row>
    <row r="876" spans="1:11" ht="15.75" x14ac:dyDescent="0.25">
      <c r="A876" s="45"/>
      <c r="B876" s="46"/>
      <c r="C876" s="46"/>
      <c r="D876" s="47"/>
      <c r="E876" s="36"/>
      <c r="F876" s="178"/>
      <c r="G876" s="178"/>
      <c r="H876" s="37"/>
      <c r="I876" s="44"/>
      <c r="J876" s="123" t="s">
        <v>1726</v>
      </c>
      <c r="K876" s="123" t="s">
        <v>1726</v>
      </c>
    </row>
    <row r="877" spans="1:11" ht="15.75" x14ac:dyDescent="0.25">
      <c r="A877" s="45"/>
      <c r="B877" s="46"/>
      <c r="C877" s="46"/>
      <c r="D877" s="47"/>
      <c r="E877" s="36"/>
      <c r="F877" s="178"/>
      <c r="G877" s="178"/>
      <c r="H877" s="37"/>
      <c r="I877" s="44"/>
      <c r="J877" s="123" t="s">
        <v>1726</v>
      </c>
      <c r="K877" s="123" t="s">
        <v>1726</v>
      </c>
    </row>
    <row r="878" spans="1:11" ht="15.75" x14ac:dyDescent="0.25">
      <c r="A878" s="45"/>
      <c r="B878" s="46"/>
      <c r="C878" s="46"/>
      <c r="D878" s="47"/>
      <c r="E878" s="36"/>
      <c r="F878" s="178"/>
      <c r="G878" s="178"/>
      <c r="H878" s="37"/>
      <c r="I878" s="44"/>
      <c r="J878" s="123" t="s">
        <v>1726</v>
      </c>
      <c r="K878" s="123" t="s">
        <v>1726</v>
      </c>
    </row>
    <row r="879" spans="1:11" ht="15.75" x14ac:dyDescent="0.25">
      <c r="A879" s="45"/>
      <c r="B879" s="46"/>
      <c r="C879" s="46"/>
      <c r="D879" s="47"/>
      <c r="E879" s="36"/>
      <c r="F879" s="178"/>
      <c r="G879" s="178"/>
      <c r="H879" s="37"/>
      <c r="I879" s="44"/>
      <c r="J879" s="123" t="s">
        <v>1726</v>
      </c>
      <c r="K879" s="123" t="s">
        <v>1726</v>
      </c>
    </row>
    <row r="880" spans="1:11" ht="15.75" x14ac:dyDescent="0.25">
      <c r="A880" s="45"/>
      <c r="B880" s="46"/>
      <c r="C880" s="46"/>
      <c r="D880" s="47"/>
      <c r="E880" s="36"/>
      <c r="F880" s="178"/>
      <c r="G880" s="178"/>
      <c r="H880" s="37"/>
      <c r="I880" s="44"/>
      <c r="J880" s="123" t="s">
        <v>1726</v>
      </c>
      <c r="K880" s="123" t="s">
        <v>1726</v>
      </c>
    </row>
    <row r="881" spans="1:11" ht="15.75" x14ac:dyDescent="0.25">
      <c r="A881" s="45"/>
      <c r="B881" s="46"/>
      <c r="C881" s="46"/>
      <c r="D881" s="47"/>
      <c r="E881" s="36"/>
      <c r="F881" s="178"/>
      <c r="G881" s="178"/>
      <c r="H881" s="37"/>
      <c r="I881" s="44"/>
      <c r="J881" s="123" t="s">
        <v>1726</v>
      </c>
      <c r="K881" s="123" t="s">
        <v>1726</v>
      </c>
    </row>
    <row r="882" spans="1:11" ht="15.75" x14ac:dyDescent="0.25">
      <c r="A882" s="45"/>
      <c r="B882" s="46"/>
      <c r="C882" s="46"/>
      <c r="D882" s="47"/>
      <c r="E882" s="36"/>
      <c r="F882" s="178"/>
      <c r="G882" s="178"/>
      <c r="H882" s="37"/>
      <c r="I882" s="44"/>
      <c r="J882" s="123" t="s">
        <v>1726</v>
      </c>
      <c r="K882" s="123" t="s">
        <v>1726</v>
      </c>
    </row>
    <row r="883" spans="1:11" ht="15.75" x14ac:dyDescent="0.25">
      <c r="A883" s="45"/>
      <c r="B883" s="46"/>
      <c r="C883" s="46"/>
      <c r="D883" s="47"/>
      <c r="E883" s="36"/>
      <c r="F883" s="178"/>
      <c r="G883" s="178"/>
      <c r="H883" s="37"/>
      <c r="I883" s="44"/>
      <c r="J883" s="123" t="s">
        <v>1726</v>
      </c>
      <c r="K883" s="123" t="s">
        <v>1726</v>
      </c>
    </row>
    <row r="884" spans="1:11" ht="15.75" x14ac:dyDescent="0.25">
      <c r="A884" s="45"/>
      <c r="B884" s="46"/>
      <c r="C884" s="46"/>
      <c r="D884" s="47"/>
      <c r="E884" s="36"/>
      <c r="F884" s="178"/>
      <c r="G884" s="178"/>
      <c r="H884" s="37"/>
      <c r="I884" s="44"/>
      <c r="J884" s="123" t="s">
        <v>1726</v>
      </c>
      <c r="K884" s="123" t="s">
        <v>1726</v>
      </c>
    </row>
    <row r="885" spans="1:11" ht="15.75" x14ac:dyDescent="0.25">
      <c r="A885" s="45"/>
      <c r="B885" s="46"/>
      <c r="C885" s="46"/>
      <c r="D885" s="47"/>
      <c r="E885" s="36"/>
      <c r="F885" s="178"/>
      <c r="G885" s="178"/>
      <c r="H885" s="37"/>
      <c r="I885" s="44"/>
      <c r="J885" s="123" t="s">
        <v>1726</v>
      </c>
      <c r="K885" s="123" t="s">
        <v>1726</v>
      </c>
    </row>
    <row r="886" spans="1:11" ht="15.75" x14ac:dyDescent="0.25">
      <c r="A886" s="45"/>
      <c r="B886" s="46"/>
      <c r="C886" s="46"/>
      <c r="D886" s="47"/>
      <c r="E886" s="36"/>
      <c r="F886" s="178"/>
      <c r="G886" s="178"/>
      <c r="H886" s="37"/>
      <c r="I886" s="44"/>
      <c r="J886" s="123" t="s">
        <v>1726</v>
      </c>
      <c r="K886" s="123" t="s">
        <v>1726</v>
      </c>
    </row>
    <row r="887" spans="1:11" ht="15.75" x14ac:dyDescent="0.25">
      <c r="A887" s="45"/>
      <c r="B887" s="46"/>
      <c r="C887" s="46"/>
      <c r="D887" s="47"/>
      <c r="E887" s="36"/>
      <c r="F887" s="178"/>
      <c r="G887" s="178"/>
      <c r="H887" s="37"/>
      <c r="I887" s="44"/>
      <c r="J887" s="123" t="s">
        <v>1726</v>
      </c>
      <c r="K887" s="123" t="s">
        <v>1726</v>
      </c>
    </row>
    <row r="888" spans="1:11" ht="15.75" x14ac:dyDescent="0.25">
      <c r="A888" s="45"/>
      <c r="B888" s="46"/>
      <c r="C888" s="46"/>
      <c r="D888" s="47"/>
      <c r="E888" s="36"/>
      <c r="F888" s="178"/>
      <c r="G888" s="178"/>
      <c r="H888" s="37"/>
      <c r="I888" s="44"/>
      <c r="J888" s="123" t="s">
        <v>1726</v>
      </c>
      <c r="K888" s="123" t="s">
        <v>1726</v>
      </c>
    </row>
    <row r="889" spans="1:11" ht="15.75" x14ac:dyDescent="0.25">
      <c r="A889" s="45"/>
      <c r="B889" s="46"/>
      <c r="C889" s="46"/>
      <c r="D889" s="47"/>
      <c r="E889" s="36"/>
      <c r="F889" s="178"/>
      <c r="G889" s="178"/>
      <c r="H889" s="37"/>
      <c r="I889" s="44"/>
      <c r="J889" s="123" t="s">
        <v>1726</v>
      </c>
      <c r="K889" s="123" t="s">
        <v>1726</v>
      </c>
    </row>
    <row r="890" spans="1:11" ht="15.75" x14ac:dyDescent="0.25">
      <c r="A890" s="45"/>
      <c r="B890" s="46"/>
      <c r="C890" s="46"/>
      <c r="D890" s="47"/>
      <c r="E890" s="36"/>
      <c r="F890" s="178"/>
      <c r="G890" s="178"/>
      <c r="H890" s="37"/>
      <c r="I890" s="44"/>
      <c r="J890" s="123" t="s">
        <v>1726</v>
      </c>
      <c r="K890" s="123" t="s">
        <v>1726</v>
      </c>
    </row>
    <row r="891" spans="1:11" ht="15.75" x14ac:dyDescent="0.25">
      <c r="A891" s="45"/>
      <c r="B891" s="46"/>
      <c r="C891" s="46"/>
      <c r="D891" s="47"/>
      <c r="E891" s="36"/>
      <c r="F891" s="178"/>
      <c r="G891" s="178"/>
      <c r="H891" s="37"/>
      <c r="I891" s="44"/>
      <c r="J891" s="123" t="s">
        <v>1726</v>
      </c>
      <c r="K891" s="123" t="s">
        <v>1726</v>
      </c>
    </row>
    <row r="892" spans="1:11" ht="15.75" x14ac:dyDescent="0.25">
      <c r="A892" s="45"/>
      <c r="B892" s="46"/>
      <c r="C892" s="46"/>
      <c r="D892" s="47"/>
      <c r="E892" s="43"/>
      <c r="F892" s="179"/>
      <c r="G892" s="179"/>
      <c r="H892" s="35"/>
      <c r="I892" s="44"/>
      <c r="J892" s="123" t="s">
        <v>1726</v>
      </c>
      <c r="K892" s="123" t="s">
        <v>1726</v>
      </c>
    </row>
    <row r="893" spans="1:11" ht="15.75" x14ac:dyDescent="0.25">
      <c r="A893" s="45"/>
      <c r="B893" s="46"/>
      <c r="C893" s="46"/>
      <c r="D893" s="47"/>
      <c r="E893" s="43"/>
      <c r="F893" s="179"/>
      <c r="G893" s="179"/>
      <c r="H893" s="35"/>
      <c r="I893" s="44"/>
      <c r="J893" s="123" t="s">
        <v>1726</v>
      </c>
      <c r="K893" s="123" t="s">
        <v>1726</v>
      </c>
    </row>
    <row r="894" spans="1:11" ht="15.75" x14ac:dyDescent="0.25">
      <c r="A894" s="45"/>
      <c r="B894" s="46"/>
      <c r="C894" s="46"/>
      <c r="D894" s="47"/>
      <c r="E894" s="43"/>
      <c r="F894" s="179"/>
      <c r="G894" s="179"/>
      <c r="H894" s="35"/>
      <c r="I894" s="44"/>
      <c r="J894" s="123" t="s">
        <v>1726</v>
      </c>
      <c r="K894" s="123" t="s">
        <v>1726</v>
      </c>
    </row>
    <row r="895" spans="1:11" ht="15.75" x14ac:dyDescent="0.25">
      <c r="A895" s="45"/>
      <c r="B895" s="46"/>
      <c r="C895" s="46"/>
      <c r="D895" s="47"/>
      <c r="E895" s="43"/>
      <c r="F895" s="179"/>
      <c r="G895" s="179"/>
      <c r="H895" s="35"/>
      <c r="I895" s="44"/>
      <c r="J895" s="123" t="s">
        <v>1726</v>
      </c>
      <c r="K895" s="123" t="s">
        <v>1726</v>
      </c>
    </row>
    <row r="896" spans="1:11" ht="15.75" x14ac:dyDescent="0.25">
      <c r="A896" s="45"/>
      <c r="B896" s="46"/>
      <c r="C896" s="46"/>
      <c r="D896" s="47"/>
      <c r="E896" s="43"/>
      <c r="F896" s="179"/>
      <c r="G896" s="179"/>
      <c r="H896" s="35"/>
      <c r="I896" s="44"/>
      <c r="J896" s="123" t="s">
        <v>1726</v>
      </c>
      <c r="K896" s="123" t="s">
        <v>1726</v>
      </c>
    </row>
    <row r="897" spans="1:11" ht="15.75" x14ac:dyDescent="0.25">
      <c r="A897" s="45"/>
      <c r="B897" s="46"/>
      <c r="C897" s="46"/>
      <c r="D897" s="47"/>
      <c r="E897" s="43"/>
      <c r="F897" s="179"/>
      <c r="G897" s="179"/>
      <c r="H897" s="35"/>
      <c r="I897" s="44"/>
      <c r="J897" s="123" t="s">
        <v>1726</v>
      </c>
      <c r="K897" s="123" t="s">
        <v>1726</v>
      </c>
    </row>
    <row r="898" spans="1:11" ht="15.75" x14ac:dyDescent="0.25">
      <c r="A898" s="45"/>
      <c r="B898" s="46"/>
      <c r="C898" s="46"/>
      <c r="D898" s="47"/>
      <c r="E898" s="43"/>
      <c r="F898" s="179"/>
      <c r="G898" s="179"/>
      <c r="H898" s="35"/>
      <c r="I898" s="44"/>
      <c r="J898" s="123" t="s">
        <v>1726</v>
      </c>
      <c r="K898" s="123" t="s">
        <v>1726</v>
      </c>
    </row>
    <row r="899" spans="1:11" ht="15.75" x14ac:dyDescent="0.25">
      <c r="A899" s="45"/>
      <c r="B899" s="46"/>
      <c r="C899" s="46"/>
      <c r="D899" s="47"/>
      <c r="E899" s="43"/>
      <c r="F899" s="179"/>
      <c r="G899" s="179"/>
      <c r="H899" s="35"/>
      <c r="I899" s="44"/>
      <c r="J899" s="123" t="s">
        <v>1726</v>
      </c>
      <c r="K899" s="123" t="s">
        <v>1726</v>
      </c>
    </row>
    <row r="900" spans="1:11" ht="15.75" x14ac:dyDescent="0.25">
      <c r="A900" s="45"/>
      <c r="B900" s="46"/>
      <c r="C900" s="46"/>
      <c r="D900" s="47"/>
      <c r="E900" s="43"/>
      <c r="F900" s="179"/>
      <c r="G900" s="179"/>
      <c r="H900" s="35"/>
      <c r="I900" s="44"/>
      <c r="J900" s="123" t="s">
        <v>1726</v>
      </c>
      <c r="K900" s="123" t="s">
        <v>1726</v>
      </c>
    </row>
    <row r="901" spans="1:11" ht="15.75" x14ac:dyDescent="0.25">
      <c r="A901" s="45"/>
      <c r="B901" s="46"/>
      <c r="C901" s="46"/>
      <c r="D901" s="47"/>
      <c r="E901" s="43"/>
      <c r="F901" s="179"/>
      <c r="G901" s="179"/>
      <c r="H901" s="35"/>
      <c r="I901" s="44"/>
      <c r="J901" s="123" t="s">
        <v>1726</v>
      </c>
      <c r="K901" s="123" t="s">
        <v>1726</v>
      </c>
    </row>
    <row r="902" spans="1:11" ht="15.75" x14ac:dyDescent="0.25">
      <c r="A902" s="45"/>
      <c r="B902" s="46"/>
      <c r="C902" s="46"/>
      <c r="D902" s="47"/>
      <c r="E902" s="43"/>
      <c r="F902" s="179"/>
      <c r="G902" s="179"/>
      <c r="H902" s="35"/>
      <c r="I902" s="44"/>
      <c r="J902" s="123" t="s">
        <v>1726</v>
      </c>
      <c r="K902" s="123" t="s">
        <v>1726</v>
      </c>
    </row>
    <row r="903" spans="1:11" ht="15.75" x14ac:dyDescent="0.25">
      <c r="A903" s="45"/>
      <c r="B903" s="46"/>
      <c r="C903" s="46"/>
      <c r="D903" s="47"/>
      <c r="E903" s="43"/>
      <c r="F903" s="179"/>
      <c r="G903" s="179"/>
      <c r="H903" s="35"/>
      <c r="I903" s="44"/>
      <c r="J903" s="123" t="s">
        <v>1726</v>
      </c>
      <c r="K903" s="123" t="s">
        <v>1726</v>
      </c>
    </row>
    <row r="904" spans="1:11" ht="15.75" x14ac:dyDescent="0.25">
      <c r="A904" s="45"/>
      <c r="B904" s="46"/>
      <c r="C904" s="46"/>
      <c r="D904" s="47"/>
      <c r="E904" s="43"/>
      <c r="F904" s="179"/>
      <c r="G904" s="179"/>
      <c r="H904" s="35"/>
      <c r="I904" s="44"/>
      <c r="J904" s="123" t="s">
        <v>1726</v>
      </c>
      <c r="K904" s="123" t="s">
        <v>1726</v>
      </c>
    </row>
    <row r="905" spans="1:11" ht="15.75" x14ac:dyDescent="0.25">
      <c r="A905" s="45"/>
      <c r="B905" s="46"/>
      <c r="C905" s="46"/>
      <c r="D905" s="47"/>
      <c r="E905" s="43"/>
      <c r="F905" s="179"/>
      <c r="G905" s="179"/>
      <c r="H905" s="35"/>
      <c r="I905" s="44"/>
      <c r="J905" s="123" t="s">
        <v>1726</v>
      </c>
      <c r="K905" s="123" t="s">
        <v>1726</v>
      </c>
    </row>
    <row r="906" spans="1:11" ht="15.75" x14ac:dyDescent="0.25">
      <c r="A906" s="45"/>
      <c r="B906" s="46"/>
      <c r="C906" s="46"/>
      <c r="D906" s="47"/>
      <c r="E906" s="43"/>
      <c r="F906" s="179"/>
      <c r="G906" s="179"/>
      <c r="H906" s="35"/>
      <c r="I906" s="44"/>
      <c r="J906" s="123" t="s">
        <v>1726</v>
      </c>
      <c r="K906" s="123" t="s">
        <v>1726</v>
      </c>
    </row>
    <row r="907" spans="1:11" ht="15.75" x14ac:dyDescent="0.25">
      <c r="A907" s="45"/>
      <c r="B907" s="46"/>
      <c r="C907" s="46"/>
      <c r="D907" s="47"/>
      <c r="E907" s="43"/>
      <c r="F907" s="179"/>
      <c r="G907" s="179"/>
      <c r="H907" s="35"/>
      <c r="I907" s="44"/>
      <c r="J907" s="123" t="s">
        <v>1726</v>
      </c>
      <c r="K907" s="123" t="s">
        <v>1726</v>
      </c>
    </row>
    <row r="908" spans="1:11" ht="15.75" x14ac:dyDescent="0.25">
      <c r="A908" s="45"/>
      <c r="B908" s="46"/>
      <c r="C908" s="46"/>
      <c r="D908" s="47"/>
      <c r="E908" s="43"/>
      <c r="F908" s="179"/>
      <c r="G908" s="179"/>
      <c r="H908" s="35"/>
      <c r="I908" s="44"/>
      <c r="J908" s="123" t="s">
        <v>1726</v>
      </c>
      <c r="K908" s="123" t="s">
        <v>1726</v>
      </c>
    </row>
    <row r="909" spans="1:11" ht="15.75" x14ac:dyDescent="0.25">
      <c r="A909" s="45"/>
      <c r="B909" s="46"/>
      <c r="C909" s="46"/>
      <c r="D909" s="47"/>
      <c r="E909" s="43"/>
      <c r="F909" s="179"/>
      <c r="G909" s="179"/>
      <c r="H909" s="35"/>
      <c r="I909" s="44"/>
      <c r="J909" s="123" t="s">
        <v>1726</v>
      </c>
      <c r="K909" s="123" t="s">
        <v>1726</v>
      </c>
    </row>
    <row r="910" spans="1:11" ht="15.75" x14ac:dyDescent="0.25">
      <c r="A910" s="45"/>
      <c r="B910" s="46"/>
      <c r="C910" s="46"/>
      <c r="D910" s="47"/>
      <c r="E910" s="43"/>
      <c r="F910" s="179"/>
      <c r="G910" s="179"/>
      <c r="H910" s="35"/>
      <c r="I910" s="44"/>
      <c r="J910" s="123" t="s">
        <v>1726</v>
      </c>
      <c r="K910" s="123" t="s">
        <v>1726</v>
      </c>
    </row>
    <row r="911" spans="1:11" ht="15.75" x14ac:dyDescent="0.25">
      <c r="A911" s="45"/>
      <c r="B911" s="46"/>
      <c r="C911" s="46"/>
      <c r="D911" s="47"/>
      <c r="E911" s="43"/>
      <c r="F911" s="179"/>
      <c r="G911" s="179"/>
      <c r="H911" s="35"/>
      <c r="I911" s="44"/>
      <c r="J911" s="123" t="s">
        <v>1726</v>
      </c>
      <c r="K911" s="123" t="s">
        <v>1726</v>
      </c>
    </row>
    <row r="912" spans="1:11" ht="15.75" x14ac:dyDescent="0.25">
      <c r="A912" s="45"/>
      <c r="B912" s="46"/>
      <c r="C912" s="46"/>
      <c r="D912" s="47"/>
      <c r="E912" s="43"/>
      <c r="F912" s="179"/>
      <c r="G912" s="179"/>
      <c r="H912" s="35"/>
      <c r="I912" s="44"/>
      <c r="J912" s="123" t="s">
        <v>1726</v>
      </c>
      <c r="K912" s="123" t="s">
        <v>1726</v>
      </c>
    </row>
    <row r="913" spans="1:11" ht="15.75" x14ac:dyDescent="0.25">
      <c r="A913" s="45"/>
      <c r="B913" s="46"/>
      <c r="C913" s="46"/>
      <c r="D913" s="47"/>
      <c r="E913" s="43"/>
      <c r="F913" s="179"/>
      <c r="G913" s="179"/>
      <c r="H913" s="35"/>
      <c r="I913" s="44"/>
      <c r="J913" s="123" t="s">
        <v>1726</v>
      </c>
      <c r="K913" s="123" t="s">
        <v>1726</v>
      </c>
    </row>
    <row r="914" spans="1:11" ht="15.75" x14ac:dyDescent="0.25">
      <c r="A914" s="45"/>
      <c r="B914" s="46"/>
      <c r="C914" s="46"/>
      <c r="D914" s="47"/>
      <c r="E914" s="43"/>
      <c r="F914" s="179"/>
      <c r="G914" s="179"/>
      <c r="H914" s="35"/>
      <c r="I914" s="44"/>
      <c r="J914" s="123" t="s">
        <v>1726</v>
      </c>
      <c r="K914" s="123" t="s">
        <v>1726</v>
      </c>
    </row>
    <row r="915" spans="1:11" ht="15.75" x14ac:dyDescent="0.25">
      <c r="A915" s="45"/>
      <c r="B915" s="46"/>
      <c r="C915" s="46"/>
      <c r="D915" s="47"/>
      <c r="E915" s="43"/>
      <c r="F915" s="179"/>
      <c r="G915" s="179"/>
      <c r="H915" s="35"/>
      <c r="I915" s="44"/>
      <c r="J915" s="123" t="s">
        <v>1726</v>
      </c>
      <c r="K915" s="123" t="s">
        <v>1726</v>
      </c>
    </row>
    <row r="916" spans="1:11" ht="15.75" x14ac:dyDescent="0.25">
      <c r="A916" s="45"/>
      <c r="B916" s="46"/>
      <c r="C916" s="46"/>
      <c r="D916" s="47"/>
      <c r="E916" s="43"/>
      <c r="F916" s="179"/>
      <c r="G916" s="179"/>
      <c r="H916" s="35"/>
      <c r="I916" s="44"/>
      <c r="J916" s="123" t="s">
        <v>1726</v>
      </c>
      <c r="K916" s="123" t="s">
        <v>1726</v>
      </c>
    </row>
    <row r="917" spans="1:11" ht="15.75" x14ac:dyDescent="0.25">
      <c r="A917" s="45"/>
      <c r="B917" s="46"/>
      <c r="C917" s="46"/>
      <c r="D917" s="47"/>
      <c r="E917" s="43"/>
      <c r="F917" s="179"/>
      <c r="G917" s="179"/>
      <c r="H917" s="35"/>
      <c r="I917" s="44"/>
      <c r="J917" s="123" t="s">
        <v>1726</v>
      </c>
      <c r="K917" s="123" t="s">
        <v>1726</v>
      </c>
    </row>
    <row r="918" spans="1:11" ht="15.75" x14ac:dyDescent="0.25">
      <c r="A918" s="45"/>
      <c r="B918" s="46"/>
      <c r="C918" s="46"/>
      <c r="D918" s="47"/>
      <c r="E918" s="43"/>
      <c r="F918" s="179"/>
      <c r="G918" s="179"/>
      <c r="H918" s="35"/>
      <c r="I918" s="44"/>
      <c r="J918" s="123" t="s">
        <v>1726</v>
      </c>
      <c r="K918" s="123" t="s">
        <v>1726</v>
      </c>
    </row>
    <row r="919" spans="1:11" ht="15.75" x14ac:dyDescent="0.25">
      <c r="A919" s="45"/>
      <c r="B919" s="46"/>
      <c r="C919" s="46"/>
      <c r="D919" s="47"/>
      <c r="E919" s="43"/>
      <c r="F919" s="179"/>
      <c r="G919" s="179"/>
      <c r="H919" s="35"/>
      <c r="I919" s="44"/>
      <c r="J919" s="123" t="s">
        <v>1726</v>
      </c>
      <c r="K919" s="123" t="s">
        <v>1726</v>
      </c>
    </row>
    <row r="920" spans="1:11" ht="15.75" x14ac:dyDescent="0.25">
      <c r="A920" s="45"/>
      <c r="B920" s="46"/>
      <c r="C920" s="46"/>
      <c r="D920" s="47"/>
      <c r="E920" s="43"/>
      <c r="F920" s="179"/>
      <c r="G920" s="179"/>
      <c r="H920" s="35"/>
      <c r="I920" s="44"/>
      <c r="J920" s="123" t="s">
        <v>1726</v>
      </c>
      <c r="K920" s="123" t="s">
        <v>1726</v>
      </c>
    </row>
    <row r="921" spans="1:11" ht="15.75" x14ac:dyDescent="0.25">
      <c r="A921" s="45"/>
      <c r="B921" s="46"/>
      <c r="C921" s="46"/>
      <c r="D921" s="47"/>
      <c r="E921" s="43"/>
      <c r="F921" s="179"/>
      <c r="G921" s="179"/>
      <c r="H921" s="35"/>
      <c r="I921" s="44"/>
      <c r="J921" s="123" t="s">
        <v>1726</v>
      </c>
      <c r="K921" s="123" t="s">
        <v>1726</v>
      </c>
    </row>
    <row r="922" spans="1:11" ht="15.75" x14ac:dyDescent="0.25">
      <c r="A922" s="45"/>
      <c r="B922" s="46"/>
      <c r="C922" s="46"/>
      <c r="D922" s="47"/>
      <c r="E922" s="43"/>
      <c r="F922" s="179"/>
      <c r="G922" s="179"/>
      <c r="H922" s="35"/>
      <c r="I922" s="44"/>
      <c r="J922" s="123" t="s">
        <v>1726</v>
      </c>
      <c r="K922" s="123" t="s">
        <v>1726</v>
      </c>
    </row>
    <row r="923" spans="1:11" ht="15.75" x14ac:dyDescent="0.25">
      <c r="A923" s="45"/>
      <c r="B923" s="46"/>
      <c r="C923" s="46"/>
      <c r="D923" s="47"/>
      <c r="E923" s="43"/>
      <c r="F923" s="179"/>
      <c r="G923" s="179"/>
      <c r="H923" s="35"/>
      <c r="I923" s="44"/>
      <c r="J923" s="123" t="s">
        <v>1726</v>
      </c>
      <c r="K923" s="123" t="s">
        <v>1726</v>
      </c>
    </row>
    <row r="924" spans="1:11" ht="15.75" x14ac:dyDescent="0.25">
      <c r="A924" s="45"/>
      <c r="B924" s="46"/>
      <c r="C924" s="46"/>
      <c r="D924" s="47"/>
      <c r="E924" s="43"/>
      <c r="F924" s="179"/>
      <c r="G924" s="179"/>
      <c r="H924" s="35"/>
      <c r="I924" s="44"/>
      <c r="J924" s="123" t="s">
        <v>1726</v>
      </c>
      <c r="K924" s="123" t="s">
        <v>1726</v>
      </c>
    </row>
    <row r="925" spans="1:11" ht="15.75" x14ac:dyDescent="0.25">
      <c r="A925" s="45"/>
      <c r="B925" s="46"/>
      <c r="C925" s="46"/>
      <c r="D925" s="47"/>
      <c r="E925" s="43"/>
      <c r="F925" s="179"/>
      <c r="G925" s="179"/>
      <c r="H925" s="35"/>
      <c r="I925" s="44"/>
      <c r="J925" s="123" t="s">
        <v>1726</v>
      </c>
      <c r="K925" s="123" t="s">
        <v>1726</v>
      </c>
    </row>
    <row r="926" spans="1:11" ht="15.75" x14ac:dyDescent="0.25">
      <c r="A926" s="45"/>
      <c r="B926" s="46"/>
      <c r="C926" s="46"/>
      <c r="D926" s="47"/>
      <c r="E926" s="43"/>
      <c r="F926" s="179"/>
      <c r="G926" s="179"/>
      <c r="H926" s="35"/>
      <c r="I926" s="44"/>
      <c r="J926" s="123" t="s">
        <v>1726</v>
      </c>
      <c r="K926" s="123" t="s">
        <v>1726</v>
      </c>
    </row>
    <row r="927" spans="1:11" ht="15.75" x14ac:dyDescent="0.25">
      <c r="A927" s="45"/>
      <c r="B927" s="46"/>
      <c r="C927" s="46"/>
      <c r="D927" s="47"/>
      <c r="E927" s="43"/>
      <c r="F927" s="179"/>
      <c r="G927" s="179"/>
      <c r="H927" s="35"/>
      <c r="I927" s="44"/>
      <c r="J927" s="123" t="s">
        <v>1726</v>
      </c>
      <c r="K927" s="123" t="s">
        <v>1726</v>
      </c>
    </row>
    <row r="928" spans="1:11" ht="15.75" x14ac:dyDescent="0.25">
      <c r="A928" s="45"/>
      <c r="B928" s="46"/>
      <c r="C928" s="46"/>
      <c r="D928" s="47"/>
      <c r="E928" s="43"/>
      <c r="F928" s="179"/>
      <c r="G928" s="179"/>
      <c r="H928" s="35"/>
      <c r="I928" s="44"/>
      <c r="J928" s="123" t="s">
        <v>1726</v>
      </c>
      <c r="K928" s="123" t="s">
        <v>1726</v>
      </c>
    </row>
    <row r="929" spans="1:11" ht="15.75" x14ac:dyDescent="0.25">
      <c r="A929" s="45"/>
      <c r="B929" s="46"/>
      <c r="C929" s="46"/>
      <c r="D929" s="47"/>
      <c r="E929" s="43"/>
      <c r="F929" s="179"/>
      <c r="G929" s="179"/>
      <c r="H929" s="35"/>
      <c r="I929" s="44"/>
      <c r="J929" s="123" t="s">
        <v>1726</v>
      </c>
      <c r="K929" s="123" t="s">
        <v>1726</v>
      </c>
    </row>
    <row r="930" spans="1:11" ht="15.75" x14ac:dyDescent="0.25">
      <c r="A930" s="45"/>
      <c r="B930" s="46"/>
      <c r="C930" s="46"/>
      <c r="D930" s="47"/>
      <c r="E930" s="43"/>
      <c r="F930" s="179"/>
      <c r="G930" s="179"/>
      <c r="H930" s="35"/>
      <c r="I930" s="44"/>
      <c r="J930" s="123" t="s">
        <v>1726</v>
      </c>
      <c r="K930" s="123" t="s">
        <v>1726</v>
      </c>
    </row>
    <row r="931" spans="1:11" ht="15.75" x14ac:dyDescent="0.25">
      <c r="A931" s="45"/>
      <c r="B931" s="46"/>
      <c r="C931" s="46"/>
      <c r="D931" s="47"/>
      <c r="E931" s="43"/>
      <c r="F931" s="179"/>
      <c r="G931" s="179"/>
      <c r="H931" s="35"/>
      <c r="I931" s="44"/>
      <c r="J931" s="123" t="s">
        <v>1726</v>
      </c>
      <c r="K931" s="123" t="s">
        <v>1726</v>
      </c>
    </row>
    <row r="932" spans="1:11" ht="15.75" x14ac:dyDescent="0.25">
      <c r="A932" s="45"/>
      <c r="B932" s="46"/>
      <c r="C932" s="46"/>
      <c r="D932" s="47"/>
      <c r="E932" s="43"/>
      <c r="F932" s="179"/>
      <c r="G932" s="179"/>
      <c r="H932" s="35"/>
      <c r="I932" s="44"/>
      <c r="J932" s="123" t="s">
        <v>1726</v>
      </c>
      <c r="K932" s="123" t="s">
        <v>1726</v>
      </c>
    </row>
    <row r="933" spans="1:11" ht="15.75" x14ac:dyDescent="0.25">
      <c r="A933" s="45"/>
      <c r="B933" s="46"/>
      <c r="C933" s="46"/>
      <c r="D933" s="47"/>
      <c r="E933" s="43"/>
      <c r="F933" s="179"/>
      <c r="G933" s="179"/>
      <c r="H933" s="35"/>
      <c r="I933" s="44"/>
      <c r="J933" s="123" t="s">
        <v>1726</v>
      </c>
      <c r="K933" s="123" t="s">
        <v>1726</v>
      </c>
    </row>
    <row r="934" spans="1:11" ht="15.75" x14ac:dyDescent="0.25">
      <c r="A934" s="45"/>
      <c r="B934" s="46"/>
      <c r="C934" s="46"/>
      <c r="D934" s="47"/>
      <c r="E934" s="43"/>
      <c r="F934" s="179"/>
      <c r="G934" s="179"/>
      <c r="H934" s="35"/>
      <c r="I934" s="44"/>
      <c r="J934" s="123" t="s">
        <v>1726</v>
      </c>
      <c r="K934" s="123" t="s">
        <v>1726</v>
      </c>
    </row>
    <row r="935" spans="1:11" ht="15.75" x14ac:dyDescent="0.25">
      <c r="A935" s="45"/>
      <c r="B935" s="46"/>
      <c r="C935" s="46"/>
      <c r="D935" s="47"/>
      <c r="E935" s="43"/>
      <c r="F935" s="179"/>
      <c r="G935" s="179"/>
      <c r="H935" s="35"/>
      <c r="I935" s="44"/>
      <c r="J935" s="123" t="s">
        <v>1726</v>
      </c>
      <c r="K935" s="123" t="s">
        <v>1726</v>
      </c>
    </row>
    <row r="936" spans="1:11" ht="15.75" x14ac:dyDescent="0.25">
      <c r="A936" s="45"/>
      <c r="B936" s="46"/>
      <c r="C936" s="46"/>
      <c r="D936" s="47"/>
      <c r="E936" s="43"/>
      <c r="F936" s="179"/>
      <c r="G936" s="179"/>
      <c r="H936" s="35"/>
      <c r="I936" s="44"/>
      <c r="J936" s="123" t="s">
        <v>1726</v>
      </c>
      <c r="K936" s="123" t="s">
        <v>1726</v>
      </c>
    </row>
    <row r="937" spans="1:11" ht="15.75" x14ac:dyDescent="0.25">
      <c r="A937" s="45"/>
      <c r="B937" s="46"/>
      <c r="C937" s="46"/>
      <c r="D937" s="47"/>
      <c r="E937" s="43"/>
      <c r="F937" s="179"/>
      <c r="G937" s="179"/>
      <c r="H937" s="35"/>
      <c r="I937" s="44"/>
      <c r="J937" s="123" t="s">
        <v>1726</v>
      </c>
      <c r="K937" s="123" t="s">
        <v>1726</v>
      </c>
    </row>
    <row r="938" spans="1:11" ht="15.75" x14ac:dyDescent="0.25">
      <c r="A938" s="45"/>
      <c r="B938" s="46"/>
      <c r="C938" s="46"/>
      <c r="D938" s="47"/>
      <c r="E938" s="43"/>
      <c r="F938" s="179"/>
      <c r="G938" s="179"/>
      <c r="H938" s="35"/>
      <c r="I938" s="44"/>
      <c r="J938" s="123" t="s">
        <v>1726</v>
      </c>
      <c r="K938" s="123" t="s">
        <v>1726</v>
      </c>
    </row>
    <row r="939" spans="1:11" ht="15.75" x14ac:dyDescent="0.25">
      <c r="A939" s="45"/>
      <c r="B939" s="46"/>
      <c r="C939" s="46"/>
      <c r="D939" s="47"/>
      <c r="E939" s="43"/>
      <c r="F939" s="179"/>
      <c r="G939" s="179"/>
      <c r="H939" s="35"/>
      <c r="I939" s="44"/>
      <c r="J939" s="123" t="s">
        <v>1726</v>
      </c>
      <c r="K939" s="123" t="s">
        <v>1726</v>
      </c>
    </row>
    <row r="940" spans="1:11" ht="15.75" x14ac:dyDescent="0.25">
      <c r="A940" s="45"/>
      <c r="B940" s="46"/>
      <c r="C940" s="46"/>
      <c r="D940" s="47"/>
      <c r="E940" s="43"/>
      <c r="F940" s="179"/>
      <c r="G940" s="179"/>
      <c r="H940" s="35"/>
      <c r="I940" s="44"/>
      <c r="J940" s="123" t="s">
        <v>1726</v>
      </c>
      <c r="K940" s="123" t="s">
        <v>1726</v>
      </c>
    </row>
    <row r="941" spans="1:11" ht="15.75" x14ac:dyDescent="0.25">
      <c r="A941" s="45"/>
      <c r="B941" s="46"/>
      <c r="C941" s="46"/>
      <c r="D941" s="47"/>
      <c r="E941" s="43"/>
      <c r="F941" s="179"/>
      <c r="G941" s="179"/>
      <c r="H941" s="35"/>
      <c r="I941" s="44"/>
      <c r="J941" s="123" t="s">
        <v>1726</v>
      </c>
      <c r="K941" s="123" t="s">
        <v>1726</v>
      </c>
    </row>
    <row r="942" spans="1:11" ht="15.75" x14ac:dyDescent="0.25">
      <c r="A942" s="45"/>
      <c r="B942" s="46"/>
      <c r="C942" s="46"/>
      <c r="D942" s="47"/>
      <c r="E942" s="43"/>
      <c r="F942" s="179"/>
      <c r="G942" s="179"/>
      <c r="H942" s="35"/>
      <c r="I942" s="44"/>
      <c r="J942" s="123" t="s">
        <v>1726</v>
      </c>
      <c r="K942" s="123" t="s">
        <v>1726</v>
      </c>
    </row>
    <row r="943" spans="1:11" ht="15.75" x14ac:dyDescent="0.25">
      <c r="A943" s="45"/>
      <c r="B943" s="46"/>
      <c r="C943" s="46"/>
      <c r="D943" s="47"/>
      <c r="E943" s="43"/>
      <c r="F943" s="179"/>
      <c r="G943" s="179"/>
      <c r="H943" s="35"/>
      <c r="I943" s="44"/>
      <c r="J943" s="123" t="s">
        <v>1726</v>
      </c>
      <c r="K943" s="123" t="s">
        <v>1726</v>
      </c>
    </row>
    <row r="944" spans="1:11" ht="15.75" x14ac:dyDescent="0.25">
      <c r="A944" s="45"/>
      <c r="B944" s="46"/>
      <c r="C944" s="46"/>
      <c r="D944" s="47"/>
      <c r="E944" s="43"/>
      <c r="F944" s="179"/>
      <c r="G944" s="179"/>
      <c r="H944" s="35"/>
      <c r="I944" s="44"/>
      <c r="J944" s="123" t="s">
        <v>1726</v>
      </c>
      <c r="K944" s="123" t="s">
        <v>1726</v>
      </c>
    </row>
    <row r="945" spans="1:11" ht="15.75" x14ac:dyDescent="0.25">
      <c r="A945" s="45"/>
      <c r="B945" s="46"/>
      <c r="C945" s="46"/>
      <c r="D945" s="47"/>
      <c r="E945" s="43"/>
      <c r="F945" s="179"/>
      <c r="G945" s="179"/>
      <c r="H945" s="35"/>
      <c r="I945" s="44"/>
      <c r="J945" s="123" t="s">
        <v>1726</v>
      </c>
      <c r="K945" s="123" t="s">
        <v>1726</v>
      </c>
    </row>
    <row r="946" spans="1:11" ht="15.75" x14ac:dyDescent="0.25">
      <c r="A946" s="45"/>
      <c r="B946" s="46"/>
      <c r="C946" s="46"/>
      <c r="D946" s="47"/>
      <c r="E946" s="43"/>
      <c r="F946" s="179"/>
      <c r="G946" s="179"/>
      <c r="H946" s="35"/>
      <c r="I946" s="44"/>
      <c r="J946" s="123" t="s">
        <v>1726</v>
      </c>
      <c r="K946" s="123" t="s">
        <v>1726</v>
      </c>
    </row>
    <row r="947" spans="1:11" ht="15.75" x14ac:dyDescent="0.25">
      <c r="A947" s="45"/>
      <c r="B947" s="46"/>
      <c r="C947" s="46"/>
      <c r="D947" s="47"/>
      <c r="E947" s="43"/>
      <c r="F947" s="179"/>
      <c r="G947" s="179"/>
      <c r="H947" s="35"/>
      <c r="I947" s="44"/>
      <c r="J947" s="123" t="s">
        <v>1726</v>
      </c>
      <c r="K947" s="123" t="s">
        <v>1726</v>
      </c>
    </row>
    <row r="948" spans="1:11" ht="15.6" customHeight="1" x14ac:dyDescent="0.25">
      <c r="A948" s="45"/>
      <c r="B948" s="46"/>
      <c r="C948" s="46"/>
      <c r="D948" s="47"/>
      <c r="E948" s="43"/>
      <c r="F948" s="179"/>
      <c r="G948" s="179"/>
      <c r="H948" s="35"/>
      <c r="I948" s="44"/>
      <c r="J948" s="123" t="s">
        <v>1726</v>
      </c>
      <c r="K948" s="123" t="s">
        <v>1726</v>
      </c>
    </row>
    <row r="949" spans="1:11" ht="15.75" x14ac:dyDescent="0.25">
      <c r="A949" s="45"/>
      <c r="B949" s="46"/>
      <c r="C949" s="46"/>
      <c r="D949" s="47"/>
      <c r="E949" s="43"/>
      <c r="F949" s="179"/>
      <c r="G949" s="179"/>
      <c r="H949" s="35"/>
      <c r="I949" s="44"/>
      <c r="J949" s="123" t="s">
        <v>1726</v>
      </c>
      <c r="K949" s="123" t="s">
        <v>1726</v>
      </c>
    </row>
    <row r="950" spans="1:11" ht="15.75" x14ac:dyDescent="0.25">
      <c r="A950" s="45"/>
      <c r="B950" s="46"/>
      <c r="C950" s="46"/>
      <c r="D950" s="47"/>
      <c r="E950" s="43"/>
      <c r="F950" s="179"/>
      <c r="G950" s="179"/>
      <c r="H950" s="35"/>
      <c r="I950" s="44"/>
      <c r="J950" s="123" t="s">
        <v>1726</v>
      </c>
      <c r="K950" s="123" t="s">
        <v>1726</v>
      </c>
    </row>
    <row r="951" spans="1:11" ht="15.75" x14ac:dyDescent="0.25">
      <c r="A951" s="45"/>
      <c r="B951" s="46"/>
      <c r="C951" s="46"/>
      <c r="D951" s="47"/>
      <c r="E951" s="43"/>
      <c r="F951" s="179"/>
      <c r="G951" s="179"/>
      <c r="H951" s="35"/>
      <c r="I951" s="44"/>
      <c r="J951" s="123" t="s">
        <v>1726</v>
      </c>
      <c r="K951" s="123" t="s">
        <v>1726</v>
      </c>
    </row>
    <row r="952" spans="1:11" ht="15.75" x14ac:dyDescent="0.25">
      <c r="A952" s="45"/>
      <c r="B952" s="46"/>
      <c r="C952" s="46"/>
      <c r="D952" s="47"/>
      <c r="E952" s="43"/>
      <c r="F952" s="179"/>
      <c r="G952" s="179"/>
      <c r="H952" s="35"/>
      <c r="I952" s="44"/>
      <c r="J952" s="123" t="s">
        <v>1726</v>
      </c>
      <c r="K952" s="123" t="s">
        <v>1726</v>
      </c>
    </row>
    <row r="953" spans="1:11" ht="15.75" x14ac:dyDescent="0.25">
      <c r="A953" s="45"/>
      <c r="B953" s="46"/>
      <c r="C953" s="46"/>
      <c r="D953" s="47"/>
      <c r="E953" s="43"/>
      <c r="F953" s="179"/>
      <c r="G953" s="179"/>
      <c r="H953" s="35"/>
      <c r="I953" s="44"/>
      <c r="J953" s="123" t="s">
        <v>1726</v>
      </c>
      <c r="K953" s="123" t="s">
        <v>1726</v>
      </c>
    </row>
    <row r="954" spans="1:11" ht="15.75" x14ac:dyDescent="0.25">
      <c r="A954" s="45"/>
      <c r="B954" s="46"/>
      <c r="C954" s="46"/>
      <c r="D954" s="47"/>
      <c r="E954" s="43"/>
      <c r="F954" s="179"/>
      <c r="G954" s="179"/>
      <c r="H954" s="35"/>
      <c r="I954" s="44"/>
      <c r="J954" s="123" t="s">
        <v>1726</v>
      </c>
      <c r="K954" s="123" t="s">
        <v>1726</v>
      </c>
    </row>
    <row r="955" spans="1:11" ht="15.75" x14ac:dyDescent="0.25">
      <c r="A955" s="45"/>
      <c r="B955" s="46"/>
      <c r="C955" s="46"/>
      <c r="D955" s="47"/>
      <c r="E955" s="43"/>
      <c r="F955" s="179"/>
      <c r="G955" s="179"/>
      <c r="H955" s="35"/>
      <c r="I955" s="44"/>
      <c r="J955" s="123" t="s">
        <v>1726</v>
      </c>
      <c r="K955" s="123" t="s">
        <v>1726</v>
      </c>
    </row>
    <row r="956" spans="1:11" ht="15.75" x14ac:dyDescent="0.25">
      <c r="A956" s="45"/>
      <c r="B956" s="46"/>
      <c r="C956" s="46"/>
      <c r="D956" s="47"/>
      <c r="E956" s="43"/>
      <c r="F956" s="179"/>
      <c r="G956" s="179"/>
      <c r="H956" s="35"/>
      <c r="I956" s="44"/>
      <c r="J956" s="123" t="s">
        <v>1726</v>
      </c>
      <c r="K956" s="123" t="s">
        <v>1726</v>
      </c>
    </row>
    <row r="957" spans="1:11" ht="15.75" x14ac:dyDescent="0.25">
      <c r="A957" s="45"/>
      <c r="B957" s="46"/>
      <c r="C957" s="46"/>
      <c r="D957" s="47"/>
      <c r="E957" s="43"/>
      <c r="F957" s="179"/>
      <c r="G957" s="179"/>
      <c r="H957" s="35"/>
      <c r="I957" s="44"/>
      <c r="J957" s="123" t="s">
        <v>1726</v>
      </c>
      <c r="K957" s="123" t="s">
        <v>1726</v>
      </c>
    </row>
    <row r="958" spans="1:11" ht="15.75" x14ac:dyDescent="0.25">
      <c r="A958" s="45"/>
      <c r="B958" s="46"/>
      <c r="C958" s="46"/>
      <c r="D958" s="47"/>
      <c r="E958" s="43"/>
      <c r="F958" s="179"/>
      <c r="G958" s="179"/>
      <c r="H958" s="35"/>
      <c r="I958" s="44"/>
      <c r="J958" s="123" t="s">
        <v>1726</v>
      </c>
      <c r="K958" s="123" t="s">
        <v>1726</v>
      </c>
    </row>
    <row r="959" spans="1:11" ht="15.75" x14ac:dyDescent="0.25">
      <c r="A959" s="45"/>
      <c r="B959" s="46"/>
      <c r="C959" s="46"/>
      <c r="D959" s="47"/>
      <c r="E959" s="43"/>
      <c r="F959" s="179"/>
      <c r="G959" s="179"/>
      <c r="H959" s="35"/>
      <c r="I959" s="44"/>
      <c r="J959" s="123" t="s">
        <v>1726</v>
      </c>
      <c r="K959" s="123" t="s">
        <v>1726</v>
      </c>
    </row>
    <row r="960" spans="1:11" ht="15.75" x14ac:dyDescent="0.25">
      <c r="A960" s="45"/>
      <c r="B960" s="46"/>
      <c r="C960" s="46"/>
      <c r="D960" s="47"/>
      <c r="E960" s="43"/>
      <c r="F960" s="179"/>
      <c r="G960" s="179"/>
      <c r="H960" s="35"/>
      <c r="I960" s="44"/>
      <c r="J960" s="123" t="s">
        <v>1726</v>
      </c>
      <c r="K960" s="123" t="s">
        <v>1726</v>
      </c>
    </row>
    <row r="961" spans="1:11" ht="15.75" x14ac:dyDescent="0.25">
      <c r="A961" s="45"/>
      <c r="B961" s="46"/>
      <c r="C961" s="46"/>
      <c r="D961" s="47"/>
      <c r="E961" s="43"/>
      <c r="F961" s="179"/>
      <c r="G961" s="179"/>
      <c r="H961" s="35"/>
      <c r="I961" s="44"/>
      <c r="J961" s="123" t="s">
        <v>1726</v>
      </c>
      <c r="K961" s="123" t="s">
        <v>1726</v>
      </c>
    </row>
    <row r="962" spans="1:11" ht="15.75" x14ac:dyDescent="0.25">
      <c r="A962" s="45"/>
      <c r="B962" s="46"/>
      <c r="C962" s="46"/>
      <c r="D962" s="47"/>
      <c r="E962" s="43"/>
      <c r="F962" s="179"/>
      <c r="G962" s="179"/>
      <c r="H962" s="35"/>
      <c r="I962" s="44"/>
      <c r="J962" s="123" t="s">
        <v>1726</v>
      </c>
      <c r="K962" s="123" t="s">
        <v>1726</v>
      </c>
    </row>
    <row r="963" spans="1:11" ht="15.75" x14ac:dyDescent="0.25">
      <c r="A963" s="45"/>
      <c r="B963" s="46"/>
      <c r="C963" s="46"/>
      <c r="D963" s="47"/>
      <c r="E963" s="43"/>
      <c r="F963" s="179"/>
      <c r="G963" s="179"/>
      <c r="H963" s="35"/>
      <c r="I963" s="44"/>
      <c r="J963" s="123" t="s">
        <v>1726</v>
      </c>
      <c r="K963" s="123" t="s">
        <v>1726</v>
      </c>
    </row>
    <row r="964" spans="1:11" ht="15.75" x14ac:dyDescent="0.25">
      <c r="A964" s="45"/>
      <c r="B964" s="46"/>
      <c r="C964" s="46"/>
      <c r="D964" s="47"/>
      <c r="E964" s="43"/>
      <c r="F964" s="179"/>
      <c r="G964" s="179"/>
      <c r="H964" s="35"/>
      <c r="I964" s="44"/>
      <c r="J964" s="123" t="s">
        <v>1726</v>
      </c>
      <c r="K964" s="123" t="s">
        <v>1726</v>
      </c>
    </row>
    <row r="965" spans="1:11" ht="15.75" x14ac:dyDescent="0.25">
      <c r="A965" s="45"/>
      <c r="B965" s="46"/>
      <c r="C965" s="46"/>
      <c r="D965" s="47"/>
      <c r="E965" s="43"/>
      <c r="F965" s="179"/>
      <c r="G965" s="179"/>
      <c r="H965" s="35"/>
      <c r="I965" s="44"/>
      <c r="J965" s="123" t="s">
        <v>1726</v>
      </c>
      <c r="K965" s="123" t="s">
        <v>1726</v>
      </c>
    </row>
    <row r="966" spans="1:11" ht="15.75" x14ac:dyDescent="0.25">
      <c r="A966" s="45"/>
      <c r="B966" s="46"/>
      <c r="C966" s="46"/>
      <c r="D966" s="47"/>
      <c r="E966" s="43"/>
      <c r="F966" s="179"/>
      <c r="G966" s="179"/>
      <c r="H966" s="35"/>
      <c r="I966" s="44"/>
      <c r="J966" s="123" t="s">
        <v>1726</v>
      </c>
      <c r="K966" s="123" t="s">
        <v>1726</v>
      </c>
    </row>
    <row r="967" spans="1:11" ht="15.75" x14ac:dyDescent="0.25">
      <c r="A967" s="45"/>
      <c r="B967" s="46"/>
      <c r="C967" s="46"/>
      <c r="D967" s="47"/>
      <c r="E967" s="43"/>
      <c r="F967" s="179"/>
      <c r="G967" s="179"/>
      <c r="H967" s="35"/>
      <c r="I967" s="44"/>
      <c r="J967" s="123" t="s">
        <v>1726</v>
      </c>
      <c r="K967" s="123" t="s">
        <v>1726</v>
      </c>
    </row>
    <row r="968" spans="1:11" ht="15.75" x14ac:dyDescent="0.25">
      <c r="A968" s="45"/>
      <c r="B968" s="46"/>
      <c r="C968" s="46"/>
      <c r="D968" s="47"/>
      <c r="E968" s="43"/>
      <c r="F968" s="179"/>
      <c r="G968" s="179"/>
      <c r="H968" s="35"/>
      <c r="I968" s="44"/>
      <c r="J968" s="123" t="s">
        <v>1726</v>
      </c>
      <c r="K968" s="123" t="s">
        <v>1726</v>
      </c>
    </row>
    <row r="969" spans="1:11" ht="15.75" x14ac:dyDescent="0.25">
      <c r="A969" s="45"/>
      <c r="B969" s="46"/>
      <c r="C969" s="46"/>
      <c r="D969" s="47"/>
      <c r="E969" s="43"/>
      <c r="F969" s="179"/>
      <c r="G969" s="179"/>
      <c r="H969" s="35"/>
      <c r="I969" s="44"/>
      <c r="J969" s="123" t="s">
        <v>1726</v>
      </c>
      <c r="K969" s="123" t="s">
        <v>1726</v>
      </c>
    </row>
    <row r="970" spans="1:11" ht="15.75" x14ac:dyDescent="0.25">
      <c r="A970" s="45"/>
      <c r="B970" s="46"/>
      <c r="C970" s="46"/>
      <c r="D970" s="47"/>
      <c r="E970" s="43"/>
      <c r="F970" s="179"/>
      <c r="G970" s="179"/>
      <c r="H970" s="35"/>
      <c r="I970" s="44"/>
      <c r="J970" s="123" t="s">
        <v>1726</v>
      </c>
      <c r="K970" s="123" t="s">
        <v>1726</v>
      </c>
    </row>
    <row r="971" spans="1:11" ht="15.75" x14ac:dyDescent="0.25">
      <c r="A971" s="45"/>
      <c r="B971" s="46"/>
      <c r="C971" s="46"/>
      <c r="D971" s="47"/>
      <c r="E971" s="43"/>
      <c r="F971" s="179"/>
      <c r="G971" s="179"/>
      <c r="H971" s="35"/>
      <c r="I971" s="44"/>
      <c r="J971" s="123" t="s">
        <v>1726</v>
      </c>
      <c r="K971" s="123" t="s">
        <v>1726</v>
      </c>
    </row>
    <row r="972" spans="1:11" ht="15.75" x14ac:dyDescent="0.25">
      <c r="A972" s="45"/>
      <c r="B972" s="46"/>
      <c r="C972" s="46"/>
      <c r="D972" s="47"/>
      <c r="E972" s="43"/>
      <c r="F972" s="179"/>
      <c r="G972" s="179"/>
      <c r="H972" s="35"/>
      <c r="I972" s="44"/>
      <c r="J972" s="123" t="s">
        <v>1726</v>
      </c>
      <c r="K972" s="123" t="s">
        <v>1726</v>
      </c>
    </row>
    <row r="973" spans="1:11" ht="15.75" x14ac:dyDescent="0.25">
      <c r="A973" s="45"/>
      <c r="B973" s="46"/>
      <c r="C973" s="46"/>
      <c r="D973" s="47"/>
      <c r="E973" s="43"/>
      <c r="F973" s="179"/>
      <c r="G973" s="179"/>
      <c r="H973" s="35"/>
      <c r="I973" s="44"/>
      <c r="J973" s="123" t="s">
        <v>1726</v>
      </c>
      <c r="K973" s="123" t="s">
        <v>1726</v>
      </c>
    </row>
    <row r="974" spans="1:11" ht="15.75" x14ac:dyDescent="0.25">
      <c r="A974" s="45"/>
      <c r="B974" s="46"/>
      <c r="C974" s="46"/>
      <c r="D974" s="47"/>
      <c r="E974" s="43"/>
      <c r="F974" s="179"/>
      <c r="G974" s="179"/>
      <c r="H974" s="35"/>
      <c r="I974" s="44"/>
      <c r="J974" s="123" t="s">
        <v>1726</v>
      </c>
      <c r="K974" s="123" t="s">
        <v>1726</v>
      </c>
    </row>
    <row r="975" spans="1:11" ht="15.75" x14ac:dyDescent="0.25">
      <c r="A975" s="45"/>
      <c r="B975" s="46"/>
      <c r="C975" s="46"/>
      <c r="D975" s="47"/>
      <c r="E975" s="43"/>
      <c r="F975" s="179"/>
      <c r="G975" s="179"/>
      <c r="H975" s="35"/>
      <c r="I975" s="44"/>
      <c r="J975" s="123" t="s">
        <v>1726</v>
      </c>
      <c r="K975" s="123" t="s">
        <v>1726</v>
      </c>
    </row>
    <row r="976" spans="1:11" ht="15.75" x14ac:dyDescent="0.25">
      <c r="A976" s="51"/>
      <c r="B976" s="52"/>
      <c r="C976" s="52"/>
      <c r="D976" s="53"/>
      <c r="E976" s="54"/>
      <c r="F976" s="180"/>
      <c r="G976" s="180"/>
      <c r="H976" s="49"/>
      <c r="I976" s="55"/>
      <c r="J976" s="123" t="s">
        <v>1726</v>
      </c>
      <c r="K976" s="123" t="s">
        <v>1726</v>
      </c>
    </row>
    <row r="977" spans="1:11" ht="15.75" x14ac:dyDescent="0.25">
      <c r="A977" s="221" t="s">
        <v>677</v>
      </c>
      <c r="B977" s="222"/>
      <c r="C977" s="222"/>
      <c r="D977" s="222"/>
      <c r="E977" s="222"/>
      <c r="F977" s="222"/>
      <c r="G977" s="223"/>
      <c r="H977" s="4"/>
      <c r="I977" s="6"/>
      <c r="J977" s="123" t="s">
        <v>1726</v>
      </c>
      <c r="K977" s="123" t="s">
        <v>1726</v>
      </c>
    </row>
    <row r="978" spans="1:11" ht="31.5" x14ac:dyDescent="0.25">
      <c r="A978" s="34">
        <f>A868+1</f>
        <v>725</v>
      </c>
      <c r="B978" s="48" t="s">
        <v>678</v>
      </c>
      <c r="C978" s="34">
        <v>406</v>
      </c>
      <c r="D978" s="35" t="s">
        <v>679</v>
      </c>
      <c r="E978" s="36">
        <v>12624.992918644068</v>
      </c>
      <c r="F978" s="178">
        <v>2272.498725355932</v>
      </c>
      <c r="G978" s="178">
        <v>14897.491644</v>
      </c>
      <c r="H978" s="35" t="s">
        <v>494</v>
      </c>
      <c r="I978" s="35" t="s">
        <v>636</v>
      </c>
      <c r="J978" s="123">
        <v>2525</v>
      </c>
      <c r="K978" s="123">
        <v>15149.99</v>
      </c>
    </row>
    <row r="979" spans="1:11" ht="63" x14ac:dyDescent="0.25">
      <c r="A979" s="34">
        <f>A978+1</f>
        <v>726</v>
      </c>
      <c r="B979" s="48" t="s">
        <v>680</v>
      </c>
      <c r="C979" s="34">
        <v>406</v>
      </c>
      <c r="D979" s="35" t="s">
        <v>681</v>
      </c>
      <c r="E979" s="36">
        <v>19.456324703389829</v>
      </c>
      <c r="F979" s="178">
        <v>3.5021384466101688</v>
      </c>
      <c r="G979" s="178">
        <v>22.958463149999996</v>
      </c>
      <c r="H979" s="35" t="s">
        <v>494</v>
      </c>
      <c r="I979" s="35" t="s">
        <v>636</v>
      </c>
      <c r="J979" s="123">
        <v>3.89</v>
      </c>
      <c r="K979" s="123">
        <v>23.35</v>
      </c>
    </row>
    <row r="980" spans="1:11" ht="63" x14ac:dyDescent="0.25">
      <c r="A980" s="34">
        <f t="shared" ref="A980:A982" si="62">A979+1</f>
        <v>727</v>
      </c>
      <c r="B980" s="48" t="s">
        <v>682</v>
      </c>
      <c r="C980" s="34">
        <v>406</v>
      </c>
      <c r="D980" s="35" t="s">
        <v>683</v>
      </c>
      <c r="E980" s="36">
        <v>25.941766271186445</v>
      </c>
      <c r="F980" s="178">
        <v>4.6695179288135602</v>
      </c>
      <c r="G980" s="178">
        <v>30.611284200000007</v>
      </c>
      <c r="H980" s="35" t="s">
        <v>494</v>
      </c>
      <c r="I980" s="35" t="s">
        <v>636</v>
      </c>
      <c r="J980" s="123">
        <v>5.19</v>
      </c>
      <c r="K980" s="123">
        <v>31.13</v>
      </c>
    </row>
    <row r="981" spans="1:11" ht="78.75" x14ac:dyDescent="0.25">
      <c r="A981" s="34">
        <f t="shared" si="62"/>
        <v>728</v>
      </c>
      <c r="B981" s="48" t="s">
        <v>684</v>
      </c>
      <c r="C981" s="34">
        <v>406</v>
      </c>
      <c r="D981" s="35" t="s">
        <v>685</v>
      </c>
      <c r="E981" s="36">
        <v>25.941766271186445</v>
      </c>
      <c r="F981" s="178">
        <v>4.6695179288135602</v>
      </c>
      <c r="G981" s="178">
        <v>30.611284200000007</v>
      </c>
      <c r="H981" s="35" t="s">
        <v>494</v>
      </c>
      <c r="I981" s="35" t="s">
        <v>636</v>
      </c>
      <c r="J981" s="123">
        <v>5.19</v>
      </c>
      <c r="K981" s="123">
        <v>31.13</v>
      </c>
    </row>
    <row r="982" spans="1:11" ht="78.75" x14ac:dyDescent="0.25">
      <c r="A982" s="34">
        <f t="shared" si="62"/>
        <v>729</v>
      </c>
      <c r="B982" s="48" t="s">
        <v>686</v>
      </c>
      <c r="C982" s="34">
        <v>406</v>
      </c>
      <c r="D982" s="35" t="s">
        <v>687</v>
      </c>
      <c r="E982" s="36">
        <v>38.912649406779657</v>
      </c>
      <c r="F982" s="178">
        <v>7.0042768932203376</v>
      </c>
      <c r="G982" s="178">
        <v>45.916926299999993</v>
      </c>
      <c r="H982" s="35" t="s">
        <v>494</v>
      </c>
      <c r="I982" s="35" t="s">
        <v>636</v>
      </c>
      <c r="J982" s="123">
        <v>7.78</v>
      </c>
      <c r="K982" s="123">
        <v>46.69</v>
      </c>
    </row>
    <row r="983" spans="1:11" ht="15.75" x14ac:dyDescent="0.25">
      <c r="A983" s="221" t="s">
        <v>688</v>
      </c>
      <c r="B983" s="222"/>
      <c r="C983" s="222"/>
      <c r="D983" s="222"/>
      <c r="E983" s="222"/>
      <c r="F983" s="222"/>
      <c r="G983" s="223"/>
      <c r="H983" s="4"/>
      <c r="I983" s="6"/>
      <c r="J983" s="123" t="s">
        <v>1726</v>
      </c>
      <c r="K983" s="123" t="s">
        <v>1726</v>
      </c>
    </row>
    <row r="984" spans="1:11" ht="15.75" x14ac:dyDescent="0.25">
      <c r="A984" s="221" t="s">
        <v>689</v>
      </c>
      <c r="B984" s="222"/>
      <c r="C984" s="222"/>
      <c r="D984" s="222"/>
      <c r="E984" s="222"/>
      <c r="F984" s="222"/>
      <c r="G984" s="223"/>
      <c r="H984" s="4"/>
      <c r="I984" s="6"/>
      <c r="J984" s="123" t="s">
        <v>1726</v>
      </c>
      <c r="K984" s="123" t="s">
        <v>1726</v>
      </c>
    </row>
    <row r="985" spans="1:11" ht="15.75" x14ac:dyDescent="0.25">
      <c r="A985" s="34" t="s">
        <v>306</v>
      </c>
      <c r="B985" s="226" t="s">
        <v>690</v>
      </c>
      <c r="C985" s="226"/>
      <c r="D985" s="226"/>
      <c r="E985" s="36"/>
      <c r="F985" s="178"/>
      <c r="G985" s="178"/>
      <c r="H985" s="35"/>
      <c r="I985" s="35"/>
      <c r="J985" s="123" t="s">
        <v>1726</v>
      </c>
      <c r="K985" s="123" t="s">
        <v>1726</v>
      </c>
    </row>
    <row r="986" spans="1:11" ht="31.5" x14ac:dyDescent="0.25">
      <c r="A986" s="34">
        <f>A982+1</f>
        <v>730</v>
      </c>
      <c r="B986" s="48" t="s">
        <v>678</v>
      </c>
      <c r="C986" s="34">
        <v>406</v>
      </c>
      <c r="D986" s="35" t="s">
        <v>691</v>
      </c>
      <c r="E986" s="36">
        <v>6312.4964593220338</v>
      </c>
      <c r="F986" s="178">
        <v>1136.249362677966</v>
      </c>
      <c r="G986" s="178">
        <v>7448.7458219999999</v>
      </c>
      <c r="H986" s="35" t="s">
        <v>494</v>
      </c>
      <c r="I986" s="35" t="s">
        <v>636</v>
      </c>
      <c r="J986" s="123">
        <v>1262.5</v>
      </c>
      <c r="K986" s="123">
        <v>7575</v>
      </c>
    </row>
    <row r="987" spans="1:11" ht="63" x14ac:dyDescent="0.25">
      <c r="A987" s="34">
        <f t="shared" ref="A987:A989" si="63">A986+1</f>
        <v>731</v>
      </c>
      <c r="B987" s="48" t="s">
        <v>680</v>
      </c>
      <c r="C987" s="34">
        <v>406</v>
      </c>
      <c r="D987" s="35" t="s">
        <v>692</v>
      </c>
      <c r="E987" s="36">
        <v>10.809069279661017</v>
      </c>
      <c r="F987" s="178">
        <v>1.9456324703389829</v>
      </c>
      <c r="G987" s="178">
        <v>12.754701750000001</v>
      </c>
      <c r="H987" s="35" t="s">
        <v>494</v>
      </c>
      <c r="I987" s="35" t="s">
        <v>636</v>
      </c>
      <c r="J987" s="123">
        <v>2.16</v>
      </c>
      <c r="K987" s="123">
        <v>12.97</v>
      </c>
    </row>
    <row r="988" spans="1:11" ht="63" x14ac:dyDescent="0.25">
      <c r="A988" s="34">
        <f t="shared" si="63"/>
        <v>732</v>
      </c>
      <c r="B988" s="48" t="s">
        <v>682</v>
      </c>
      <c r="C988" s="34">
        <v>406</v>
      </c>
      <c r="D988" s="35" t="s">
        <v>693</v>
      </c>
      <c r="E988" s="36">
        <v>12.970883135593223</v>
      </c>
      <c r="F988" s="178">
        <v>2.3347589644067801</v>
      </c>
      <c r="G988" s="178">
        <v>15.305642100000004</v>
      </c>
      <c r="H988" s="35" t="s">
        <v>494</v>
      </c>
      <c r="I988" s="35" t="s">
        <v>636</v>
      </c>
      <c r="J988" s="123">
        <v>2.59</v>
      </c>
      <c r="K988" s="123">
        <v>15.56</v>
      </c>
    </row>
    <row r="989" spans="1:11" ht="94.5" x14ac:dyDescent="0.25">
      <c r="A989" s="34">
        <f t="shared" si="63"/>
        <v>733</v>
      </c>
      <c r="B989" s="48" t="s">
        <v>684</v>
      </c>
      <c r="C989" s="34">
        <v>406</v>
      </c>
      <c r="D989" s="35" t="s">
        <v>694</v>
      </c>
      <c r="E989" s="36">
        <v>2.1618138559322033</v>
      </c>
      <c r="F989" s="178">
        <v>0.38912649406779659</v>
      </c>
      <c r="G989" s="178">
        <v>2.5509403499999999</v>
      </c>
      <c r="H989" s="35" t="s">
        <v>494</v>
      </c>
      <c r="I989" s="35" t="s">
        <v>636</v>
      </c>
      <c r="J989" s="123">
        <v>0.43</v>
      </c>
      <c r="K989" s="123">
        <v>2.59</v>
      </c>
    </row>
    <row r="990" spans="1:11" ht="15.75" x14ac:dyDescent="0.25">
      <c r="A990" s="34"/>
      <c r="B990" s="226" t="s">
        <v>695</v>
      </c>
      <c r="C990" s="226"/>
      <c r="D990" s="226"/>
      <c r="E990" s="36"/>
      <c r="F990" s="178"/>
      <c r="G990" s="178"/>
      <c r="H990" s="35"/>
      <c r="I990" s="35"/>
      <c r="J990" s="123" t="s">
        <v>1726</v>
      </c>
      <c r="K990" s="123" t="s">
        <v>1726</v>
      </c>
    </row>
    <row r="991" spans="1:11" ht="47.25" x14ac:dyDescent="0.25">
      <c r="A991" s="34">
        <f>A989+1</f>
        <v>734</v>
      </c>
      <c r="B991" s="48" t="s">
        <v>678</v>
      </c>
      <c r="C991" s="34">
        <v>406</v>
      </c>
      <c r="D991" s="35" t="s">
        <v>696</v>
      </c>
      <c r="E991" s="36">
        <v>9468.7446889830517</v>
      </c>
      <c r="F991" s="178">
        <v>1704.3740440169493</v>
      </c>
      <c r="G991" s="178">
        <v>11173.118733000001</v>
      </c>
      <c r="H991" s="35" t="s">
        <v>494</v>
      </c>
      <c r="I991" s="35" t="s">
        <v>636</v>
      </c>
      <c r="J991" s="123">
        <v>1893.75</v>
      </c>
      <c r="K991" s="123">
        <v>11362.49</v>
      </c>
    </row>
    <row r="992" spans="1:11" ht="63" x14ac:dyDescent="0.25">
      <c r="A992" s="34">
        <f t="shared" ref="A992:A995" si="64">A991+1</f>
        <v>735</v>
      </c>
      <c r="B992" s="48" t="s">
        <v>680</v>
      </c>
      <c r="C992" s="34">
        <v>406</v>
      </c>
      <c r="D992" s="35" t="s">
        <v>697</v>
      </c>
      <c r="E992" s="36">
        <v>19.456324703389829</v>
      </c>
      <c r="F992" s="178">
        <v>3.5021384466101688</v>
      </c>
      <c r="G992" s="178">
        <v>22.958463149999996</v>
      </c>
      <c r="H992" s="35" t="s">
        <v>494</v>
      </c>
      <c r="I992" s="35" t="s">
        <v>636</v>
      </c>
      <c r="J992" s="123">
        <v>3.89</v>
      </c>
      <c r="K992" s="123">
        <v>23.35</v>
      </c>
    </row>
    <row r="993" spans="1:11" ht="78.75" x14ac:dyDescent="0.25">
      <c r="A993" s="34">
        <f t="shared" si="64"/>
        <v>736</v>
      </c>
      <c r="B993" s="48" t="s">
        <v>682</v>
      </c>
      <c r="C993" s="34">
        <v>406</v>
      </c>
      <c r="D993" s="35" t="s">
        <v>698</v>
      </c>
      <c r="E993" s="36">
        <v>23.77995241525424</v>
      </c>
      <c r="F993" s="178">
        <v>4.2803914347457628</v>
      </c>
      <c r="G993" s="178">
        <v>28.060343850000002</v>
      </c>
      <c r="H993" s="35" t="s">
        <v>494</v>
      </c>
      <c r="I993" s="35" t="s">
        <v>636</v>
      </c>
      <c r="J993" s="123">
        <v>4.76</v>
      </c>
      <c r="K993" s="123">
        <v>28.54</v>
      </c>
    </row>
    <row r="994" spans="1:11" ht="63" x14ac:dyDescent="0.25">
      <c r="A994" s="34">
        <f t="shared" si="64"/>
        <v>737</v>
      </c>
      <c r="B994" s="48" t="s">
        <v>684</v>
      </c>
      <c r="C994" s="34">
        <v>406</v>
      </c>
      <c r="D994" s="35" t="s">
        <v>699</v>
      </c>
      <c r="E994" s="36">
        <v>6.4854415677966113</v>
      </c>
      <c r="F994" s="178">
        <v>1.1673794822033901</v>
      </c>
      <c r="G994" s="178">
        <v>7.6528210500000018</v>
      </c>
      <c r="H994" s="35" t="s">
        <v>494</v>
      </c>
      <c r="I994" s="35" t="s">
        <v>636</v>
      </c>
      <c r="J994" s="123">
        <v>1.3</v>
      </c>
      <c r="K994" s="123">
        <v>7.79</v>
      </c>
    </row>
    <row r="995" spans="1:11" ht="94.5" x14ac:dyDescent="0.25">
      <c r="A995" s="34">
        <f t="shared" si="64"/>
        <v>738</v>
      </c>
      <c r="B995" s="48" t="s">
        <v>686</v>
      </c>
      <c r="C995" s="34">
        <v>406</v>
      </c>
      <c r="D995" s="35" t="s">
        <v>700</v>
      </c>
      <c r="E995" s="36">
        <v>4.3236277118644066</v>
      </c>
      <c r="F995" s="178">
        <v>0.77825298813559318</v>
      </c>
      <c r="G995" s="178">
        <v>5.1018806999999997</v>
      </c>
      <c r="H995" s="35" t="s">
        <v>494</v>
      </c>
      <c r="I995" s="35" t="s">
        <v>636</v>
      </c>
      <c r="J995" s="123">
        <v>0.86</v>
      </c>
      <c r="K995" s="123">
        <v>5.18</v>
      </c>
    </row>
    <row r="996" spans="1:11" ht="15.75" x14ac:dyDescent="0.25">
      <c r="A996" s="34" t="s">
        <v>306</v>
      </c>
      <c r="B996" s="226" t="s">
        <v>701</v>
      </c>
      <c r="C996" s="226"/>
      <c r="D996" s="226"/>
      <c r="E996" s="36"/>
      <c r="F996" s="178"/>
      <c r="G996" s="178"/>
      <c r="H996" s="35"/>
      <c r="I996" s="35"/>
      <c r="J996" s="123" t="s">
        <v>1726</v>
      </c>
      <c r="K996" s="123" t="s">
        <v>1726</v>
      </c>
    </row>
    <row r="997" spans="1:11" ht="39.6" customHeight="1" x14ac:dyDescent="0.25">
      <c r="A997" s="34">
        <f>A995+1</f>
        <v>739</v>
      </c>
      <c r="B997" s="48" t="s">
        <v>678</v>
      </c>
      <c r="C997" s="34">
        <v>406</v>
      </c>
      <c r="D997" s="35" t="s">
        <v>702</v>
      </c>
      <c r="E997" s="36">
        <v>4734.3723444915258</v>
      </c>
      <c r="F997" s="178">
        <v>852.18702200847463</v>
      </c>
      <c r="G997" s="178">
        <v>5586.5593665000006</v>
      </c>
      <c r="H997" s="35" t="s">
        <v>494</v>
      </c>
      <c r="I997" s="35" t="s">
        <v>636</v>
      </c>
      <c r="J997" s="123">
        <v>946.87</v>
      </c>
      <c r="K997" s="123">
        <v>5681.24</v>
      </c>
    </row>
    <row r="998" spans="1:11" ht="78.75" x14ac:dyDescent="0.25">
      <c r="A998" s="34">
        <f t="shared" ref="A998:A1001" si="65">A997+1</f>
        <v>740</v>
      </c>
      <c r="B998" s="48" t="s">
        <v>680</v>
      </c>
      <c r="C998" s="34">
        <v>406</v>
      </c>
      <c r="D998" s="35" t="s">
        <v>703</v>
      </c>
      <c r="E998" s="36">
        <v>10.809069279661017</v>
      </c>
      <c r="F998" s="178">
        <v>1.9456324703389829</v>
      </c>
      <c r="G998" s="178">
        <v>12.754701750000001</v>
      </c>
      <c r="H998" s="35" t="s">
        <v>494</v>
      </c>
      <c r="I998" s="35" t="s">
        <v>636</v>
      </c>
      <c r="J998" s="123">
        <v>2.16</v>
      </c>
      <c r="K998" s="123">
        <v>12.97</v>
      </c>
    </row>
    <row r="999" spans="1:11" ht="94.5" x14ac:dyDescent="0.25">
      <c r="A999" s="34">
        <f t="shared" si="65"/>
        <v>741</v>
      </c>
      <c r="B999" s="48" t="s">
        <v>682</v>
      </c>
      <c r="C999" s="34">
        <v>406</v>
      </c>
      <c r="D999" s="35" t="s">
        <v>704</v>
      </c>
      <c r="E999" s="36">
        <v>12.970883135593223</v>
      </c>
      <c r="F999" s="178">
        <v>2.3347589644067801</v>
      </c>
      <c r="G999" s="178">
        <v>15.305642100000004</v>
      </c>
      <c r="H999" s="35" t="s">
        <v>494</v>
      </c>
      <c r="I999" s="35" t="s">
        <v>636</v>
      </c>
      <c r="J999" s="123">
        <v>2.59</v>
      </c>
      <c r="K999" s="123">
        <v>15.56</v>
      </c>
    </row>
    <row r="1000" spans="1:11" ht="78.75" x14ac:dyDescent="0.25">
      <c r="A1000" s="34">
        <f t="shared" si="65"/>
        <v>742</v>
      </c>
      <c r="B1000" s="48" t="s">
        <v>684</v>
      </c>
      <c r="C1000" s="34">
        <v>406</v>
      </c>
      <c r="D1000" s="35" t="s">
        <v>705</v>
      </c>
      <c r="E1000" s="36">
        <v>4.3236277118644066</v>
      </c>
      <c r="F1000" s="178">
        <v>0.77825298813559318</v>
      </c>
      <c r="G1000" s="178">
        <v>5.1018806999999997</v>
      </c>
      <c r="H1000" s="35" t="s">
        <v>494</v>
      </c>
      <c r="I1000" s="35" t="s">
        <v>636</v>
      </c>
      <c r="J1000" s="123">
        <v>0.86</v>
      </c>
      <c r="K1000" s="123">
        <v>5.18</v>
      </c>
    </row>
    <row r="1001" spans="1:11" ht="126" x14ac:dyDescent="0.25">
      <c r="A1001" s="34">
        <f t="shared" si="65"/>
        <v>743</v>
      </c>
      <c r="B1001" s="48" t="s">
        <v>686</v>
      </c>
      <c r="C1001" s="34">
        <v>406</v>
      </c>
      <c r="D1001" s="35" t="s">
        <v>706</v>
      </c>
      <c r="E1001" s="36">
        <v>2.1618138559322033</v>
      </c>
      <c r="F1001" s="178">
        <v>0.38912649406779659</v>
      </c>
      <c r="G1001" s="178">
        <v>2.5509403499999999</v>
      </c>
      <c r="H1001" s="35" t="s">
        <v>494</v>
      </c>
      <c r="I1001" s="35" t="s">
        <v>636</v>
      </c>
      <c r="J1001" s="123">
        <v>0.43</v>
      </c>
      <c r="K1001" s="123">
        <v>2.59</v>
      </c>
    </row>
    <row r="1002" spans="1:11" ht="15.75" x14ac:dyDescent="0.25">
      <c r="A1002" s="34"/>
      <c r="B1002" s="226" t="s">
        <v>707</v>
      </c>
      <c r="C1002" s="226"/>
      <c r="D1002" s="226"/>
      <c r="E1002" s="36"/>
      <c r="F1002" s="178"/>
      <c r="G1002" s="178"/>
      <c r="H1002" s="35"/>
      <c r="I1002" s="35"/>
      <c r="J1002" s="123" t="s">
        <v>1726</v>
      </c>
      <c r="K1002" s="123" t="s">
        <v>1726</v>
      </c>
    </row>
    <row r="1003" spans="1:11" ht="47.25" x14ac:dyDescent="0.25">
      <c r="A1003" s="34">
        <f>A1001+1</f>
        <v>744</v>
      </c>
      <c r="B1003" s="48" t="s">
        <v>678</v>
      </c>
      <c r="C1003" s="34">
        <v>406</v>
      </c>
      <c r="D1003" s="35" t="s">
        <v>708</v>
      </c>
      <c r="E1003" s="36">
        <v>9468.7446889830517</v>
      </c>
      <c r="F1003" s="178">
        <v>1704.3740440169493</v>
      </c>
      <c r="G1003" s="178">
        <v>11173.118733000001</v>
      </c>
      <c r="H1003" s="35" t="s">
        <v>494</v>
      </c>
      <c r="I1003" s="35" t="s">
        <v>636</v>
      </c>
      <c r="J1003" s="123">
        <v>1893.75</v>
      </c>
      <c r="K1003" s="123">
        <v>11362.49</v>
      </c>
    </row>
    <row r="1004" spans="1:11" ht="63" x14ac:dyDescent="0.25">
      <c r="A1004" s="34">
        <f t="shared" ref="A1004:A1007" si="66">A1003+1</f>
        <v>745</v>
      </c>
      <c r="B1004" s="48" t="s">
        <v>680</v>
      </c>
      <c r="C1004" s="34">
        <v>406</v>
      </c>
      <c r="D1004" s="35" t="s">
        <v>709</v>
      </c>
      <c r="E1004" s="36">
        <v>8.6472554237288133</v>
      </c>
      <c r="F1004" s="178">
        <v>1.5565059762711864</v>
      </c>
      <c r="G1004" s="178">
        <v>10.203761399999999</v>
      </c>
      <c r="H1004" s="35" t="s">
        <v>494</v>
      </c>
      <c r="I1004" s="35" t="s">
        <v>636</v>
      </c>
      <c r="J1004" s="123">
        <v>1.73</v>
      </c>
      <c r="K1004" s="123">
        <v>10.38</v>
      </c>
    </row>
    <row r="1005" spans="1:11" ht="78.75" x14ac:dyDescent="0.25">
      <c r="A1005" s="34">
        <f t="shared" si="66"/>
        <v>746</v>
      </c>
      <c r="B1005" s="48" t="s">
        <v>682</v>
      </c>
      <c r="C1005" s="34">
        <v>406</v>
      </c>
      <c r="D1005" s="35" t="s">
        <v>710</v>
      </c>
      <c r="E1005" s="36">
        <v>6.4854415677966113</v>
      </c>
      <c r="F1005" s="178">
        <v>1.1673794822033901</v>
      </c>
      <c r="G1005" s="178">
        <v>7.6528210500000018</v>
      </c>
      <c r="H1005" s="35" t="s">
        <v>494</v>
      </c>
      <c r="I1005" s="35" t="s">
        <v>636</v>
      </c>
      <c r="J1005" s="123">
        <v>1.3</v>
      </c>
      <c r="K1005" s="123">
        <v>7.79</v>
      </c>
    </row>
    <row r="1006" spans="1:11" ht="63" x14ac:dyDescent="0.25">
      <c r="A1006" s="34">
        <f t="shared" si="66"/>
        <v>747</v>
      </c>
      <c r="B1006" s="48" t="s">
        <v>684</v>
      </c>
      <c r="C1006" s="34">
        <v>406</v>
      </c>
      <c r="D1006" s="35" t="s">
        <v>711</v>
      </c>
      <c r="E1006" s="36">
        <v>6.4854415677966113</v>
      </c>
      <c r="F1006" s="178">
        <v>1.1673794822033901</v>
      </c>
      <c r="G1006" s="178">
        <v>7.6528210500000018</v>
      </c>
      <c r="H1006" s="35" t="s">
        <v>494</v>
      </c>
      <c r="I1006" s="35" t="s">
        <v>636</v>
      </c>
      <c r="J1006" s="123">
        <v>1.3</v>
      </c>
      <c r="K1006" s="123">
        <v>7.79</v>
      </c>
    </row>
    <row r="1007" spans="1:11" ht="94.5" x14ac:dyDescent="0.25">
      <c r="A1007" s="34">
        <f t="shared" si="66"/>
        <v>748</v>
      </c>
      <c r="B1007" s="48" t="s">
        <v>686</v>
      </c>
      <c r="C1007" s="34">
        <v>406</v>
      </c>
      <c r="D1007" s="35" t="s">
        <v>712</v>
      </c>
      <c r="E1007" s="36">
        <v>2.1618138559322033</v>
      </c>
      <c r="F1007" s="178">
        <v>0.38912649406779659</v>
      </c>
      <c r="G1007" s="178">
        <v>2.5509403499999999</v>
      </c>
      <c r="H1007" s="35" t="s">
        <v>494</v>
      </c>
      <c r="I1007" s="35" t="s">
        <v>636</v>
      </c>
      <c r="J1007" s="123">
        <v>0.43</v>
      </c>
      <c r="K1007" s="123">
        <v>2.59</v>
      </c>
    </row>
    <row r="1008" spans="1:11" ht="15.75" x14ac:dyDescent="0.25">
      <c r="A1008" s="34"/>
      <c r="B1008" s="226" t="s">
        <v>713</v>
      </c>
      <c r="C1008" s="226"/>
      <c r="D1008" s="226"/>
      <c r="E1008" s="36"/>
      <c r="F1008" s="178"/>
      <c r="G1008" s="178"/>
      <c r="H1008" s="35"/>
      <c r="I1008" s="35"/>
      <c r="J1008" s="123" t="s">
        <v>1726</v>
      </c>
      <c r="K1008" s="123" t="s">
        <v>1726</v>
      </c>
    </row>
    <row r="1009" spans="1:11" ht="47.25" x14ac:dyDescent="0.25">
      <c r="A1009" s="34">
        <f>A1007+1</f>
        <v>749</v>
      </c>
      <c r="B1009" s="48" t="s">
        <v>678</v>
      </c>
      <c r="C1009" s="34">
        <v>406</v>
      </c>
      <c r="D1009" s="35" t="s">
        <v>714</v>
      </c>
      <c r="E1009" s="36">
        <v>15781.241148305087</v>
      </c>
      <c r="F1009" s="178">
        <v>2840.6234066949155</v>
      </c>
      <c r="G1009" s="178">
        <v>18621.864555000004</v>
      </c>
      <c r="H1009" s="35" t="s">
        <v>494</v>
      </c>
      <c r="I1009" s="35" t="s">
        <v>636</v>
      </c>
      <c r="J1009" s="123">
        <v>3156.25</v>
      </c>
      <c r="K1009" s="123">
        <v>18937.490000000002</v>
      </c>
    </row>
    <row r="1010" spans="1:11" ht="63" x14ac:dyDescent="0.25">
      <c r="A1010" s="34">
        <f t="shared" ref="A1010:A1013" si="67">A1009+1</f>
        <v>750</v>
      </c>
      <c r="B1010" s="48" t="s">
        <v>680</v>
      </c>
      <c r="C1010" s="34">
        <v>406</v>
      </c>
      <c r="D1010" s="35" t="s">
        <v>715</v>
      </c>
      <c r="E1010" s="36">
        <v>47.559904830508479</v>
      </c>
      <c r="F1010" s="178">
        <v>8.5607828694915256</v>
      </c>
      <c r="G1010" s="178">
        <v>56.120687700000005</v>
      </c>
      <c r="H1010" s="35" t="s">
        <v>494</v>
      </c>
      <c r="I1010" s="35" t="s">
        <v>636</v>
      </c>
      <c r="J1010" s="123">
        <v>9.51</v>
      </c>
      <c r="K1010" s="123">
        <v>57.07</v>
      </c>
    </row>
    <row r="1011" spans="1:11" ht="78.75" x14ac:dyDescent="0.25">
      <c r="A1011" s="34">
        <f t="shared" si="67"/>
        <v>751</v>
      </c>
      <c r="B1011" s="48" t="s">
        <v>682</v>
      </c>
      <c r="C1011" s="34">
        <v>406</v>
      </c>
      <c r="D1011" s="35" t="s">
        <v>716</v>
      </c>
      <c r="E1011" s="36">
        <v>64.854415677966102</v>
      </c>
      <c r="F1011" s="178">
        <v>11.673794822033898</v>
      </c>
      <c r="G1011" s="178">
        <v>76.5282105</v>
      </c>
      <c r="H1011" s="35" t="s">
        <v>494</v>
      </c>
      <c r="I1011" s="35" t="s">
        <v>636</v>
      </c>
      <c r="J1011" s="123">
        <v>12.97</v>
      </c>
      <c r="K1011" s="123">
        <v>77.819999999999993</v>
      </c>
    </row>
    <row r="1012" spans="1:11" ht="63" x14ac:dyDescent="0.25">
      <c r="A1012" s="34">
        <f t="shared" si="67"/>
        <v>752</v>
      </c>
      <c r="B1012" s="48" t="s">
        <v>684</v>
      </c>
      <c r="C1012" s="34">
        <v>406</v>
      </c>
      <c r="D1012" s="35" t="s">
        <v>717</v>
      </c>
      <c r="E1012" s="36">
        <v>32.427207838983051</v>
      </c>
      <c r="F1012" s="178">
        <v>5.8368974110169489</v>
      </c>
      <c r="G1012" s="178">
        <v>38.26410525</v>
      </c>
      <c r="H1012" s="35" t="s">
        <v>494</v>
      </c>
      <c r="I1012" s="35" t="s">
        <v>636</v>
      </c>
      <c r="J1012" s="123">
        <v>6.49</v>
      </c>
      <c r="K1012" s="123">
        <v>38.92</v>
      </c>
    </row>
    <row r="1013" spans="1:11" ht="110.25" x14ac:dyDescent="0.25">
      <c r="A1013" s="34">
        <f t="shared" si="67"/>
        <v>753</v>
      </c>
      <c r="B1013" s="48" t="s">
        <v>686</v>
      </c>
      <c r="C1013" s="34">
        <v>406</v>
      </c>
      <c r="D1013" s="35" t="s">
        <v>718</v>
      </c>
      <c r="E1013" s="36">
        <v>8.6472554237288133</v>
      </c>
      <c r="F1013" s="178">
        <v>1.5565059762711864</v>
      </c>
      <c r="G1013" s="178">
        <v>10.203761399999999</v>
      </c>
      <c r="H1013" s="35" t="s">
        <v>494</v>
      </c>
      <c r="I1013" s="35" t="s">
        <v>636</v>
      </c>
      <c r="J1013" s="123">
        <v>1.73</v>
      </c>
      <c r="K1013" s="123">
        <v>10.38</v>
      </c>
    </row>
    <row r="1014" spans="1:11" ht="15.75" x14ac:dyDescent="0.25">
      <c r="A1014" s="34"/>
      <c r="B1014" s="226" t="s">
        <v>719</v>
      </c>
      <c r="C1014" s="226"/>
      <c r="D1014" s="226"/>
      <c r="E1014" s="36"/>
      <c r="F1014" s="178"/>
      <c r="G1014" s="178"/>
      <c r="H1014" s="35"/>
      <c r="I1014" s="35"/>
      <c r="J1014" s="123" t="s">
        <v>1726</v>
      </c>
      <c r="K1014" s="123" t="s">
        <v>1726</v>
      </c>
    </row>
    <row r="1015" spans="1:11" ht="47.25" x14ac:dyDescent="0.25">
      <c r="A1015" s="34">
        <f>A1013+1</f>
        <v>754</v>
      </c>
      <c r="B1015" s="48" t="s">
        <v>678</v>
      </c>
      <c r="C1015" s="34">
        <v>406</v>
      </c>
      <c r="D1015" s="35" t="s">
        <v>720</v>
      </c>
      <c r="E1015" s="36">
        <v>7890.6205741525437</v>
      </c>
      <c r="F1015" s="178">
        <v>1420.3117033474578</v>
      </c>
      <c r="G1015" s="178">
        <v>9310.9322775000019</v>
      </c>
      <c r="H1015" s="35" t="s">
        <v>494</v>
      </c>
      <c r="I1015" s="35" t="s">
        <v>636</v>
      </c>
      <c r="J1015" s="123">
        <v>1578.12</v>
      </c>
      <c r="K1015" s="123">
        <v>9468.74</v>
      </c>
    </row>
    <row r="1016" spans="1:11" ht="78.75" x14ac:dyDescent="0.25">
      <c r="A1016" s="34">
        <f t="shared" ref="A1016:A1019" si="68">A1015+1</f>
        <v>755</v>
      </c>
      <c r="B1016" s="48" t="s">
        <v>680</v>
      </c>
      <c r="C1016" s="34">
        <v>406</v>
      </c>
      <c r="D1016" s="35" t="s">
        <v>721</v>
      </c>
      <c r="E1016" s="36">
        <v>15.132696991525423</v>
      </c>
      <c r="F1016" s="178">
        <v>2.7238854584745762</v>
      </c>
      <c r="G1016" s="178">
        <v>17.856582449999998</v>
      </c>
      <c r="H1016" s="35" t="s">
        <v>494</v>
      </c>
      <c r="I1016" s="35" t="s">
        <v>636</v>
      </c>
      <c r="J1016" s="123">
        <v>3.03</v>
      </c>
      <c r="K1016" s="123">
        <v>18.16</v>
      </c>
    </row>
    <row r="1017" spans="1:11" ht="94.5" x14ac:dyDescent="0.25">
      <c r="A1017" s="34">
        <f t="shared" si="68"/>
        <v>756</v>
      </c>
      <c r="B1017" s="48" t="s">
        <v>682</v>
      </c>
      <c r="C1017" s="34">
        <v>406</v>
      </c>
      <c r="D1017" s="35" t="s">
        <v>722</v>
      </c>
      <c r="E1017" s="36">
        <v>19.456324703389829</v>
      </c>
      <c r="F1017" s="178">
        <v>3.5021384466101688</v>
      </c>
      <c r="G1017" s="178">
        <v>22.958463149999996</v>
      </c>
      <c r="H1017" s="35" t="s">
        <v>494</v>
      </c>
      <c r="I1017" s="35" t="s">
        <v>636</v>
      </c>
      <c r="J1017" s="123">
        <v>3.89</v>
      </c>
      <c r="K1017" s="123">
        <v>23.35</v>
      </c>
    </row>
    <row r="1018" spans="1:11" ht="78.75" x14ac:dyDescent="0.25">
      <c r="A1018" s="34">
        <f t="shared" si="68"/>
        <v>757</v>
      </c>
      <c r="B1018" s="48" t="s">
        <v>684</v>
      </c>
      <c r="C1018" s="34">
        <v>406</v>
      </c>
      <c r="D1018" s="35" t="s">
        <v>723</v>
      </c>
      <c r="E1018" s="36">
        <v>4.3236277118644066</v>
      </c>
      <c r="F1018" s="178">
        <v>0.77825298813559318</v>
      </c>
      <c r="G1018" s="178">
        <v>5.1018806999999997</v>
      </c>
      <c r="H1018" s="35" t="s">
        <v>494</v>
      </c>
      <c r="I1018" s="35" t="s">
        <v>636</v>
      </c>
      <c r="J1018" s="123">
        <v>0.86</v>
      </c>
      <c r="K1018" s="123">
        <v>5.18</v>
      </c>
    </row>
    <row r="1019" spans="1:11" ht="110.25" x14ac:dyDescent="0.25">
      <c r="A1019" s="34">
        <f t="shared" si="68"/>
        <v>758</v>
      </c>
      <c r="B1019" s="48" t="s">
        <v>686</v>
      </c>
      <c r="C1019" s="34">
        <v>406</v>
      </c>
      <c r="D1019" s="35" t="s">
        <v>724</v>
      </c>
      <c r="E1019" s="36">
        <v>2.1618138559322033</v>
      </c>
      <c r="F1019" s="178">
        <v>0.38912649406779659</v>
      </c>
      <c r="G1019" s="178">
        <v>2.5509403499999999</v>
      </c>
      <c r="H1019" s="35" t="s">
        <v>494</v>
      </c>
      <c r="I1019" s="35" t="s">
        <v>636</v>
      </c>
      <c r="J1019" s="123">
        <v>0.43</v>
      </c>
      <c r="K1019" s="123">
        <v>2.59</v>
      </c>
    </row>
    <row r="1020" spans="1:11" ht="15.75" x14ac:dyDescent="0.25">
      <c r="A1020" s="34"/>
      <c r="B1020" s="226" t="s">
        <v>725</v>
      </c>
      <c r="C1020" s="226"/>
      <c r="D1020" s="226"/>
      <c r="E1020" s="36"/>
      <c r="F1020" s="178"/>
      <c r="G1020" s="178"/>
      <c r="H1020" s="35"/>
      <c r="I1020" s="35"/>
      <c r="J1020" s="123" t="s">
        <v>1726</v>
      </c>
      <c r="K1020" s="123" t="s">
        <v>1726</v>
      </c>
    </row>
    <row r="1021" spans="1:11" ht="47.25" x14ac:dyDescent="0.25">
      <c r="A1021" s="34">
        <f>A1019+1</f>
        <v>759</v>
      </c>
      <c r="B1021" s="48" t="s">
        <v>678</v>
      </c>
      <c r="C1021" s="34">
        <v>406</v>
      </c>
      <c r="D1021" s="35" t="s">
        <v>726</v>
      </c>
      <c r="E1021" s="36">
        <v>9468.7446889830517</v>
      </c>
      <c r="F1021" s="178">
        <v>1704.3740440169493</v>
      </c>
      <c r="G1021" s="178">
        <v>11173.118733000001</v>
      </c>
      <c r="H1021" s="35" t="s">
        <v>494</v>
      </c>
      <c r="I1021" s="35" t="s">
        <v>636</v>
      </c>
      <c r="J1021" s="123">
        <v>1893.75</v>
      </c>
      <c r="K1021" s="123">
        <v>11362.49</v>
      </c>
    </row>
    <row r="1022" spans="1:11" ht="63" x14ac:dyDescent="0.25">
      <c r="A1022" s="34">
        <f t="shared" ref="A1022:A1025" si="69">A1021+1</f>
        <v>760</v>
      </c>
      <c r="B1022" s="48" t="s">
        <v>680</v>
      </c>
      <c r="C1022" s="34">
        <v>406</v>
      </c>
      <c r="D1022" s="35" t="s">
        <v>727</v>
      </c>
      <c r="E1022" s="36">
        <v>19.456324703389829</v>
      </c>
      <c r="F1022" s="178">
        <v>3.5021384466101688</v>
      </c>
      <c r="G1022" s="178">
        <v>22.958463149999996</v>
      </c>
      <c r="H1022" s="35" t="s">
        <v>494</v>
      </c>
      <c r="I1022" s="35" t="s">
        <v>636</v>
      </c>
      <c r="J1022" s="123">
        <v>3.89</v>
      </c>
      <c r="K1022" s="123">
        <v>23.35</v>
      </c>
    </row>
    <row r="1023" spans="1:11" ht="78.75" x14ac:dyDescent="0.25">
      <c r="A1023" s="34">
        <f t="shared" si="69"/>
        <v>761</v>
      </c>
      <c r="B1023" s="48" t="s">
        <v>682</v>
      </c>
      <c r="C1023" s="34">
        <v>406</v>
      </c>
      <c r="D1023" s="35" t="s">
        <v>728</v>
      </c>
      <c r="E1023" s="36">
        <v>23.77995241525424</v>
      </c>
      <c r="F1023" s="178">
        <v>4.2803914347457628</v>
      </c>
      <c r="G1023" s="178">
        <v>28.060343850000002</v>
      </c>
      <c r="H1023" s="35" t="s">
        <v>494</v>
      </c>
      <c r="I1023" s="35" t="s">
        <v>636</v>
      </c>
      <c r="J1023" s="123">
        <v>4.76</v>
      </c>
      <c r="K1023" s="123">
        <v>28.54</v>
      </c>
    </row>
    <row r="1024" spans="1:11" ht="63" x14ac:dyDescent="0.25">
      <c r="A1024" s="34">
        <f t="shared" si="69"/>
        <v>762</v>
      </c>
      <c r="B1024" s="48" t="s">
        <v>684</v>
      </c>
      <c r="C1024" s="34">
        <v>406</v>
      </c>
      <c r="D1024" s="35" t="s">
        <v>729</v>
      </c>
      <c r="E1024" s="36">
        <v>6.4854415677966113</v>
      </c>
      <c r="F1024" s="178">
        <v>1.1673794822033901</v>
      </c>
      <c r="G1024" s="178">
        <v>7.6528210500000018</v>
      </c>
      <c r="H1024" s="35" t="s">
        <v>494</v>
      </c>
      <c r="I1024" s="35" t="s">
        <v>636</v>
      </c>
      <c r="J1024" s="123">
        <v>1.3</v>
      </c>
      <c r="K1024" s="123">
        <v>7.79</v>
      </c>
    </row>
    <row r="1025" spans="1:11" ht="94.5" x14ac:dyDescent="0.25">
      <c r="A1025" s="34">
        <f t="shared" si="69"/>
        <v>763</v>
      </c>
      <c r="B1025" s="48" t="s">
        <v>686</v>
      </c>
      <c r="C1025" s="34">
        <v>406</v>
      </c>
      <c r="D1025" s="35" t="s">
        <v>730</v>
      </c>
      <c r="E1025" s="36">
        <v>4.3236277118644066</v>
      </c>
      <c r="F1025" s="178">
        <v>0.77825298813559318</v>
      </c>
      <c r="G1025" s="178">
        <v>5.1018806999999997</v>
      </c>
      <c r="H1025" s="35" t="s">
        <v>494</v>
      </c>
      <c r="I1025" s="35" t="s">
        <v>636</v>
      </c>
      <c r="J1025" s="123">
        <v>0.86</v>
      </c>
      <c r="K1025" s="123">
        <v>5.18</v>
      </c>
    </row>
    <row r="1026" spans="1:11" ht="15.75" x14ac:dyDescent="0.25">
      <c r="A1026" s="34"/>
      <c r="B1026" s="233" t="s">
        <v>731</v>
      </c>
      <c r="C1026" s="233"/>
      <c r="D1026" s="233"/>
      <c r="E1026" s="36"/>
      <c r="F1026" s="178"/>
      <c r="G1026" s="178"/>
      <c r="H1026" s="35"/>
      <c r="I1026" s="35"/>
      <c r="J1026" s="123" t="s">
        <v>1726</v>
      </c>
      <c r="K1026" s="123" t="s">
        <v>1726</v>
      </c>
    </row>
    <row r="1027" spans="1:11" ht="47.25" x14ac:dyDescent="0.25">
      <c r="A1027" s="34">
        <f>A1025+1</f>
        <v>764</v>
      </c>
      <c r="B1027" s="48" t="s">
        <v>678</v>
      </c>
      <c r="C1027" s="34">
        <v>406</v>
      </c>
      <c r="D1027" s="35" t="s">
        <v>732</v>
      </c>
      <c r="E1027" s="36">
        <v>3156.2482296610169</v>
      </c>
      <c r="F1027" s="178">
        <v>568.12468133898301</v>
      </c>
      <c r="G1027" s="178">
        <v>3724.3729109999999</v>
      </c>
      <c r="H1027" s="35" t="s">
        <v>494</v>
      </c>
      <c r="I1027" s="35" t="s">
        <v>636</v>
      </c>
      <c r="J1027" s="123">
        <v>631.25</v>
      </c>
      <c r="K1027" s="123">
        <v>3787.5</v>
      </c>
    </row>
    <row r="1028" spans="1:11" ht="78.75" x14ac:dyDescent="0.25">
      <c r="A1028" s="34">
        <f t="shared" ref="A1028:A1031" si="70">A1027+1</f>
        <v>765</v>
      </c>
      <c r="B1028" s="48" t="s">
        <v>680</v>
      </c>
      <c r="C1028" s="34">
        <v>406</v>
      </c>
      <c r="D1028" s="35" t="s">
        <v>733</v>
      </c>
      <c r="E1028" s="36">
        <v>6.4854415677966113</v>
      </c>
      <c r="F1028" s="178">
        <v>1.1673794822033901</v>
      </c>
      <c r="G1028" s="178">
        <v>7.6528210500000018</v>
      </c>
      <c r="H1028" s="35" t="s">
        <v>494</v>
      </c>
      <c r="I1028" s="35" t="s">
        <v>636</v>
      </c>
      <c r="J1028" s="123">
        <v>1.3</v>
      </c>
      <c r="K1028" s="123">
        <v>7.79</v>
      </c>
    </row>
    <row r="1029" spans="1:11" ht="78.75" x14ac:dyDescent="0.25">
      <c r="A1029" s="34">
        <f t="shared" si="70"/>
        <v>766</v>
      </c>
      <c r="B1029" s="48" t="s">
        <v>682</v>
      </c>
      <c r="C1029" s="34">
        <v>406</v>
      </c>
      <c r="D1029" s="35" t="s">
        <v>734</v>
      </c>
      <c r="E1029" s="36">
        <v>8.6472554237288133</v>
      </c>
      <c r="F1029" s="178">
        <v>1.5565059762711864</v>
      </c>
      <c r="G1029" s="178">
        <v>10.203761399999999</v>
      </c>
      <c r="H1029" s="35" t="s">
        <v>494</v>
      </c>
      <c r="I1029" s="35" t="s">
        <v>636</v>
      </c>
      <c r="J1029" s="123">
        <v>1.73</v>
      </c>
      <c r="K1029" s="123">
        <v>10.38</v>
      </c>
    </row>
    <row r="1030" spans="1:11" ht="78.75" x14ac:dyDescent="0.25">
      <c r="A1030" s="34">
        <f t="shared" si="70"/>
        <v>767</v>
      </c>
      <c r="B1030" s="48" t="s">
        <v>684</v>
      </c>
      <c r="C1030" s="34">
        <v>406</v>
      </c>
      <c r="D1030" s="35" t="s">
        <v>735</v>
      </c>
      <c r="E1030" s="36">
        <v>4.3236277118644066</v>
      </c>
      <c r="F1030" s="178">
        <v>0.77825298813559318</v>
      </c>
      <c r="G1030" s="178">
        <v>5.1018806999999997</v>
      </c>
      <c r="H1030" s="35" t="s">
        <v>494</v>
      </c>
      <c r="I1030" s="35" t="s">
        <v>636</v>
      </c>
      <c r="J1030" s="123">
        <v>0.86</v>
      </c>
      <c r="K1030" s="123">
        <v>5.18</v>
      </c>
    </row>
    <row r="1031" spans="1:11" ht="110.25" x14ac:dyDescent="0.25">
      <c r="A1031" s="34">
        <f t="shared" si="70"/>
        <v>768</v>
      </c>
      <c r="B1031" s="48" t="s">
        <v>686</v>
      </c>
      <c r="C1031" s="34">
        <v>406</v>
      </c>
      <c r="D1031" s="35" t="s">
        <v>736</v>
      </c>
      <c r="E1031" s="36">
        <v>2.1618138559322033</v>
      </c>
      <c r="F1031" s="178">
        <v>0.38912649406779659</v>
      </c>
      <c r="G1031" s="178">
        <v>2.5509403499999999</v>
      </c>
      <c r="H1031" s="35" t="s">
        <v>494</v>
      </c>
      <c r="I1031" s="35" t="s">
        <v>636</v>
      </c>
      <c r="J1031" s="123">
        <v>0.43</v>
      </c>
      <c r="K1031" s="123">
        <v>2.59</v>
      </c>
    </row>
    <row r="1032" spans="1:11" ht="15.75" x14ac:dyDescent="0.25">
      <c r="A1032" s="34"/>
      <c r="B1032" s="226" t="s">
        <v>737</v>
      </c>
      <c r="C1032" s="226"/>
      <c r="D1032" s="226"/>
      <c r="E1032" s="36"/>
      <c r="F1032" s="178"/>
      <c r="G1032" s="178"/>
      <c r="H1032" s="35"/>
      <c r="I1032" s="35"/>
      <c r="J1032" s="123" t="s">
        <v>1726</v>
      </c>
      <c r="K1032" s="123" t="s">
        <v>1726</v>
      </c>
    </row>
    <row r="1033" spans="1:11" ht="47.25" x14ac:dyDescent="0.25">
      <c r="A1033" s="34">
        <f>A1031+1</f>
        <v>769</v>
      </c>
      <c r="B1033" s="48" t="s">
        <v>678</v>
      </c>
      <c r="C1033" s="34">
        <v>406</v>
      </c>
      <c r="D1033" s="35" t="s">
        <v>738</v>
      </c>
      <c r="E1033" s="36">
        <v>1578.1241148305085</v>
      </c>
      <c r="F1033" s="178">
        <v>284.0623406694915</v>
      </c>
      <c r="G1033" s="178">
        <v>1862.1864555</v>
      </c>
      <c r="H1033" s="35" t="s">
        <v>494</v>
      </c>
      <c r="I1033" s="35" t="s">
        <v>636</v>
      </c>
      <c r="J1033" s="123">
        <v>315.62</v>
      </c>
      <c r="K1033" s="123">
        <v>1893.74</v>
      </c>
    </row>
    <row r="1034" spans="1:11" ht="63" x14ac:dyDescent="0.25">
      <c r="A1034" s="34">
        <f t="shared" ref="A1034:A1037" si="71">A1033+1</f>
        <v>770</v>
      </c>
      <c r="B1034" s="48" t="s">
        <v>680</v>
      </c>
      <c r="C1034" s="34">
        <v>406</v>
      </c>
      <c r="D1034" s="35" t="s">
        <v>739</v>
      </c>
      <c r="E1034" s="36">
        <v>4.3236277118644066</v>
      </c>
      <c r="F1034" s="178">
        <v>0.77825298813559318</v>
      </c>
      <c r="G1034" s="178">
        <v>5.1018806999999997</v>
      </c>
      <c r="H1034" s="35" t="s">
        <v>494</v>
      </c>
      <c r="I1034" s="35" t="s">
        <v>636</v>
      </c>
      <c r="J1034" s="123">
        <v>0.86</v>
      </c>
      <c r="K1034" s="123">
        <v>5.18</v>
      </c>
    </row>
    <row r="1035" spans="1:11" ht="78.75" x14ac:dyDescent="0.25">
      <c r="A1035" s="34">
        <f t="shared" si="71"/>
        <v>771</v>
      </c>
      <c r="B1035" s="48" t="s">
        <v>682</v>
      </c>
      <c r="C1035" s="34">
        <v>406</v>
      </c>
      <c r="D1035" s="35" t="s">
        <v>740</v>
      </c>
      <c r="E1035" s="36">
        <v>6.4854415677966113</v>
      </c>
      <c r="F1035" s="178">
        <v>1.1673794822033901</v>
      </c>
      <c r="G1035" s="178">
        <v>7.6528210500000018</v>
      </c>
      <c r="H1035" s="35" t="s">
        <v>494</v>
      </c>
      <c r="I1035" s="35" t="s">
        <v>636</v>
      </c>
      <c r="J1035" s="123">
        <v>1.3</v>
      </c>
      <c r="K1035" s="123">
        <v>7.79</v>
      </c>
    </row>
    <row r="1036" spans="1:11" ht="63" x14ac:dyDescent="0.25">
      <c r="A1036" s="34">
        <f t="shared" si="71"/>
        <v>772</v>
      </c>
      <c r="B1036" s="48" t="s">
        <v>684</v>
      </c>
      <c r="C1036" s="34">
        <v>406</v>
      </c>
      <c r="D1036" s="35" t="s">
        <v>741</v>
      </c>
      <c r="E1036" s="36">
        <v>2.1618138559322033</v>
      </c>
      <c r="F1036" s="178">
        <v>0.38912649406779659</v>
      </c>
      <c r="G1036" s="178">
        <v>2.5509403499999999</v>
      </c>
      <c r="H1036" s="35" t="s">
        <v>494</v>
      </c>
      <c r="I1036" s="35" t="s">
        <v>636</v>
      </c>
      <c r="J1036" s="123">
        <v>0.43</v>
      </c>
      <c r="K1036" s="123">
        <v>2.59</v>
      </c>
    </row>
    <row r="1037" spans="1:11" ht="94.5" x14ac:dyDescent="0.25">
      <c r="A1037" s="34">
        <f t="shared" si="71"/>
        <v>773</v>
      </c>
      <c r="B1037" s="48" t="s">
        <v>686</v>
      </c>
      <c r="C1037" s="34">
        <v>406</v>
      </c>
      <c r="D1037" s="35" t="s">
        <v>742</v>
      </c>
      <c r="E1037" s="36">
        <v>2.1618138559322033</v>
      </c>
      <c r="F1037" s="178">
        <v>0.38912649406779659</v>
      </c>
      <c r="G1037" s="178">
        <v>2.5509403499999999</v>
      </c>
      <c r="H1037" s="35" t="s">
        <v>494</v>
      </c>
      <c r="I1037" s="35" t="s">
        <v>636</v>
      </c>
      <c r="J1037" s="123">
        <v>0.43</v>
      </c>
      <c r="K1037" s="123">
        <v>2.59</v>
      </c>
    </row>
    <row r="1038" spans="1:11" ht="15.75" x14ac:dyDescent="0.25">
      <c r="A1038" s="34"/>
      <c r="B1038" s="226" t="s">
        <v>743</v>
      </c>
      <c r="C1038" s="226"/>
      <c r="D1038" s="226"/>
      <c r="E1038" s="36"/>
      <c r="F1038" s="178"/>
      <c r="G1038" s="178"/>
      <c r="H1038" s="35"/>
      <c r="I1038" s="35"/>
      <c r="J1038" s="123" t="s">
        <v>1726</v>
      </c>
      <c r="K1038" s="123" t="s">
        <v>1726</v>
      </c>
    </row>
    <row r="1039" spans="1:11" ht="47.25" x14ac:dyDescent="0.25">
      <c r="A1039" s="34">
        <f>A1037+1</f>
        <v>774</v>
      </c>
      <c r="B1039" s="48" t="s">
        <v>678</v>
      </c>
      <c r="C1039" s="34">
        <v>406</v>
      </c>
      <c r="D1039" s="35" t="s">
        <v>744</v>
      </c>
      <c r="E1039" s="36">
        <v>3156.2482296610169</v>
      </c>
      <c r="F1039" s="178">
        <v>568.12468133898301</v>
      </c>
      <c r="G1039" s="178">
        <v>3724.3729109999999</v>
      </c>
      <c r="H1039" s="35" t="s">
        <v>494</v>
      </c>
      <c r="I1039" s="35" t="s">
        <v>636</v>
      </c>
      <c r="J1039" s="123">
        <v>631.25</v>
      </c>
      <c r="K1039" s="123">
        <v>3787.5</v>
      </c>
    </row>
    <row r="1040" spans="1:11" ht="78.75" x14ac:dyDescent="0.25">
      <c r="A1040" s="34">
        <f t="shared" ref="A1040:A1050" si="72">A1039+1</f>
        <v>775</v>
      </c>
      <c r="B1040" s="48" t="s">
        <v>680</v>
      </c>
      <c r="C1040" s="34">
        <v>406</v>
      </c>
      <c r="D1040" s="35" t="s">
        <v>745</v>
      </c>
      <c r="E1040" s="36">
        <v>6.4854415677966113</v>
      </c>
      <c r="F1040" s="178">
        <v>1.1673794822033901</v>
      </c>
      <c r="G1040" s="178">
        <v>7.6528210500000018</v>
      </c>
      <c r="H1040" s="35" t="s">
        <v>494</v>
      </c>
      <c r="I1040" s="35" t="s">
        <v>636</v>
      </c>
      <c r="J1040" s="123">
        <v>1.3</v>
      </c>
      <c r="K1040" s="123">
        <v>7.79</v>
      </c>
    </row>
    <row r="1041" spans="1:11" ht="126" x14ac:dyDescent="0.25">
      <c r="A1041" s="34">
        <f t="shared" si="72"/>
        <v>776</v>
      </c>
      <c r="B1041" s="48" t="s">
        <v>682</v>
      </c>
      <c r="C1041" s="34">
        <v>406</v>
      </c>
      <c r="D1041" s="35" t="s">
        <v>746</v>
      </c>
      <c r="E1041" s="36">
        <v>157.81241148305085</v>
      </c>
      <c r="F1041" s="178">
        <v>28.406234066949153</v>
      </c>
      <c r="G1041" s="178">
        <v>186.21864555000002</v>
      </c>
      <c r="H1041" s="35" t="s">
        <v>494</v>
      </c>
      <c r="I1041" s="35" t="s">
        <v>636</v>
      </c>
      <c r="J1041" s="123">
        <v>31.56</v>
      </c>
      <c r="K1041" s="123">
        <v>189.37</v>
      </c>
    </row>
    <row r="1042" spans="1:11" ht="78.75" x14ac:dyDescent="0.25">
      <c r="A1042" s="34">
        <f t="shared" si="72"/>
        <v>777</v>
      </c>
      <c r="B1042" s="48" t="s">
        <v>684</v>
      </c>
      <c r="C1042" s="34">
        <v>406</v>
      </c>
      <c r="D1042" s="35" t="s">
        <v>747</v>
      </c>
      <c r="E1042" s="36">
        <v>8.6472554237288133</v>
      </c>
      <c r="F1042" s="178">
        <v>1.5565059762711864</v>
      </c>
      <c r="G1042" s="178">
        <v>10.203761399999999</v>
      </c>
      <c r="H1042" s="35" t="s">
        <v>494</v>
      </c>
      <c r="I1042" s="35" t="s">
        <v>636</v>
      </c>
      <c r="J1042" s="123">
        <v>1.73</v>
      </c>
      <c r="K1042" s="123">
        <v>10.38</v>
      </c>
    </row>
    <row r="1043" spans="1:11" ht="63" x14ac:dyDescent="0.25">
      <c r="A1043" s="34">
        <f t="shared" si="72"/>
        <v>778</v>
      </c>
      <c r="B1043" s="48" t="s">
        <v>686</v>
      </c>
      <c r="C1043" s="34">
        <v>406</v>
      </c>
      <c r="D1043" s="35" t="s">
        <v>748</v>
      </c>
      <c r="E1043" s="36">
        <v>4.3236277118644066</v>
      </c>
      <c r="F1043" s="178">
        <v>0.77825298813559318</v>
      </c>
      <c r="G1043" s="178">
        <v>5.1018806999999997</v>
      </c>
      <c r="H1043" s="35" t="s">
        <v>494</v>
      </c>
      <c r="I1043" s="35" t="s">
        <v>636</v>
      </c>
      <c r="J1043" s="123">
        <v>0.86</v>
      </c>
      <c r="K1043" s="123">
        <v>5.18</v>
      </c>
    </row>
    <row r="1044" spans="1:11" ht="110.25" x14ac:dyDescent="0.25">
      <c r="A1044" s="34">
        <f t="shared" si="72"/>
        <v>779</v>
      </c>
      <c r="B1044" s="48" t="s">
        <v>749</v>
      </c>
      <c r="C1044" s="34">
        <v>406</v>
      </c>
      <c r="D1044" s="35" t="s">
        <v>750</v>
      </c>
      <c r="E1044" s="36">
        <v>2.1618138559322033</v>
      </c>
      <c r="F1044" s="178">
        <v>0.38912649406779659</v>
      </c>
      <c r="G1044" s="178">
        <v>2.5509403499999999</v>
      </c>
      <c r="H1044" s="35" t="s">
        <v>494</v>
      </c>
      <c r="I1044" s="35" t="s">
        <v>636</v>
      </c>
      <c r="J1044" s="123">
        <v>0.43</v>
      </c>
      <c r="K1044" s="123">
        <v>2.59</v>
      </c>
    </row>
    <row r="1045" spans="1:11" ht="15.75" x14ac:dyDescent="0.25">
      <c r="A1045" s="34"/>
      <c r="B1045" s="226" t="s">
        <v>751</v>
      </c>
      <c r="C1045" s="226"/>
      <c r="D1045" s="226"/>
      <c r="E1045" s="36"/>
      <c r="F1045" s="178"/>
      <c r="G1045" s="178"/>
      <c r="H1045" s="35"/>
      <c r="I1045" s="35"/>
      <c r="J1045" s="123" t="s">
        <v>1726</v>
      </c>
      <c r="K1045" s="123" t="s">
        <v>1726</v>
      </c>
    </row>
    <row r="1046" spans="1:11" ht="47.25" x14ac:dyDescent="0.25">
      <c r="A1046" s="34">
        <f>A1044+1</f>
        <v>780</v>
      </c>
      <c r="B1046" s="48" t="s">
        <v>678</v>
      </c>
      <c r="C1046" s="34">
        <v>406</v>
      </c>
      <c r="D1046" s="35" t="s">
        <v>752</v>
      </c>
      <c r="E1046" s="36">
        <v>15781.241148305087</v>
      </c>
      <c r="F1046" s="178">
        <v>2840.6234066949155</v>
      </c>
      <c r="G1046" s="178">
        <v>18621.864555000004</v>
      </c>
      <c r="H1046" s="35" t="s">
        <v>494</v>
      </c>
      <c r="I1046" s="35" t="s">
        <v>636</v>
      </c>
      <c r="J1046" s="123">
        <v>3156.25</v>
      </c>
      <c r="K1046" s="123">
        <v>18937.490000000002</v>
      </c>
    </row>
    <row r="1047" spans="1:11" ht="63" x14ac:dyDescent="0.25">
      <c r="A1047" s="34">
        <f t="shared" si="72"/>
        <v>781</v>
      </c>
      <c r="B1047" s="48" t="s">
        <v>680</v>
      </c>
      <c r="C1047" s="34">
        <v>406</v>
      </c>
      <c r="D1047" s="35" t="s">
        <v>753</v>
      </c>
      <c r="E1047" s="36">
        <v>315.6248229661017</v>
      </c>
      <c r="F1047" s="178">
        <v>56.812468133898307</v>
      </c>
      <c r="G1047" s="178">
        <v>372.43729110000004</v>
      </c>
      <c r="H1047" s="35" t="s">
        <v>494</v>
      </c>
      <c r="I1047" s="35" t="s">
        <v>636</v>
      </c>
      <c r="J1047" s="123">
        <v>63.12</v>
      </c>
      <c r="K1047" s="123">
        <v>378.74</v>
      </c>
    </row>
    <row r="1048" spans="1:11" ht="78.75" x14ac:dyDescent="0.25">
      <c r="A1048" s="34">
        <f t="shared" si="72"/>
        <v>782</v>
      </c>
      <c r="B1048" s="48" t="s">
        <v>682</v>
      </c>
      <c r="C1048" s="34">
        <v>406</v>
      </c>
      <c r="D1048" s="35" t="s">
        <v>754</v>
      </c>
      <c r="E1048" s="36">
        <v>395.61193563559323</v>
      </c>
      <c r="F1048" s="178">
        <v>71.210148414406774</v>
      </c>
      <c r="G1048" s="178">
        <v>466.82208405</v>
      </c>
      <c r="H1048" s="35" t="s">
        <v>494</v>
      </c>
      <c r="I1048" s="35" t="s">
        <v>636</v>
      </c>
      <c r="J1048" s="123">
        <v>79.12</v>
      </c>
      <c r="K1048" s="123">
        <v>474.73</v>
      </c>
    </row>
    <row r="1049" spans="1:11" ht="63" x14ac:dyDescent="0.25">
      <c r="A1049" s="34">
        <f t="shared" si="72"/>
        <v>783</v>
      </c>
      <c r="B1049" s="48" t="s">
        <v>684</v>
      </c>
      <c r="C1049" s="34">
        <v>406</v>
      </c>
      <c r="D1049" s="35" t="s">
        <v>755</v>
      </c>
      <c r="E1049" s="36">
        <v>237.7995241525424</v>
      </c>
      <c r="F1049" s="178">
        <v>42.803914347457628</v>
      </c>
      <c r="G1049" s="178">
        <v>280.60343850000004</v>
      </c>
      <c r="H1049" s="35" t="s">
        <v>494</v>
      </c>
      <c r="I1049" s="35" t="s">
        <v>636</v>
      </c>
      <c r="J1049" s="123">
        <v>47.56</v>
      </c>
      <c r="K1049" s="123">
        <v>285.36</v>
      </c>
    </row>
    <row r="1050" spans="1:11" ht="94.5" x14ac:dyDescent="0.25">
      <c r="A1050" s="34">
        <f t="shared" si="72"/>
        <v>784</v>
      </c>
      <c r="B1050" s="48" t="s">
        <v>686</v>
      </c>
      <c r="C1050" s="34">
        <v>406</v>
      </c>
      <c r="D1050" s="35" t="s">
        <v>756</v>
      </c>
      <c r="E1050" s="36">
        <v>41.074463262711866</v>
      </c>
      <c r="F1050" s="178">
        <v>7.393403387288136</v>
      </c>
      <c r="G1050" s="178">
        <v>48.467866650000005</v>
      </c>
      <c r="H1050" s="35" t="s">
        <v>494</v>
      </c>
      <c r="I1050" s="35" t="s">
        <v>636</v>
      </c>
      <c r="J1050" s="123">
        <v>8.2100000000000009</v>
      </c>
      <c r="K1050" s="123">
        <v>49.28</v>
      </c>
    </row>
    <row r="1051" spans="1:11" ht="15.75" x14ac:dyDescent="0.25">
      <c r="A1051" s="34"/>
      <c r="B1051" s="226" t="s">
        <v>757</v>
      </c>
      <c r="C1051" s="226"/>
      <c r="D1051" s="226"/>
      <c r="E1051" s="36"/>
      <c r="F1051" s="178"/>
      <c r="G1051" s="178"/>
      <c r="H1051" s="35"/>
      <c r="I1051" s="35"/>
      <c r="J1051" s="123" t="s">
        <v>1726</v>
      </c>
      <c r="K1051" s="123" t="s">
        <v>1726</v>
      </c>
    </row>
    <row r="1052" spans="1:11" ht="54" customHeight="1" x14ac:dyDescent="0.25">
      <c r="A1052" s="34">
        <f>A1050+1</f>
        <v>785</v>
      </c>
      <c r="B1052" s="48" t="s">
        <v>678</v>
      </c>
      <c r="C1052" s="34">
        <v>406</v>
      </c>
      <c r="D1052" s="35" t="s">
        <v>758</v>
      </c>
      <c r="E1052" s="36">
        <v>789.06205741525423</v>
      </c>
      <c r="F1052" s="178">
        <v>142.03117033474575</v>
      </c>
      <c r="G1052" s="178">
        <v>931.09322774999998</v>
      </c>
      <c r="H1052" s="35" t="s">
        <v>494</v>
      </c>
      <c r="I1052" s="35" t="s">
        <v>636</v>
      </c>
      <c r="J1052" s="123">
        <v>157.81</v>
      </c>
      <c r="K1052" s="123">
        <v>946.87</v>
      </c>
    </row>
    <row r="1053" spans="1:11" ht="78.75" x14ac:dyDescent="0.25">
      <c r="A1053" s="34">
        <f t="shared" ref="A1053:A1056" si="73">A1052+1</f>
        <v>786</v>
      </c>
      <c r="B1053" s="48" t="s">
        <v>680</v>
      </c>
      <c r="C1053" s="34">
        <v>406</v>
      </c>
      <c r="D1053" s="35" t="s">
        <v>759</v>
      </c>
      <c r="E1053" s="36">
        <v>789.06205741525423</v>
      </c>
      <c r="F1053" s="178">
        <v>142.03117033474575</v>
      </c>
      <c r="G1053" s="178">
        <v>931.09322774999998</v>
      </c>
      <c r="H1053" s="35" t="s">
        <v>494</v>
      </c>
      <c r="I1053" s="35" t="s">
        <v>636</v>
      </c>
      <c r="J1053" s="123">
        <v>157.81</v>
      </c>
      <c r="K1053" s="123">
        <v>946.87</v>
      </c>
    </row>
    <row r="1054" spans="1:11" ht="78.75" x14ac:dyDescent="0.25">
      <c r="A1054" s="34">
        <f t="shared" si="73"/>
        <v>787</v>
      </c>
      <c r="B1054" s="48" t="s">
        <v>682</v>
      </c>
      <c r="C1054" s="34">
        <v>406</v>
      </c>
      <c r="D1054" s="35" t="s">
        <v>760</v>
      </c>
      <c r="E1054" s="36">
        <v>789.06205741525423</v>
      </c>
      <c r="F1054" s="178">
        <v>142.03117033474575</v>
      </c>
      <c r="G1054" s="178">
        <v>931.09322774999998</v>
      </c>
      <c r="H1054" s="35" t="s">
        <v>494</v>
      </c>
      <c r="I1054" s="35" t="s">
        <v>636</v>
      </c>
      <c r="J1054" s="123">
        <v>157.81</v>
      </c>
      <c r="K1054" s="123">
        <v>946.87</v>
      </c>
    </row>
    <row r="1055" spans="1:11" ht="78.75" x14ac:dyDescent="0.25">
      <c r="A1055" s="34">
        <f t="shared" si="73"/>
        <v>788</v>
      </c>
      <c r="B1055" s="48" t="s">
        <v>684</v>
      </c>
      <c r="C1055" s="34">
        <v>406</v>
      </c>
      <c r="D1055" s="35" t="s">
        <v>761</v>
      </c>
      <c r="E1055" s="36">
        <v>237.7995241525424</v>
      </c>
      <c r="F1055" s="178">
        <v>42.803914347457628</v>
      </c>
      <c r="G1055" s="178">
        <v>280.60343850000004</v>
      </c>
      <c r="H1055" s="35" t="s">
        <v>494</v>
      </c>
      <c r="I1055" s="35" t="s">
        <v>636</v>
      </c>
      <c r="J1055" s="123">
        <v>47.56</v>
      </c>
      <c r="K1055" s="123">
        <v>285.36</v>
      </c>
    </row>
    <row r="1056" spans="1:11" ht="110.25" x14ac:dyDescent="0.25">
      <c r="A1056" s="34">
        <f t="shared" si="73"/>
        <v>789</v>
      </c>
      <c r="B1056" s="48" t="s">
        <v>686</v>
      </c>
      <c r="C1056" s="34">
        <v>406</v>
      </c>
      <c r="D1056" s="35" t="s">
        <v>1717</v>
      </c>
      <c r="E1056" s="36">
        <v>15781.241148305087</v>
      </c>
      <c r="F1056" s="178">
        <v>2840.6234066949155</v>
      </c>
      <c r="G1056" s="178">
        <v>18621.864555000004</v>
      </c>
      <c r="H1056" s="35" t="s">
        <v>494</v>
      </c>
      <c r="I1056" s="35" t="s">
        <v>636</v>
      </c>
      <c r="J1056" s="123">
        <v>3156.25</v>
      </c>
      <c r="K1056" s="123">
        <v>18937.490000000002</v>
      </c>
    </row>
    <row r="1057" spans="1:11" ht="15.75" x14ac:dyDescent="0.25">
      <c r="A1057" s="34"/>
      <c r="B1057" s="226" t="s">
        <v>762</v>
      </c>
      <c r="C1057" s="226"/>
      <c r="D1057" s="226"/>
      <c r="E1057" s="36"/>
      <c r="F1057" s="178"/>
      <c r="G1057" s="178"/>
      <c r="H1057" s="35"/>
      <c r="I1057" s="35"/>
      <c r="J1057" s="123" t="s">
        <v>1726</v>
      </c>
      <c r="K1057" s="123" t="s">
        <v>1726</v>
      </c>
    </row>
    <row r="1058" spans="1:11" ht="47.25" x14ac:dyDescent="0.25">
      <c r="A1058" s="34">
        <f>A1056+1</f>
        <v>790</v>
      </c>
      <c r="B1058" s="48" t="s">
        <v>678</v>
      </c>
      <c r="C1058" s="34">
        <v>406</v>
      </c>
      <c r="D1058" s="35" t="s">
        <v>763</v>
      </c>
      <c r="E1058" s="36">
        <v>1578.1241148305085</v>
      </c>
      <c r="F1058" s="178">
        <v>284.0623406694915</v>
      </c>
      <c r="G1058" s="178">
        <v>1862.1864555</v>
      </c>
      <c r="H1058" s="35" t="s">
        <v>494</v>
      </c>
      <c r="I1058" s="35" t="s">
        <v>636</v>
      </c>
      <c r="J1058" s="123">
        <v>315.62</v>
      </c>
      <c r="K1058" s="123">
        <v>1893.74</v>
      </c>
    </row>
    <row r="1059" spans="1:11" ht="78.75" x14ac:dyDescent="0.25">
      <c r="A1059" s="34">
        <f t="shared" ref="A1059:A1062" si="74">A1058+1</f>
        <v>791</v>
      </c>
      <c r="B1059" s="48" t="s">
        <v>680</v>
      </c>
      <c r="C1059" s="34">
        <v>406</v>
      </c>
      <c r="D1059" s="35" t="s">
        <v>764</v>
      </c>
      <c r="E1059" s="36">
        <v>4.3236277118644066</v>
      </c>
      <c r="F1059" s="178">
        <v>0.77825298813559318</v>
      </c>
      <c r="G1059" s="178">
        <v>5.1018806999999997</v>
      </c>
      <c r="H1059" s="35" t="s">
        <v>494</v>
      </c>
      <c r="I1059" s="35" t="s">
        <v>636</v>
      </c>
      <c r="J1059" s="123">
        <v>0.86</v>
      </c>
      <c r="K1059" s="123">
        <v>5.18</v>
      </c>
    </row>
    <row r="1060" spans="1:11" ht="78.75" x14ac:dyDescent="0.25">
      <c r="A1060" s="34">
        <f t="shared" si="74"/>
        <v>792</v>
      </c>
      <c r="B1060" s="48" t="s">
        <v>682</v>
      </c>
      <c r="C1060" s="34">
        <v>406</v>
      </c>
      <c r="D1060" s="35" t="s">
        <v>765</v>
      </c>
      <c r="E1060" s="36">
        <v>4.3236277118644066</v>
      </c>
      <c r="F1060" s="178">
        <v>0.77825298813559318</v>
      </c>
      <c r="G1060" s="178">
        <v>5.1018806999999997</v>
      </c>
      <c r="H1060" s="35" t="s">
        <v>494</v>
      </c>
      <c r="I1060" s="35" t="s">
        <v>636</v>
      </c>
      <c r="J1060" s="123">
        <v>0.86</v>
      </c>
      <c r="K1060" s="123">
        <v>5.18</v>
      </c>
    </row>
    <row r="1061" spans="1:11" ht="78.75" x14ac:dyDescent="0.25">
      <c r="A1061" s="34">
        <f t="shared" si="74"/>
        <v>793</v>
      </c>
      <c r="B1061" s="48" t="s">
        <v>684</v>
      </c>
      <c r="C1061" s="34">
        <v>406</v>
      </c>
      <c r="D1061" s="35" t="s">
        <v>766</v>
      </c>
      <c r="E1061" s="36">
        <v>2.1618138559322033</v>
      </c>
      <c r="F1061" s="178">
        <v>0.38912649406779659</v>
      </c>
      <c r="G1061" s="178">
        <v>2.5509403499999999</v>
      </c>
      <c r="H1061" s="35" t="s">
        <v>494</v>
      </c>
      <c r="I1061" s="35" t="s">
        <v>636</v>
      </c>
      <c r="J1061" s="123">
        <v>0.43</v>
      </c>
      <c r="K1061" s="123">
        <v>2.59</v>
      </c>
    </row>
    <row r="1062" spans="1:11" ht="110.25" x14ac:dyDescent="0.25">
      <c r="A1062" s="34">
        <f t="shared" si="74"/>
        <v>794</v>
      </c>
      <c r="B1062" s="48" t="s">
        <v>686</v>
      </c>
      <c r="C1062" s="34">
        <v>406</v>
      </c>
      <c r="D1062" s="35" t="s">
        <v>767</v>
      </c>
      <c r="E1062" s="36">
        <v>2.1618138559322033</v>
      </c>
      <c r="F1062" s="178">
        <v>0.38912649406779659</v>
      </c>
      <c r="G1062" s="178">
        <v>2.5509403499999999</v>
      </c>
      <c r="H1062" s="35" t="s">
        <v>494</v>
      </c>
      <c r="I1062" s="35" t="s">
        <v>636</v>
      </c>
      <c r="J1062" s="123">
        <v>0.43</v>
      </c>
      <c r="K1062" s="123">
        <v>2.59</v>
      </c>
    </row>
    <row r="1063" spans="1:11" ht="15.75" x14ac:dyDescent="0.25">
      <c r="A1063" s="34"/>
      <c r="B1063" s="226" t="s">
        <v>768</v>
      </c>
      <c r="C1063" s="226"/>
      <c r="D1063" s="226"/>
      <c r="E1063" s="36"/>
      <c r="F1063" s="178"/>
      <c r="G1063" s="178"/>
      <c r="H1063" s="35"/>
      <c r="I1063" s="35"/>
      <c r="J1063" s="123" t="s">
        <v>1726</v>
      </c>
      <c r="K1063" s="123" t="s">
        <v>1726</v>
      </c>
    </row>
    <row r="1064" spans="1:11" ht="47.25" x14ac:dyDescent="0.25">
      <c r="A1064" s="34">
        <f>A1062+1</f>
        <v>795</v>
      </c>
      <c r="B1064" s="48" t="s">
        <v>678</v>
      </c>
      <c r="C1064" s="34">
        <v>406</v>
      </c>
      <c r="D1064" s="35" t="s">
        <v>769</v>
      </c>
      <c r="E1064" s="36">
        <v>6312.4964593220338</v>
      </c>
      <c r="F1064" s="178">
        <v>1136.249362677966</v>
      </c>
      <c r="G1064" s="178">
        <v>7448.7458219999999</v>
      </c>
      <c r="H1064" s="35" t="s">
        <v>494</v>
      </c>
      <c r="I1064" s="35" t="s">
        <v>636</v>
      </c>
      <c r="J1064" s="123">
        <v>1262.5</v>
      </c>
      <c r="K1064" s="123">
        <v>7575</v>
      </c>
    </row>
    <row r="1065" spans="1:11" ht="63" x14ac:dyDescent="0.25">
      <c r="A1065" s="34">
        <f t="shared" ref="A1065:A1068" si="75">A1064+1</f>
        <v>796</v>
      </c>
      <c r="B1065" s="48" t="s">
        <v>680</v>
      </c>
      <c r="C1065" s="34">
        <v>406</v>
      </c>
      <c r="D1065" s="35" t="s">
        <v>770</v>
      </c>
      <c r="E1065" s="36">
        <v>6.4854415677966113</v>
      </c>
      <c r="F1065" s="178">
        <v>1.1673794822033901</v>
      </c>
      <c r="G1065" s="178">
        <v>7.6528210500000018</v>
      </c>
      <c r="H1065" s="35" t="s">
        <v>494</v>
      </c>
      <c r="I1065" s="35" t="s">
        <v>636</v>
      </c>
      <c r="J1065" s="123">
        <v>1.3</v>
      </c>
      <c r="K1065" s="123">
        <v>7.79</v>
      </c>
    </row>
    <row r="1066" spans="1:11" ht="78.75" x14ac:dyDescent="0.25">
      <c r="A1066" s="34">
        <f t="shared" si="75"/>
        <v>797</v>
      </c>
      <c r="B1066" s="48" t="s">
        <v>682</v>
      </c>
      <c r="C1066" s="34">
        <v>406</v>
      </c>
      <c r="D1066" s="35" t="s">
        <v>771</v>
      </c>
      <c r="E1066" s="36">
        <v>8.6472554237288133</v>
      </c>
      <c r="F1066" s="178">
        <v>1.5565059762711864</v>
      </c>
      <c r="G1066" s="178">
        <v>10.203761399999999</v>
      </c>
      <c r="H1066" s="35" t="s">
        <v>494</v>
      </c>
      <c r="I1066" s="35" t="s">
        <v>636</v>
      </c>
      <c r="J1066" s="123">
        <v>1.73</v>
      </c>
      <c r="K1066" s="123">
        <v>10.38</v>
      </c>
    </row>
    <row r="1067" spans="1:11" ht="63" x14ac:dyDescent="0.25">
      <c r="A1067" s="34">
        <f t="shared" si="75"/>
        <v>798</v>
      </c>
      <c r="B1067" s="48" t="s">
        <v>684</v>
      </c>
      <c r="C1067" s="34">
        <v>406</v>
      </c>
      <c r="D1067" s="35" t="s">
        <v>772</v>
      </c>
      <c r="E1067" s="36">
        <v>4.3236277118644066</v>
      </c>
      <c r="F1067" s="178">
        <v>0.77825298813559318</v>
      </c>
      <c r="G1067" s="178">
        <v>5.1018806999999997</v>
      </c>
      <c r="H1067" s="35" t="s">
        <v>494</v>
      </c>
      <c r="I1067" s="35" t="s">
        <v>636</v>
      </c>
      <c r="J1067" s="123">
        <v>0.86</v>
      </c>
      <c r="K1067" s="123">
        <v>5.18</v>
      </c>
    </row>
    <row r="1068" spans="1:11" ht="94.5" x14ac:dyDescent="0.25">
      <c r="A1068" s="34">
        <f t="shared" si="75"/>
        <v>799</v>
      </c>
      <c r="B1068" s="48" t="s">
        <v>686</v>
      </c>
      <c r="C1068" s="34">
        <v>406</v>
      </c>
      <c r="D1068" s="35" t="s">
        <v>773</v>
      </c>
      <c r="E1068" s="36">
        <v>2.1618138559322033</v>
      </c>
      <c r="F1068" s="178">
        <v>0.38912649406779659</v>
      </c>
      <c r="G1068" s="178">
        <v>2.5509403499999999</v>
      </c>
      <c r="H1068" s="35" t="s">
        <v>494</v>
      </c>
      <c r="I1068" s="35" t="s">
        <v>636</v>
      </c>
      <c r="J1068" s="123">
        <v>0.43</v>
      </c>
      <c r="K1068" s="123">
        <v>2.59</v>
      </c>
    </row>
    <row r="1069" spans="1:11" ht="15.75" x14ac:dyDescent="0.25">
      <c r="A1069" s="34"/>
      <c r="B1069" s="226" t="s">
        <v>774</v>
      </c>
      <c r="C1069" s="226"/>
      <c r="D1069" s="226"/>
      <c r="E1069" s="36"/>
      <c r="F1069" s="178"/>
      <c r="G1069" s="178"/>
      <c r="H1069" s="35"/>
      <c r="I1069" s="35"/>
      <c r="J1069" s="123" t="s">
        <v>1726</v>
      </c>
      <c r="K1069" s="123" t="s">
        <v>1726</v>
      </c>
    </row>
    <row r="1070" spans="1:11" ht="47.25" x14ac:dyDescent="0.25">
      <c r="A1070" s="34">
        <f>A1068+1</f>
        <v>800</v>
      </c>
      <c r="B1070" s="48" t="s">
        <v>678</v>
      </c>
      <c r="C1070" s="34">
        <v>406</v>
      </c>
      <c r="D1070" s="35" t="s">
        <v>775</v>
      </c>
      <c r="E1070" s="36">
        <v>4734.3723444915258</v>
      </c>
      <c r="F1070" s="178">
        <v>852.18702200847463</v>
      </c>
      <c r="G1070" s="178">
        <v>5586.5593665000006</v>
      </c>
      <c r="H1070" s="35" t="s">
        <v>494</v>
      </c>
      <c r="I1070" s="35" t="s">
        <v>636</v>
      </c>
      <c r="J1070" s="123">
        <v>946.87</v>
      </c>
      <c r="K1070" s="123">
        <v>5681.24</v>
      </c>
    </row>
    <row r="1071" spans="1:11" ht="63" x14ac:dyDescent="0.25">
      <c r="A1071" s="34">
        <f t="shared" ref="A1071:A1074" si="76">A1070+1</f>
        <v>801</v>
      </c>
      <c r="B1071" s="48" t="s">
        <v>680</v>
      </c>
      <c r="C1071" s="34">
        <v>406</v>
      </c>
      <c r="D1071" s="35" t="s">
        <v>776</v>
      </c>
      <c r="E1071" s="36">
        <v>47343.723444915253</v>
      </c>
      <c r="F1071" s="178">
        <v>8521.8702200847456</v>
      </c>
      <c r="G1071" s="178">
        <v>55865.593665</v>
      </c>
      <c r="H1071" s="35" t="s">
        <v>494</v>
      </c>
      <c r="I1071" s="35" t="s">
        <v>636</v>
      </c>
      <c r="J1071" s="123">
        <v>9468.74</v>
      </c>
      <c r="K1071" s="123">
        <v>56812.46</v>
      </c>
    </row>
    <row r="1072" spans="1:11" ht="63" x14ac:dyDescent="0.25">
      <c r="A1072" s="34">
        <f t="shared" si="76"/>
        <v>802</v>
      </c>
      <c r="B1072" s="48" t="s">
        <v>682</v>
      </c>
      <c r="C1072" s="34">
        <v>406</v>
      </c>
      <c r="D1072" s="35" t="s">
        <v>777</v>
      </c>
      <c r="E1072" s="36">
        <v>47343.723444915253</v>
      </c>
      <c r="F1072" s="178">
        <v>8521.8702200847456</v>
      </c>
      <c r="G1072" s="178">
        <v>55865.593665</v>
      </c>
      <c r="H1072" s="35" t="s">
        <v>494</v>
      </c>
      <c r="I1072" s="35" t="s">
        <v>636</v>
      </c>
      <c r="J1072" s="123">
        <v>9468.74</v>
      </c>
      <c r="K1072" s="123">
        <v>56812.46</v>
      </c>
    </row>
    <row r="1073" spans="1:11" ht="63" x14ac:dyDescent="0.25">
      <c r="A1073" s="34">
        <f t="shared" si="76"/>
        <v>803</v>
      </c>
      <c r="B1073" s="48" t="s">
        <v>684</v>
      </c>
      <c r="C1073" s="34">
        <v>406</v>
      </c>
      <c r="D1073" s="35" t="s">
        <v>778</v>
      </c>
      <c r="E1073" s="36">
        <v>4.3236277118644066</v>
      </c>
      <c r="F1073" s="178">
        <v>0.77825298813559318</v>
      </c>
      <c r="G1073" s="178">
        <v>5.1018806999999997</v>
      </c>
      <c r="H1073" s="35" t="s">
        <v>494</v>
      </c>
      <c r="I1073" s="35" t="s">
        <v>636</v>
      </c>
      <c r="J1073" s="123">
        <v>0.86</v>
      </c>
      <c r="K1073" s="123">
        <v>5.18</v>
      </c>
    </row>
    <row r="1074" spans="1:11" ht="94.5" x14ac:dyDescent="0.25">
      <c r="A1074" s="34">
        <f t="shared" si="76"/>
        <v>804</v>
      </c>
      <c r="B1074" s="48" t="s">
        <v>686</v>
      </c>
      <c r="C1074" s="34">
        <v>406</v>
      </c>
      <c r="D1074" s="35" t="s">
        <v>779</v>
      </c>
      <c r="E1074" s="36">
        <v>2.1618138559322033</v>
      </c>
      <c r="F1074" s="178">
        <v>0.38912649406779659</v>
      </c>
      <c r="G1074" s="178">
        <v>2.5509403499999999</v>
      </c>
      <c r="H1074" s="35" t="s">
        <v>494</v>
      </c>
      <c r="I1074" s="35" t="s">
        <v>636</v>
      </c>
      <c r="J1074" s="123">
        <v>0.43</v>
      </c>
      <c r="K1074" s="123">
        <v>2.59</v>
      </c>
    </row>
    <row r="1075" spans="1:11" ht="15.75" x14ac:dyDescent="0.25">
      <c r="A1075" s="34"/>
      <c r="B1075" s="226" t="s">
        <v>780</v>
      </c>
      <c r="C1075" s="226"/>
      <c r="D1075" s="226"/>
      <c r="E1075" s="36"/>
      <c r="F1075" s="178"/>
      <c r="G1075" s="178"/>
      <c r="H1075" s="35"/>
      <c r="I1075" s="35"/>
      <c r="J1075" s="123" t="s">
        <v>1726</v>
      </c>
      <c r="K1075" s="123" t="s">
        <v>1726</v>
      </c>
    </row>
    <row r="1076" spans="1:11" ht="47.25" x14ac:dyDescent="0.25">
      <c r="A1076" s="34">
        <f>A1074+1</f>
        <v>805</v>
      </c>
      <c r="B1076" s="48" t="s">
        <v>678</v>
      </c>
      <c r="C1076" s="34">
        <v>406</v>
      </c>
      <c r="D1076" s="35" t="s">
        <v>781</v>
      </c>
      <c r="E1076" s="36">
        <v>15781.241148305087</v>
      </c>
      <c r="F1076" s="178">
        <v>2840.6234066949155</v>
      </c>
      <c r="G1076" s="178">
        <v>18621.864555000004</v>
      </c>
      <c r="H1076" s="35" t="s">
        <v>494</v>
      </c>
      <c r="I1076" s="35" t="s">
        <v>636</v>
      </c>
      <c r="J1076" s="123">
        <v>3156.25</v>
      </c>
      <c r="K1076" s="123">
        <v>18937.490000000002</v>
      </c>
    </row>
    <row r="1077" spans="1:11" ht="63" x14ac:dyDescent="0.25">
      <c r="A1077" s="34">
        <f t="shared" ref="A1077:A1080" si="77">A1076+1</f>
        <v>806</v>
      </c>
      <c r="B1077" s="48" t="s">
        <v>680</v>
      </c>
      <c r="C1077" s="34">
        <v>406</v>
      </c>
      <c r="D1077" s="35" t="s">
        <v>782</v>
      </c>
      <c r="E1077" s="36">
        <v>47343.723444915253</v>
      </c>
      <c r="F1077" s="178">
        <v>8521.8702200847456</v>
      </c>
      <c r="G1077" s="178">
        <v>55865.593665</v>
      </c>
      <c r="H1077" s="35" t="s">
        <v>494</v>
      </c>
      <c r="I1077" s="35" t="s">
        <v>636</v>
      </c>
      <c r="J1077" s="123">
        <v>9468.74</v>
      </c>
      <c r="K1077" s="123">
        <v>56812.46</v>
      </c>
    </row>
    <row r="1078" spans="1:11" ht="63" x14ac:dyDescent="0.25">
      <c r="A1078" s="34">
        <f t="shared" si="77"/>
        <v>807</v>
      </c>
      <c r="B1078" s="48" t="s">
        <v>682</v>
      </c>
      <c r="C1078" s="34">
        <v>406</v>
      </c>
      <c r="D1078" s="35" t="s">
        <v>783</v>
      </c>
      <c r="E1078" s="36">
        <v>47343.723444915253</v>
      </c>
      <c r="F1078" s="178">
        <v>8521.8702200847456</v>
      </c>
      <c r="G1078" s="178">
        <v>55865.593665</v>
      </c>
      <c r="H1078" s="35" t="s">
        <v>494</v>
      </c>
      <c r="I1078" s="35" t="s">
        <v>636</v>
      </c>
      <c r="J1078" s="123">
        <v>9468.74</v>
      </c>
      <c r="K1078" s="123">
        <v>56812.46</v>
      </c>
    </row>
    <row r="1079" spans="1:11" ht="35.450000000000003" customHeight="1" x14ac:dyDescent="0.25">
      <c r="A1079" s="34">
        <f t="shared" si="77"/>
        <v>808</v>
      </c>
      <c r="B1079" s="48" t="s">
        <v>684</v>
      </c>
      <c r="C1079" s="34">
        <v>406</v>
      </c>
      <c r="D1079" s="35" t="s">
        <v>784</v>
      </c>
      <c r="E1079" s="36">
        <v>47.559904830508479</v>
      </c>
      <c r="F1079" s="178">
        <v>8.5607828694915256</v>
      </c>
      <c r="G1079" s="178">
        <v>56.120687700000005</v>
      </c>
      <c r="H1079" s="35" t="s">
        <v>494</v>
      </c>
      <c r="I1079" s="35" t="s">
        <v>636</v>
      </c>
      <c r="J1079" s="123">
        <v>9.51</v>
      </c>
      <c r="K1079" s="123">
        <v>57.07</v>
      </c>
    </row>
    <row r="1080" spans="1:11" ht="94.5" x14ac:dyDescent="0.25">
      <c r="A1080" s="34">
        <f t="shared" si="77"/>
        <v>809</v>
      </c>
      <c r="B1080" s="48" t="s">
        <v>686</v>
      </c>
      <c r="C1080" s="34">
        <v>406</v>
      </c>
      <c r="D1080" s="35" t="s">
        <v>785</v>
      </c>
      <c r="E1080" s="36">
        <v>17.294510847457627</v>
      </c>
      <c r="F1080" s="178">
        <v>3.1130119525423727</v>
      </c>
      <c r="G1080" s="178">
        <v>20.407522799999999</v>
      </c>
      <c r="H1080" s="35" t="s">
        <v>494</v>
      </c>
      <c r="I1080" s="35" t="s">
        <v>636</v>
      </c>
      <c r="J1080" s="123">
        <v>3.46</v>
      </c>
      <c r="K1080" s="123">
        <v>20.75</v>
      </c>
    </row>
    <row r="1081" spans="1:11" ht="15.75" x14ac:dyDescent="0.25">
      <c r="A1081" s="34"/>
      <c r="B1081" s="233" t="s">
        <v>786</v>
      </c>
      <c r="C1081" s="233"/>
      <c r="D1081" s="233"/>
      <c r="E1081" s="36"/>
      <c r="F1081" s="178"/>
      <c r="G1081" s="178"/>
      <c r="H1081" s="35"/>
      <c r="I1081" s="35"/>
      <c r="J1081" s="123" t="s">
        <v>1726</v>
      </c>
      <c r="K1081" s="123" t="s">
        <v>1726</v>
      </c>
    </row>
    <row r="1082" spans="1:11" ht="94.5" x14ac:dyDescent="0.25">
      <c r="A1082" s="34">
        <f>A1080+1</f>
        <v>810</v>
      </c>
      <c r="B1082" s="48" t="s">
        <v>678</v>
      </c>
      <c r="C1082" s="34">
        <v>406</v>
      </c>
      <c r="D1082" s="35" t="s">
        <v>787</v>
      </c>
      <c r="E1082" s="36">
        <v>3156.2482296610169</v>
      </c>
      <c r="F1082" s="178">
        <v>568.12468133898301</v>
      </c>
      <c r="G1082" s="178">
        <v>3724.3729109999999</v>
      </c>
      <c r="H1082" s="35" t="s">
        <v>494</v>
      </c>
      <c r="I1082" s="35" t="s">
        <v>636</v>
      </c>
      <c r="J1082" s="123">
        <v>631.25</v>
      </c>
      <c r="K1082" s="123">
        <v>3787.5</v>
      </c>
    </row>
    <row r="1083" spans="1:11" ht="110.25" x14ac:dyDescent="0.25">
      <c r="A1083" s="34">
        <f t="shared" ref="A1083:A1089" si="78">A1082+1</f>
        <v>811</v>
      </c>
      <c r="B1083" s="48" t="s">
        <v>680</v>
      </c>
      <c r="C1083" s="34">
        <v>406</v>
      </c>
      <c r="D1083" s="35" t="s">
        <v>788</v>
      </c>
      <c r="E1083" s="36">
        <v>47343.723444915253</v>
      </c>
      <c r="F1083" s="178">
        <v>8521.8702200847456</v>
      </c>
      <c r="G1083" s="178">
        <v>55865.593665</v>
      </c>
      <c r="H1083" s="35" t="s">
        <v>494</v>
      </c>
      <c r="I1083" s="35" t="s">
        <v>636</v>
      </c>
      <c r="J1083" s="123">
        <v>9468.74</v>
      </c>
      <c r="K1083" s="123">
        <v>56812.46</v>
      </c>
    </row>
    <row r="1084" spans="1:11" ht="126" x14ac:dyDescent="0.25">
      <c r="A1084" s="34">
        <f t="shared" si="78"/>
        <v>812</v>
      </c>
      <c r="B1084" s="48" t="s">
        <v>682</v>
      </c>
      <c r="C1084" s="34">
        <v>406</v>
      </c>
      <c r="D1084" s="35" t="s">
        <v>789</v>
      </c>
      <c r="E1084" s="36">
        <v>47343.723444915253</v>
      </c>
      <c r="F1084" s="178">
        <v>8521.8702200847456</v>
      </c>
      <c r="G1084" s="178">
        <v>55865.593665</v>
      </c>
      <c r="H1084" s="35" t="s">
        <v>494</v>
      </c>
      <c r="I1084" s="35" t="s">
        <v>636</v>
      </c>
      <c r="J1084" s="123">
        <v>9468.74</v>
      </c>
      <c r="K1084" s="123">
        <v>56812.46</v>
      </c>
    </row>
    <row r="1085" spans="1:11" ht="110.25" x14ac:dyDescent="0.25">
      <c r="A1085" s="34">
        <f t="shared" si="78"/>
        <v>813</v>
      </c>
      <c r="B1085" s="48" t="s">
        <v>684</v>
      </c>
      <c r="C1085" s="34">
        <v>406</v>
      </c>
      <c r="D1085" s="35" t="s">
        <v>790</v>
      </c>
      <c r="E1085" s="36">
        <v>4.3236277118644066</v>
      </c>
      <c r="F1085" s="178">
        <v>0.77825298813559318</v>
      </c>
      <c r="G1085" s="178">
        <v>5.1018806999999997</v>
      </c>
      <c r="H1085" s="35" t="s">
        <v>494</v>
      </c>
      <c r="I1085" s="35" t="s">
        <v>636</v>
      </c>
      <c r="J1085" s="123">
        <v>0.86</v>
      </c>
      <c r="K1085" s="123">
        <v>5.18</v>
      </c>
    </row>
    <row r="1086" spans="1:11" ht="141.75" x14ac:dyDescent="0.25">
      <c r="A1086" s="34">
        <f t="shared" si="78"/>
        <v>814</v>
      </c>
      <c r="B1086" s="48" t="s">
        <v>686</v>
      </c>
      <c r="C1086" s="34">
        <v>406</v>
      </c>
      <c r="D1086" s="35" t="s">
        <v>791</v>
      </c>
      <c r="E1086" s="36">
        <v>15781.241148305087</v>
      </c>
      <c r="F1086" s="178">
        <v>2840.6234066949155</v>
      </c>
      <c r="G1086" s="178">
        <v>18621.864555000004</v>
      </c>
      <c r="H1086" s="35" t="s">
        <v>494</v>
      </c>
      <c r="I1086" s="35" t="s">
        <v>636</v>
      </c>
      <c r="J1086" s="123">
        <v>3156.25</v>
      </c>
      <c r="K1086" s="123">
        <v>18937.490000000002</v>
      </c>
    </row>
    <row r="1087" spans="1:11" ht="15.75" x14ac:dyDescent="0.25">
      <c r="A1087" s="34"/>
      <c r="B1087" s="226" t="s">
        <v>792</v>
      </c>
      <c r="C1087" s="226"/>
      <c r="D1087" s="226"/>
      <c r="E1087" s="36"/>
      <c r="F1087" s="178"/>
      <c r="G1087" s="178"/>
      <c r="H1087" s="35"/>
      <c r="I1087" s="35"/>
      <c r="J1087" s="123" t="s">
        <v>1726</v>
      </c>
      <c r="K1087" s="123" t="s">
        <v>1726</v>
      </c>
    </row>
    <row r="1088" spans="1:11" ht="47.25" x14ac:dyDescent="0.25">
      <c r="A1088" s="34">
        <f>A1086+1</f>
        <v>815</v>
      </c>
      <c r="B1088" s="48" t="s">
        <v>678</v>
      </c>
      <c r="C1088" s="34">
        <v>406</v>
      </c>
      <c r="D1088" s="35" t="s">
        <v>793</v>
      </c>
      <c r="E1088" s="36">
        <v>3156.2482296610169</v>
      </c>
      <c r="F1088" s="178">
        <v>568.12468133898301</v>
      </c>
      <c r="G1088" s="178">
        <v>3724.3729109999999</v>
      </c>
      <c r="H1088" s="35" t="s">
        <v>494</v>
      </c>
      <c r="I1088" s="35" t="s">
        <v>636</v>
      </c>
      <c r="J1088" s="123">
        <v>631.25</v>
      </c>
      <c r="K1088" s="123">
        <v>3787.5</v>
      </c>
    </row>
    <row r="1089" spans="1:11" ht="78.75" x14ac:dyDescent="0.25">
      <c r="A1089" s="34">
        <f t="shared" si="78"/>
        <v>816</v>
      </c>
      <c r="B1089" s="48" t="s">
        <v>680</v>
      </c>
      <c r="C1089" s="34">
        <v>406</v>
      </c>
      <c r="D1089" s="35" t="s">
        <v>794</v>
      </c>
      <c r="E1089" s="36">
        <v>23.77995241525424</v>
      </c>
      <c r="F1089" s="178">
        <v>4.2803914347457628</v>
      </c>
      <c r="G1089" s="178">
        <v>28.060343850000002</v>
      </c>
      <c r="H1089" s="35" t="s">
        <v>494</v>
      </c>
      <c r="I1089" s="35" t="s">
        <v>636</v>
      </c>
      <c r="J1089" s="123">
        <v>4.76</v>
      </c>
      <c r="K1089" s="123">
        <v>28.54</v>
      </c>
    </row>
    <row r="1090" spans="1:11" ht="15.75" x14ac:dyDescent="0.25">
      <c r="A1090" s="34"/>
      <c r="B1090" s="226" t="s">
        <v>795</v>
      </c>
      <c r="C1090" s="226"/>
      <c r="D1090" s="226"/>
      <c r="E1090" s="36"/>
      <c r="F1090" s="178"/>
      <c r="G1090" s="178"/>
      <c r="H1090" s="35"/>
      <c r="I1090" s="35"/>
      <c r="J1090" s="123" t="s">
        <v>1726</v>
      </c>
      <c r="K1090" s="123" t="s">
        <v>1726</v>
      </c>
    </row>
    <row r="1091" spans="1:11" ht="47.25" x14ac:dyDescent="0.25">
      <c r="A1091" s="34">
        <f>A1089+1</f>
        <v>817</v>
      </c>
      <c r="B1091" s="48" t="s">
        <v>678</v>
      </c>
      <c r="C1091" s="34">
        <v>406</v>
      </c>
      <c r="D1091" s="35" t="s">
        <v>796</v>
      </c>
      <c r="E1091" s="36">
        <v>6312.4964593220338</v>
      </c>
      <c r="F1091" s="178">
        <v>1136.249362677966</v>
      </c>
      <c r="G1091" s="178">
        <v>7448.7458219999999</v>
      </c>
      <c r="H1091" s="35" t="s">
        <v>494</v>
      </c>
      <c r="I1091" s="35" t="s">
        <v>636</v>
      </c>
      <c r="J1091" s="123">
        <v>1262.5</v>
      </c>
      <c r="K1091" s="123">
        <v>7575</v>
      </c>
    </row>
    <row r="1092" spans="1:11" ht="78.75" x14ac:dyDescent="0.25">
      <c r="A1092" s="34">
        <f t="shared" ref="A1092:A1095" si="79">A1091+1</f>
        <v>818</v>
      </c>
      <c r="B1092" s="48" t="s">
        <v>680</v>
      </c>
      <c r="C1092" s="34">
        <v>406</v>
      </c>
      <c r="D1092" s="35" t="s">
        <v>797</v>
      </c>
      <c r="E1092" s="36">
        <v>47343.723444915253</v>
      </c>
      <c r="F1092" s="178">
        <v>8521.8702200847456</v>
      </c>
      <c r="G1092" s="178">
        <v>55865.593665</v>
      </c>
      <c r="H1092" s="35" t="s">
        <v>494</v>
      </c>
      <c r="I1092" s="35" t="s">
        <v>636</v>
      </c>
      <c r="J1092" s="123">
        <v>9468.74</v>
      </c>
      <c r="K1092" s="123">
        <v>56812.46</v>
      </c>
    </row>
    <row r="1093" spans="1:11" ht="78.75" x14ac:dyDescent="0.25">
      <c r="A1093" s="34">
        <f t="shared" si="79"/>
        <v>819</v>
      </c>
      <c r="B1093" s="48" t="s">
        <v>682</v>
      </c>
      <c r="C1093" s="34">
        <v>406</v>
      </c>
      <c r="D1093" s="35" t="s">
        <v>798</v>
      </c>
      <c r="E1093" s="36">
        <v>47343.723444915253</v>
      </c>
      <c r="F1093" s="178">
        <v>8521.8702200847456</v>
      </c>
      <c r="G1093" s="178">
        <v>55865.593665</v>
      </c>
      <c r="H1093" s="35" t="s">
        <v>494</v>
      </c>
      <c r="I1093" s="35" t="s">
        <v>636</v>
      </c>
      <c r="J1093" s="123">
        <v>9468.74</v>
      </c>
      <c r="K1093" s="123">
        <v>56812.46</v>
      </c>
    </row>
    <row r="1094" spans="1:11" ht="78.75" x14ac:dyDescent="0.25">
      <c r="A1094" s="34">
        <f t="shared" si="79"/>
        <v>820</v>
      </c>
      <c r="B1094" s="48" t="s">
        <v>684</v>
      </c>
      <c r="C1094" s="34">
        <v>406</v>
      </c>
      <c r="D1094" s="35" t="s">
        <v>799</v>
      </c>
      <c r="E1094" s="36">
        <v>8.6472554237288133</v>
      </c>
      <c r="F1094" s="178">
        <v>1.5565059762711864</v>
      </c>
      <c r="G1094" s="178">
        <v>10.203761399999999</v>
      </c>
      <c r="H1094" s="35" t="s">
        <v>494</v>
      </c>
      <c r="I1094" s="35" t="s">
        <v>636</v>
      </c>
      <c r="J1094" s="123">
        <v>1.73</v>
      </c>
      <c r="K1094" s="123">
        <v>10.38</v>
      </c>
    </row>
    <row r="1095" spans="1:11" ht="110.25" x14ac:dyDescent="0.25">
      <c r="A1095" s="34">
        <f t="shared" si="79"/>
        <v>821</v>
      </c>
      <c r="B1095" s="48" t="s">
        <v>686</v>
      </c>
      <c r="C1095" s="34">
        <v>406</v>
      </c>
      <c r="D1095" s="35" t="s">
        <v>800</v>
      </c>
      <c r="E1095" s="36">
        <v>4.3236277118644066</v>
      </c>
      <c r="F1095" s="178">
        <v>0.77825298813559318</v>
      </c>
      <c r="G1095" s="178">
        <v>5.1018806999999997</v>
      </c>
      <c r="H1095" s="35" t="s">
        <v>494</v>
      </c>
      <c r="I1095" s="35" t="s">
        <v>636</v>
      </c>
      <c r="J1095" s="123">
        <v>0.86</v>
      </c>
      <c r="K1095" s="123">
        <v>5.18</v>
      </c>
    </row>
    <row r="1096" spans="1:11" ht="15.75" x14ac:dyDescent="0.25">
      <c r="A1096" s="34"/>
      <c r="B1096" s="226" t="s">
        <v>801</v>
      </c>
      <c r="C1096" s="226"/>
      <c r="D1096" s="226"/>
      <c r="E1096" s="36"/>
      <c r="F1096" s="178"/>
      <c r="G1096" s="178"/>
      <c r="H1096" s="35"/>
      <c r="I1096" s="35"/>
      <c r="J1096" s="123" t="s">
        <v>1726</v>
      </c>
      <c r="K1096" s="123" t="s">
        <v>1726</v>
      </c>
    </row>
    <row r="1097" spans="1:11" ht="47.25" x14ac:dyDescent="0.25">
      <c r="A1097" s="34">
        <f>A1095+1</f>
        <v>822</v>
      </c>
      <c r="B1097" s="48" t="s">
        <v>678</v>
      </c>
      <c r="C1097" s="34">
        <v>406</v>
      </c>
      <c r="D1097" s="35" t="s">
        <v>802</v>
      </c>
      <c r="E1097" s="36">
        <v>6312.4964593220338</v>
      </c>
      <c r="F1097" s="178">
        <v>1136.249362677966</v>
      </c>
      <c r="G1097" s="178">
        <v>7448.7458219999999</v>
      </c>
      <c r="H1097" s="35" t="s">
        <v>494</v>
      </c>
      <c r="I1097" s="35" t="s">
        <v>636</v>
      </c>
      <c r="J1097" s="123">
        <v>1262.5</v>
      </c>
      <c r="K1097" s="123">
        <v>7575</v>
      </c>
    </row>
    <row r="1098" spans="1:11" ht="78.75" x14ac:dyDescent="0.25">
      <c r="A1098" s="34">
        <f t="shared" ref="A1098:A1101" si="80">A1097+1</f>
        <v>823</v>
      </c>
      <c r="B1098" s="48" t="s">
        <v>680</v>
      </c>
      <c r="C1098" s="34">
        <v>406</v>
      </c>
      <c r="D1098" s="35" t="s">
        <v>803</v>
      </c>
      <c r="E1098" s="36">
        <v>12.970883135593223</v>
      </c>
      <c r="F1098" s="178">
        <v>2.3347589644067801</v>
      </c>
      <c r="G1098" s="178">
        <v>15.305642100000004</v>
      </c>
      <c r="H1098" s="35" t="s">
        <v>494</v>
      </c>
      <c r="I1098" s="35" t="s">
        <v>636</v>
      </c>
      <c r="J1098" s="123">
        <v>2.59</v>
      </c>
      <c r="K1098" s="123">
        <v>15.56</v>
      </c>
    </row>
    <row r="1099" spans="1:11" ht="78.75" x14ac:dyDescent="0.25">
      <c r="A1099" s="34">
        <f t="shared" si="80"/>
        <v>824</v>
      </c>
      <c r="B1099" s="48" t="s">
        <v>682</v>
      </c>
      <c r="C1099" s="34">
        <v>406</v>
      </c>
      <c r="D1099" s="35" t="s">
        <v>804</v>
      </c>
      <c r="E1099" s="36">
        <v>12.970883135593223</v>
      </c>
      <c r="F1099" s="178">
        <v>2.3347589644067801</v>
      </c>
      <c r="G1099" s="178">
        <v>15.305642100000004</v>
      </c>
      <c r="H1099" s="35" t="s">
        <v>494</v>
      </c>
      <c r="I1099" s="35" t="s">
        <v>636</v>
      </c>
      <c r="J1099" s="123">
        <v>2.59</v>
      </c>
      <c r="K1099" s="123">
        <v>15.56</v>
      </c>
    </row>
    <row r="1100" spans="1:11" ht="78.75" x14ac:dyDescent="0.25">
      <c r="A1100" s="34">
        <f t="shared" si="80"/>
        <v>825</v>
      </c>
      <c r="B1100" s="48" t="s">
        <v>684</v>
      </c>
      <c r="C1100" s="34">
        <v>406</v>
      </c>
      <c r="D1100" s="35" t="s">
        <v>805</v>
      </c>
      <c r="E1100" s="36">
        <v>6.4854415677966113</v>
      </c>
      <c r="F1100" s="178">
        <v>1.1673794822033901</v>
      </c>
      <c r="G1100" s="178">
        <v>7.6528210500000018</v>
      </c>
      <c r="H1100" s="35" t="s">
        <v>494</v>
      </c>
      <c r="I1100" s="35" t="s">
        <v>636</v>
      </c>
      <c r="J1100" s="123">
        <v>1.3</v>
      </c>
      <c r="K1100" s="123">
        <v>7.79</v>
      </c>
    </row>
    <row r="1101" spans="1:11" ht="110.25" x14ac:dyDescent="0.25">
      <c r="A1101" s="34">
        <f t="shared" si="80"/>
        <v>826</v>
      </c>
      <c r="B1101" s="48" t="s">
        <v>686</v>
      </c>
      <c r="C1101" s="34">
        <v>406</v>
      </c>
      <c r="D1101" s="35" t="s">
        <v>806</v>
      </c>
      <c r="E1101" s="36">
        <v>4.3236277118644066</v>
      </c>
      <c r="F1101" s="178">
        <v>0.77825298813559318</v>
      </c>
      <c r="G1101" s="178">
        <v>5.1018806999999997</v>
      </c>
      <c r="H1101" s="35" t="s">
        <v>494</v>
      </c>
      <c r="I1101" s="35" t="s">
        <v>636</v>
      </c>
      <c r="J1101" s="123">
        <v>0.86</v>
      </c>
      <c r="K1101" s="123">
        <v>5.18</v>
      </c>
    </row>
    <row r="1102" spans="1:11" ht="15.75" x14ac:dyDescent="0.25">
      <c r="A1102" s="34"/>
      <c r="B1102" s="226" t="s">
        <v>807</v>
      </c>
      <c r="C1102" s="226"/>
      <c r="D1102" s="226"/>
      <c r="E1102" s="36"/>
      <c r="F1102" s="178"/>
      <c r="G1102" s="178"/>
      <c r="H1102" s="35"/>
      <c r="I1102" s="35"/>
      <c r="J1102" s="123" t="s">
        <v>1726</v>
      </c>
      <c r="K1102" s="123" t="s">
        <v>1726</v>
      </c>
    </row>
    <row r="1103" spans="1:11" ht="47.25" x14ac:dyDescent="0.25">
      <c r="A1103" s="34">
        <f>A1101+1</f>
        <v>827</v>
      </c>
      <c r="B1103" s="48" t="s">
        <v>678</v>
      </c>
      <c r="C1103" s="34">
        <v>406</v>
      </c>
      <c r="D1103" s="35" t="s">
        <v>808</v>
      </c>
      <c r="E1103" s="36">
        <v>3156.2482296610169</v>
      </c>
      <c r="F1103" s="178">
        <v>568.12468133898301</v>
      </c>
      <c r="G1103" s="178">
        <v>3724.3729109999999</v>
      </c>
      <c r="H1103" s="35" t="s">
        <v>494</v>
      </c>
      <c r="I1103" s="35" t="s">
        <v>636</v>
      </c>
      <c r="J1103" s="123">
        <v>631.25</v>
      </c>
      <c r="K1103" s="123">
        <v>3787.5</v>
      </c>
    </row>
    <row r="1104" spans="1:11" ht="63" x14ac:dyDescent="0.25">
      <c r="A1104" s="34">
        <f t="shared" ref="A1104:A1107" si="81">A1103+1</f>
        <v>828</v>
      </c>
      <c r="B1104" s="48" t="s">
        <v>680</v>
      </c>
      <c r="C1104" s="34">
        <v>406</v>
      </c>
      <c r="D1104" s="35" t="s">
        <v>809</v>
      </c>
      <c r="E1104" s="36">
        <v>6.4854415677966113</v>
      </c>
      <c r="F1104" s="178">
        <v>1.1673794822033901</v>
      </c>
      <c r="G1104" s="178">
        <v>7.6528210500000018</v>
      </c>
      <c r="H1104" s="35" t="s">
        <v>494</v>
      </c>
      <c r="I1104" s="35" t="s">
        <v>636</v>
      </c>
      <c r="J1104" s="123">
        <v>1.3</v>
      </c>
      <c r="K1104" s="123">
        <v>7.79</v>
      </c>
    </row>
    <row r="1105" spans="1:11" ht="78.75" x14ac:dyDescent="0.25">
      <c r="A1105" s="34">
        <f t="shared" si="81"/>
        <v>829</v>
      </c>
      <c r="B1105" s="48" t="s">
        <v>682</v>
      </c>
      <c r="C1105" s="34">
        <v>406</v>
      </c>
      <c r="D1105" s="35" t="s">
        <v>810</v>
      </c>
      <c r="E1105" s="36">
        <v>8.6472554237288133</v>
      </c>
      <c r="F1105" s="178">
        <v>1.5565059762711864</v>
      </c>
      <c r="G1105" s="178">
        <v>10.203761399999999</v>
      </c>
      <c r="H1105" s="35" t="s">
        <v>494</v>
      </c>
      <c r="I1105" s="35" t="s">
        <v>636</v>
      </c>
      <c r="J1105" s="123">
        <v>1.73</v>
      </c>
      <c r="K1105" s="123">
        <v>10.38</v>
      </c>
    </row>
    <row r="1106" spans="1:11" ht="63" x14ac:dyDescent="0.25">
      <c r="A1106" s="34">
        <f t="shared" si="81"/>
        <v>830</v>
      </c>
      <c r="B1106" s="48" t="s">
        <v>684</v>
      </c>
      <c r="C1106" s="34">
        <v>406</v>
      </c>
      <c r="D1106" s="35" t="s">
        <v>811</v>
      </c>
      <c r="E1106" s="36">
        <v>4.3236277118644066</v>
      </c>
      <c r="F1106" s="178">
        <v>0.77825298813559318</v>
      </c>
      <c r="G1106" s="178">
        <v>5.1018806999999997</v>
      </c>
      <c r="H1106" s="35" t="s">
        <v>494</v>
      </c>
      <c r="I1106" s="35" t="s">
        <v>636</v>
      </c>
      <c r="J1106" s="123">
        <v>0.86</v>
      </c>
      <c r="K1106" s="123">
        <v>5.18</v>
      </c>
    </row>
    <row r="1107" spans="1:11" ht="94.5" x14ac:dyDescent="0.25">
      <c r="A1107" s="34">
        <f t="shared" si="81"/>
        <v>831</v>
      </c>
      <c r="B1107" s="48" t="s">
        <v>686</v>
      </c>
      <c r="C1107" s="34">
        <v>406</v>
      </c>
      <c r="D1107" s="35" t="s">
        <v>812</v>
      </c>
      <c r="E1107" s="36">
        <v>2.1618138559322033</v>
      </c>
      <c r="F1107" s="178">
        <v>0.38912649406779659</v>
      </c>
      <c r="G1107" s="178">
        <v>2.5509403499999999</v>
      </c>
      <c r="H1107" s="35" t="s">
        <v>494</v>
      </c>
      <c r="I1107" s="35" t="s">
        <v>636</v>
      </c>
      <c r="J1107" s="123">
        <v>0.43</v>
      </c>
      <c r="K1107" s="123">
        <v>2.59</v>
      </c>
    </row>
    <row r="1108" spans="1:11" ht="15.75" x14ac:dyDescent="0.25">
      <c r="A1108" s="34"/>
      <c r="B1108" s="233" t="s">
        <v>813</v>
      </c>
      <c r="C1108" s="233"/>
      <c r="D1108" s="233"/>
      <c r="E1108" s="36"/>
      <c r="F1108" s="178"/>
      <c r="G1108" s="178"/>
      <c r="H1108" s="35"/>
      <c r="I1108" s="35"/>
      <c r="J1108" s="123" t="s">
        <v>1726</v>
      </c>
      <c r="K1108" s="123" t="s">
        <v>1726</v>
      </c>
    </row>
    <row r="1109" spans="1:11" ht="63" x14ac:dyDescent="0.25">
      <c r="A1109" s="34">
        <f>A1107+1</f>
        <v>832</v>
      </c>
      <c r="B1109" s="48" t="s">
        <v>678</v>
      </c>
      <c r="C1109" s="34">
        <v>406</v>
      </c>
      <c r="D1109" s="35" t="s">
        <v>814</v>
      </c>
      <c r="E1109" s="36">
        <v>4734.3723444915258</v>
      </c>
      <c r="F1109" s="178">
        <v>852.18702200847463</v>
      </c>
      <c r="G1109" s="178">
        <v>5586.5593665000006</v>
      </c>
      <c r="H1109" s="35" t="s">
        <v>494</v>
      </c>
      <c r="I1109" s="35" t="s">
        <v>636</v>
      </c>
      <c r="J1109" s="123">
        <v>946.87</v>
      </c>
      <c r="K1109" s="123">
        <v>5681.24</v>
      </c>
    </row>
    <row r="1110" spans="1:11" ht="94.5" x14ac:dyDescent="0.25">
      <c r="A1110" s="34">
        <f t="shared" ref="A1110:A1113" si="82">A1109+1</f>
        <v>833</v>
      </c>
      <c r="B1110" s="48" t="s">
        <v>680</v>
      </c>
      <c r="C1110" s="34">
        <v>406</v>
      </c>
      <c r="D1110" s="35" t="s">
        <v>815</v>
      </c>
      <c r="E1110" s="36">
        <v>17.294510847457627</v>
      </c>
      <c r="F1110" s="178">
        <v>3.1130119525423727</v>
      </c>
      <c r="G1110" s="178">
        <v>20.407522799999999</v>
      </c>
      <c r="H1110" s="35" t="s">
        <v>494</v>
      </c>
      <c r="I1110" s="35" t="s">
        <v>636</v>
      </c>
      <c r="J1110" s="123">
        <v>3.46</v>
      </c>
      <c r="K1110" s="123">
        <v>20.75</v>
      </c>
    </row>
    <row r="1111" spans="1:11" ht="94.5" x14ac:dyDescent="0.25">
      <c r="A1111" s="34">
        <f t="shared" si="82"/>
        <v>834</v>
      </c>
      <c r="B1111" s="48" t="s">
        <v>682</v>
      </c>
      <c r="C1111" s="34">
        <v>406</v>
      </c>
      <c r="D1111" s="35" t="s">
        <v>816</v>
      </c>
      <c r="E1111" s="36">
        <v>23.77995241525424</v>
      </c>
      <c r="F1111" s="178">
        <v>4.2803914347457628</v>
      </c>
      <c r="G1111" s="178">
        <v>28.060343850000002</v>
      </c>
      <c r="H1111" s="35" t="s">
        <v>494</v>
      </c>
      <c r="I1111" s="35" t="s">
        <v>636</v>
      </c>
      <c r="J1111" s="123">
        <v>4.76</v>
      </c>
      <c r="K1111" s="123">
        <v>28.54</v>
      </c>
    </row>
    <row r="1112" spans="1:11" ht="94.5" x14ac:dyDescent="0.25">
      <c r="A1112" s="34">
        <f t="shared" si="82"/>
        <v>835</v>
      </c>
      <c r="B1112" s="48" t="s">
        <v>684</v>
      </c>
      <c r="C1112" s="34">
        <v>406</v>
      </c>
      <c r="D1112" s="35" t="s">
        <v>817</v>
      </c>
      <c r="E1112" s="36">
        <v>6.4854415677966113</v>
      </c>
      <c r="F1112" s="178">
        <v>1.1673794822033901</v>
      </c>
      <c r="G1112" s="178">
        <v>7.6528210500000018</v>
      </c>
      <c r="H1112" s="35" t="s">
        <v>494</v>
      </c>
      <c r="I1112" s="35" t="s">
        <v>636</v>
      </c>
      <c r="J1112" s="123">
        <v>1.3</v>
      </c>
      <c r="K1112" s="123">
        <v>7.79</v>
      </c>
    </row>
    <row r="1113" spans="1:11" ht="94.5" x14ac:dyDescent="0.25">
      <c r="A1113" s="34">
        <f t="shared" si="82"/>
        <v>836</v>
      </c>
      <c r="B1113" s="48" t="s">
        <v>686</v>
      </c>
      <c r="C1113" s="34">
        <v>406</v>
      </c>
      <c r="D1113" s="35" t="s">
        <v>812</v>
      </c>
      <c r="E1113" s="36">
        <v>4.3236277118644066</v>
      </c>
      <c r="F1113" s="178">
        <v>0.77825298813559318</v>
      </c>
      <c r="G1113" s="178">
        <v>5.1018806999999997</v>
      </c>
      <c r="H1113" s="35" t="s">
        <v>494</v>
      </c>
      <c r="I1113" s="35" t="s">
        <v>636</v>
      </c>
      <c r="J1113" s="123">
        <v>0.86</v>
      </c>
      <c r="K1113" s="123">
        <v>5.18</v>
      </c>
    </row>
    <row r="1114" spans="1:11" ht="15.75" x14ac:dyDescent="0.25">
      <c r="A1114" s="34"/>
      <c r="B1114" s="226" t="s">
        <v>818</v>
      </c>
      <c r="C1114" s="226"/>
      <c r="D1114" s="226"/>
      <c r="E1114" s="36"/>
      <c r="F1114" s="178"/>
      <c r="G1114" s="178"/>
      <c r="H1114" s="35"/>
      <c r="I1114" s="35"/>
      <c r="J1114" s="123" t="s">
        <v>1726</v>
      </c>
      <c r="K1114" s="123" t="s">
        <v>1726</v>
      </c>
    </row>
    <row r="1115" spans="1:11" ht="63" x14ac:dyDescent="0.25">
      <c r="A1115" s="34">
        <f>A1113+1</f>
        <v>837</v>
      </c>
      <c r="B1115" s="48" t="s">
        <v>678</v>
      </c>
      <c r="C1115" s="34">
        <v>406</v>
      </c>
      <c r="D1115" s="35" t="s">
        <v>819</v>
      </c>
      <c r="E1115" s="36">
        <v>6141.9364406779669</v>
      </c>
      <c r="F1115" s="178">
        <v>1105.5485593220337</v>
      </c>
      <c r="G1115" s="178">
        <v>7247.4850000000006</v>
      </c>
      <c r="H1115" s="35" t="s">
        <v>494</v>
      </c>
      <c r="I1115" s="35" t="s">
        <v>636</v>
      </c>
      <c r="J1115" s="123">
        <v>1228.3900000000001</v>
      </c>
      <c r="K1115" s="123">
        <v>7370.33</v>
      </c>
    </row>
    <row r="1116" spans="1:11" ht="94.5" x14ac:dyDescent="0.25">
      <c r="A1116" s="34">
        <f t="shared" ref="A1116:A1118" si="83">A1115+1</f>
        <v>838</v>
      </c>
      <c r="B1116" s="48" t="s">
        <v>680</v>
      </c>
      <c r="C1116" s="34">
        <v>406</v>
      </c>
      <c r="D1116" s="35" t="s">
        <v>820</v>
      </c>
      <c r="E1116" s="36">
        <v>16.820762711864404</v>
      </c>
      <c r="F1116" s="178">
        <v>3.0277372881355937</v>
      </c>
      <c r="G1116" s="178">
        <v>19.848499999999998</v>
      </c>
      <c r="H1116" s="35" t="s">
        <v>494</v>
      </c>
      <c r="I1116" s="35" t="s">
        <v>636</v>
      </c>
      <c r="J1116" s="123">
        <v>3.36</v>
      </c>
      <c r="K1116" s="123">
        <v>20.18</v>
      </c>
    </row>
    <row r="1117" spans="1:11" ht="63" x14ac:dyDescent="0.25">
      <c r="A1117" s="34">
        <f t="shared" si="83"/>
        <v>839</v>
      </c>
      <c r="B1117" s="48" t="s">
        <v>684</v>
      </c>
      <c r="C1117" s="34">
        <v>406</v>
      </c>
      <c r="D1117" s="35" t="s">
        <v>821</v>
      </c>
      <c r="E1117" s="36">
        <v>6.3195762711864401</v>
      </c>
      <c r="F1117" s="178">
        <v>1.1375237288135587</v>
      </c>
      <c r="G1117" s="178">
        <v>7.4570999999999987</v>
      </c>
      <c r="H1117" s="35" t="s">
        <v>494</v>
      </c>
      <c r="I1117" s="35" t="s">
        <v>636</v>
      </c>
      <c r="J1117" s="123">
        <v>1.26</v>
      </c>
      <c r="K1117" s="123">
        <v>7.58</v>
      </c>
    </row>
    <row r="1118" spans="1:11" ht="78.75" x14ac:dyDescent="0.25">
      <c r="A1118" s="34">
        <f t="shared" si="83"/>
        <v>840</v>
      </c>
      <c r="B1118" s="48" t="s">
        <v>686</v>
      </c>
      <c r="C1118" s="34">
        <v>406</v>
      </c>
      <c r="D1118" s="35" t="s">
        <v>822</v>
      </c>
      <c r="E1118" s="36">
        <v>2.1065254237288138</v>
      </c>
      <c r="F1118" s="178">
        <v>0.37917457627118623</v>
      </c>
      <c r="G1118" s="178">
        <v>2.4857</v>
      </c>
      <c r="H1118" s="35" t="s">
        <v>494</v>
      </c>
      <c r="I1118" s="35" t="s">
        <v>636</v>
      </c>
      <c r="J1118" s="123">
        <v>0.42</v>
      </c>
      <c r="K1118" s="123">
        <v>2.5299999999999998</v>
      </c>
    </row>
    <row r="1119" spans="1:11" ht="15.75" x14ac:dyDescent="0.25">
      <c r="A1119" s="56"/>
      <c r="B1119" s="226" t="s">
        <v>823</v>
      </c>
      <c r="C1119" s="226"/>
      <c r="D1119" s="226"/>
      <c r="E1119" s="36"/>
      <c r="F1119" s="178"/>
      <c r="G1119" s="178"/>
      <c r="H1119" s="35"/>
      <c r="I1119" s="35"/>
      <c r="J1119" s="123" t="s">
        <v>1726</v>
      </c>
      <c r="K1119" s="123" t="s">
        <v>1726</v>
      </c>
    </row>
    <row r="1120" spans="1:11" ht="63" x14ac:dyDescent="0.25">
      <c r="A1120" s="34">
        <f>A1118+1</f>
        <v>841</v>
      </c>
      <c r="B1120" s="48" t="s">
        <v>678</v>
      </c>
      <c r="C1120" s="34">
        <v>406</v>
      </c>
      <c r="D1120" s="35" t="s">
        <v>824</v>
      </c>
      <c r="E1120" s="36">
        <v>4606.0593220338978</v>
      </c>
      <c r="F1120" s="178">
        <v>829.09067796610179</v>
      </c>
      <c r="G1120" s="178">
        <v>5435.15</v>
      </c>
      <c r="H1120" s="35" t="s">
        <v>494</v>
      </c>
      <c r="I1120" s="35" t="s">
        <v>636</v>
      </c>
      <c r="J1120" s="123">
        <v>921.21</v>
      </c>
      <c r="K1120" s="123">
        <v>5527.27</v>
      </c>
    </row>
    <row r="1121" spans="1:11" ht="94.5" x14ac:dyDescent="0.25">
      <c r="A1121" s="34">
        <f t="shared" ref="A1121:A1123" si="84">A1120+1</f>
        <v>842</v>
      </c>
      <c r="B1121" s="48" t="s">
        <v>680</v>
      </c>
      <c r="C1121" s="34">
        <v>406</v>
      </c>
      <c r="D1121" s="35" t="s">
        <v>825</v>
      </c>
      <c r="E1121" s="36">
        <v>10.516906779661017</v>
      </c>
      <c r="F1121" s="178">
        <v>1.8930432203389831</v>
      </c>
      <c r="G1121" s="178">
        <v>12.40995</v>
      </c>
      <c r="H1121" s="35" t="s">
        <v>494</v>
      </c>
      <c r="I1121" s="35" t="s">
        <v>636</v>
      </c>
      <c r="J1121" s="123">
        <v>2.1</v>
      </c>
      <c r="K1121" s="123">
        <v>12.62</v>
      </c>
    </row>
    <row r="1122" spans="1:11" ht="63" x14ac:dyDescent="0.25">
      <c r="A1122" s="34">
        <f t="shared" si="84"/>
        <v>843</v>
      </c>
      <c r="B1122" s="48" t="s">
        <v>682</v>
      </c>
      <c r="C1122" s="34">
        <v>406</v>
      </c>
      <c r="D1122" s="35" t="s">
        <v>826</v>
      </c>
      <c r="E1122" s="36">
        <v>4.2130508474576276</v>
      </c>
      <c r="F1122" s="178">
        <v>0.75834915254237245</v>
      </c>
      <c r="G1122" s="178">
        <v>4.9714</v>
      </c>
      <c r="H1122" s="35" t="s">
        <v>494</v>
      </c>
      <c r="I1122" s="35" t="s">
        <v>636</v>
      </c>
      <c r="J1122" s="123">
        <v>0.84</v>
      </c>
      <c r="K1122" s="123">
        <v>5.05</v>
      </c>
    </row>
    <row r="1123" spans="1:11" ht="78.75" x14ac:dyDescent="0.25">
      <c r="A1123" s="34">
        <f t="shared" si="84"/>
        <v>844</v>
      </c>
      <c r="B1123" s="48" t="s">
        <v>684</v>
      </c>
      <c r="C1123" s="34">
        <v>406</v>
      </c>
      <c r="D1123" s="35" t="s">
        <v>827</v>
      </c>
      <c r="E1123" s="36">
        <v>2.1065254237288138</v>
      </c>
      <c r="F1123" s="178">
        <v>0.37917457627118623</v>
      </c>
      <c r="G1123" s="178">
        <v>2.4857</v>
      </c>
      <c r="H1123" s="35" t="s">
        <v>494</v>
      </c>
      <c r="I1123" s="35" t="s">
        <v>636</v>
      </c>
      <c r="J1123" s="123">
        <v>0.42</v>
      </c>
      <c r="K1123" s="123">
        <v>2.5299999999999998</v>
      </c>
    </row>
    <row r="1124" spans="1:11" ht="15.75" x14ac:dyDescent="0.25">
      <c r="A1124" s="34"/>
      <c r="B1124" s="226" t="s">
        <v>828</v>
      </c>
      <c r="C1124" s="226"/>
      <c r="D1124" s="226"/>
      <c r="E1124" s="36"/>
      <c r="F1124" s="178"/>
      <c r="G1124" s="178"/>
      <c r="H1124" s="35"/>
      <c r="I1124" s="35"/>
      <c r="J1124" s="123" t="s">
        <v>1726</v>
      </c>
      <c r="K1124" s="123" t="s">
        <v>1726</v>
      </c>
    </row>
    <row r="1125" spans="1:11" ht="47.25" x14ac:dyDescent="0.25">
      <c r="A1125" s="34">
        <f>A1123+1</f>
        <v>845</v>
      </c>
      <c r="B1125" s="48" t="s">
        <v>678</v>
      </c>
      <c r="C1125" s="34">
        <v>406</v>
      </c>
      <c r="D1125" s="35" t="s">
        <v>829</v>
      </c>
      <c r="E1125" s="36">
        <v>1535.8771186440679</v>
      </c>
      <c r="F1125" s="178">
        <v>276.45788135593216</v>
      </c>
      <c r="G1125" s="178">
        <v>1812.335</v>
      </c>
      <c r="H1125" s="35" t="s">
        <v>494</v>
      </c>
      <c r="I1125" s="35" t="s">
        <v>636</v>
      </c>
      <c r="J1125" s="123">
        <v>307.18</v>
      </c>
      <c r="K1125" s="123">
        <v>1843.06</v>
      </c>
    </row>
    <row r="1126" spans="1:11" ht="94.5" x14ac:dyDescent="0.25">
      <c r="A1126" s="34">
        <f t="shared" ref="A1126:A1128" si="85">A1125+1</f>
        <v>846</v>
      </c>
      <c r="B1126" s="48" t="s">
        <v>680</v>
      </c>
      <c r="C1126" s="34">
        <v>406</v>
      </c>
      <c r="D1126" s="35" t="s">
        <v>830</v>
      </c>
      <c r="E1126" s="36">
        <v>4.2130508474576276</v>
      </c>
      <c r="F1126" s="178">
        <v>0.75834915254237245</v>
      </c>
      <c r="G1126" s="178">
        <v>4.9714</v>
      </c>
      <c r="H1126" s="35" t="s">
        <v>494</v>
      </c>
      <c r="I1126" s="35" t="s">
        <v>636</v>
      </c>
      <c r="J1126" s="123">
        <v>0.84</v>
      </c>
      <c r="K1126" s="123">
        <v>5.05</v>
      </c>
    </row>
    <row r="1127" spans="1:11" ht="63" x14ac:dyDescent="0.25">
      <c r="A1127" s="34">
        <f t="shared" si="85"/>
        <v>847</v>
      </c>
      <c r="B1127" s="48" t="s">
        <v>682</v>
      </c>
      <c r="C1127" s="34">
        <v>406</v>
      </c>
      <c r="D1127" s="35" t="s">
        <v>831</v>
      </c>
      <c r="E1127" s="36">
        <v>2.1065254237288138</v>
      </c>
      <c r="F1127" s="178">
        <v>0.37917457627118623</v>
      </c>
      <c r="G1127" s="178">
        <v>2.4857</v>
      </c>
      <c r="H1127" s="35" t="s">
        <v>494</v>
      </c>
      <c r="I1127" s="35" t="s">
        <v>636</v>
      </c>
      <c r="J1127" s="123">
        <v>0.42</v>
      </c>
      <c r="K1127" s="123">
        <v>2.5299999999999998</v>
      </c>
    </row>
    <row r="1128" spans="1:11" ht="78.75" x14ac:dyDescent="0.25">
      <c r="A1128" s="34">
        <f t="shared" si="85"/>
        <v>848</v>
      </c>
      <c r="B1128" s="48" t="s">
        <v>684</v>
      </c>
      <c r="C1128" s="34">
        <v>406</v>
      </c>
      <c r="D1128" s="35" t="s">
        <v>832</v>
      </c>
      <c r="E1128" s="36">
        <v>2.1065254237288138</v>
      </c>
      <c r="F1128" s="178">
        <v>0.37917457627118623</v>
      </c>
      <c r="G1128" s="178">
        <v>2.4857</v>
      </c>
      <c r="H1128" s="35" t="s">
        <v>494</v>
      </c>
      <c r="I1128" s="35" t="s">
        <v>636</v>
      </c>
      <c r="J1128" s="123">
        <v>0.42</v>
      </c>
      <c r="K1128" s="123">
        <v>2.5299999999999998</v>
      </c>
    </row>
    <row r="1129" spans="1:11" ht="15.75" x14ac:dyDescent="0.25">
      <c r="A1129" s="34"/>
      <c r="B1129" s="226" t="s">
        <v>833</v>
      </c>
      <c r="C1129" s="226"/>
      <c r="D1129" s="226"/>
      <c r="E1129" s="36"/>
      <c r="F1129" s="178"/>
      <c r="G1129" s="178"/>
      <c r="H1129" s="35"/>
      <c r="I1129" s="35"/>
      <c r="J1129" s="123" t="s">
        <v>1726</v>
      </c>
      <c r="K1129" s="123" t="s">
        <v>1726</v>
      </c>
    </row>
    <row r="1130" spans="1:11" ht="34.9" customHeight="1" x14ac:dyDescent="0.25">
      <c r="A1130" s="34">
        <f>A1128+1</f>
        <v>849</v>
      </c>
      <c r="B1130" s="48" t="s">
        <v>678</v>
      </c>
      <c r="C1130" s="34">
        <v>406</v>
      </c>
      <c r="D1130" s="35" t="s">
        <v>834</v>
      </c>
      <c r="E1130" s="36">
        <v>1535.8771186440679</v>
      </c>
      <c r="F1130" s="178">
        <v>276.45788135593216</v>
      </c>
      <c r="G1130" s="178">
        <v>1812.335</v>
      </c>
      <c r="H1130" s="35" t="s">
        <v>494</v>
      </c>
      <c r="I1130" s="35" t="s">
        <v>636</v>
      </c>
      <c r="J1130" s="123">
        <v>307.18</v>
      </c>
      <c r="K1130" s="123">
        <v>1843.06</v>
      </c>
    </row>
    <row r="1131" spans="1:11" ht="78.75" x14ac:dyDescent="0.25">
      <c r="A1131" s="34">
        <f t="shared" ref="A1131:A1133" si="86">A1130+1</f>
        <v>850</v>
      </c>
      <c r="B1131" s="48" t="s">
        <v>680</v>
      </c>
      <c r="C1131" s="34">
        <v>406</v>
      </c>
      <c r="D1131" s="35" t="s">
        <v>835</v>
      </c>
      <c r="E1131" s="36">
        <v>4.2130508474576276</v>
      </c>
      <c r="F1131" s="178">
        <v>0.75834915254237245</v>
      </c>
      <c r="G1131" s="178">
        <v>4.9714</v>
      </c>
      <c r="H1131" s="35" t="s">
        <v>494</v>
      </c>
      <c r="I1131" s="35" t="s">
        <v>636</v>
      </c>
      <c r="J1131" s="123">
        <v>0.84</v>
      </c>
      <c r="K1131" s="123">
        <v>5.05</v>
      </c>
    </row>
    <row r="1132" spans="1:11" ht="63" x14ac:dyDescent="0.25">
      <c r="A1132" s="34">
        <f t="shared" si="86"/>
        <v>851</v>
      </c>
      <c r="B1132" s="48" t="s">
        <v>682</v>
      </c>
      <c r="C1132" s="34">
        <v>406</v>
      </c>
      <c r="D1132" s="35" t="s">
        <v>836</v>
      </c>
      <c r="E1132" s="36">
        <v>2.1065254237288138</v>
      </c>
      <c r="F1132" s="178">
        <v>0.37917457627118623</v>
      </c>
      <c r="G1132" s="178">
        <v>2.4857</v>
      </c>
      <c r="H1132" s="35" t="s">
        <v>494</v>
      </c>
      <c r="I1132" s="35" t="s">
        <v>636</v>
      </c>
      <c r="J1132" s="123">
        <v>0.42</v>
      </c>
      <c r="K1132" s="123">
        <v>2.5299999999999998</v>
      </c>
    </row>
    <row r="1133" spans="1:11" ht="63" x14ac:dyDescent="0.25">
      <c r="A1133" s="34">
        <f t="shared" si="86"/>
        <v>852</v>
      </c>
      <c r="B1133" s="48" t="s">
        <v>684</v>
      </c>
      <c r="C1133" s="34">
        <v>406</v>
      </c>
      <c r="D1133" s="35" t="s">
        <v>837</v>
      </c>
      <c r="E1133" s="36">
        <v>2.1065254237288138</v>
      </c>
      <c r="F1133" s="178">
        <v>0.37917457627118623</v>
      </c>
      <c r="G1133" s="178">
        <v>2.4857</v>
      </c>
      <c r="H1133" s="35" t="s">
        <v>494</v>
      </c>
      <c r="I1133" s="35" t="s">
        <v>636</v>
      </c>
      <c r="J1133" s="123">
        <v>0.42</v>
      </c>
      <c r="K1133" s="123">
        <v>2.5299999999999998</v>
      </c>
    </row>
    <row r="1134" spans="1:11" ht="15.75" x14ac:dyDescent="0.25">
      <c r="A1134" s="34"/>
      <c r="B1134" s="226" t="s">
        <v>838</v>
      </c>
      <c r="C1134" s="226"/>
      <c r="D1134" s="226"/>
      <c r="E1134" s="36"/>
      <c r="F1134" s="178"/>
      <c r="G1134" s="178"/>
      <c r="H1134" s="35"/>
      <c r="I1134" s="35"/>
      <c r="J1134" s="123" t="s">
        <v>1726</v>
      </c>
      <c r="K1134" s="123" t="s">
        <v>1726</v>
      </c>
    </row>
    <row r="1135" spans="1:11" ht="36.6" customHeight="1" x14ac:dyDescent="0.25">
      <c r="A1135" s="34">
        <f>A1133+1</f>
        <v>853</v>
      </c>
      <c r="B1135" s="48" t="s">
        <v>678</v>
      </c>
      <c r="C1135" s="34">
        <v>406</v>
      </c>
      <c r="D1135" s="35" t="s">
        <v>839</v>
      </c>
      <c r="E1135" s="36">
        <v>1535.8771186440679</v>
      </c>
      <c r="F1135" s="178">
        <v>276.45788135593216</v>
      </c>
      <c r="G1135" s="178">
        <v>1812.335</v>
      </c>
      <c r="H1135" s="35" t="s">
        <v>494</v>
      </c>
      <c r="I1135" s="35" t="s">
        <v>636</v>
      </c>
      <c r="J1135" s="123">
        <v>307.18</v>
      </c>
      <c r="K1135" s="123">
        <v>1843.06</v>
      </c>
    </row>
    <row r="1136" spans="1:11" ht="94.5" x14ac:dyDescent="0.25">
      <c r="A1136" s="34">
        <f t="shared" ref="A1136:A1138" si="87">A1135+1</f>
        <v>854</v>
      </c>
      <c r="B1136" s="48" t="s">
        <v>680</v>
      </c>
      <c r="C1136" s="34">
        <v>406</v>
      </c>
      <c r="D1136" s="35" t="s">
        <v>840</v>
      </c>
      <c r="E1136" s="36">
        <v>6.3038559322033896</v>
      </c>
      <c r="F1136" s="178">
        <v>1.1346940677966098</v>
      </c>
      <c r="G1136" s="178">
        <v>7.4385499999999993</v>
      </c>
      <c r="H1136" s="35" t="s">
        <v>494</v>
      </c>
      <c r="I1136" s="35" t="s">
        <v>636</v>
      </c>
      <c r="J1136" s="123">
        <v>1.26</v>
      </c>
      <c r="K1136" s="123">
        <v>7.56</v>
      </c>
    </row>
    <row r="1137" spans="1:11" ht="63" x14ac:dyDescent="0.25">
      <c r="A1137" s="34">
        <f t="shared" si="87"/>
        <v>855</v>
      </c>
      <c r="B1137" s="48" t="s">
        <v>682</v>
      </c>
      <c r="C1137" s="34">
        <v>406</v>
      </c>
      <c r="D1137" s="35" t="s">
        <v>841</v>
      </c>
      <c r="E1137" s="36">
        <v>4.2130508474576276</v>
      </c>
      <c r="F1137" s="178">
        <v>0.75834915254237245</v>
      </c>
      <c r="G1137" s="178">
        <v>4.9714</v>
      </c>
      <c r="H1137" s="35" t="s">
        <v>494</v>
      </c>
      <c r="I1137" s="35" t="s">
        <v>636</v>
      </c>
      <c r="J1137" s="123">
        <v>0.84</v>
      </c>
      <c r="K1137" s="123">
        <v>5.05</v>
      </c>
    </row>
    <row r="1138" spans="1:11" ht="78.75" x14ac:dyDescent="0.25">
      <c r="A1138" s="34">
        <f t="shared" si="87"/>
        <v>856</v>
      </c>
      <c r="B1138" s="48" t="s">
        <v>684</v>
      </c>
      <c r="C1138" s="34">
        <v>406</v>
      </c>
      <c r="D1138" s="35" t="s">
        <v>842</v>
      </c>
      <c r="E1138" s="36">
        <v>2.1065254237288138</v>
      </c>
      <c r="F1138" s="178">
        <v>0.37917457627118623</v>
      </c>
      <c r="G1138" s="178">
        <v>2.4857</v>
      </c>
      <c r="H1138" s="35" t="s">
        <v>494</v>
      </c>
      <c r="I1138" s="35" t="s">
        <v>636</v>
      </c>
      <c r="J1138" s="123">
        <v>0.42</v>
      </c>
      <c r="K1138" s="123">
        <v>2.5299999999999998</v>
      </c>
    </row>
    <row r="1139" spans="1:11" ht="15.75" x14ac:dyDescent="0.25">
      <c r="A1139" s="34"/>
      <c r="B1139" s="233" t="s">
        <v>843</v>
      </c>
      <c r="C1139" s="233"/>
      <c r="D1139" s="233"/>
      <c r="E1139" s="36"/>
      <c r="F1139" s="178"/>
      <c r="G1139" s="178"/>
      <c r="H1139" s="35"/>
      <c r="I1139" s="35"/>
      <c r="J1139" s="123" t="s">
        <v>1726</v>
      </c>
      <c r="K1139" s="123" t="s">
        <v>1726</v>
      </c>
    </row>
    <row r="1140" spans="1:11" ht="63" x14ac:dyDescent="0.25">
      <c r="A1140" s="34">
        <f>A1138+1</f>
        <v>857</v>
      </c>
      <c r="B1140" s="48" t="s">
        <v>678</v>
      </c>
      <c r="C1140" s="34">
        <v>406</v>
      </c>
      <c r="D1140" s="35" t="s">
        <v>844</v>
      </c>
      <c r="E1140" s="36">
        <v>7677.8135593220341</v>
      </c>
      <c r="F1140" s="178">
        <v>1382.0064406779657</v>
      </c>
      <c r="G1140" s="178">
        <v>9059.82</v>
      </c>
      <c r="H1140" s="35" t="s">
        <v>494</v>
      </c>
      <c r="I1140" s="35" t="s">
        <v>636</v>
      </c>
      <c r="J1140" s="123">
        <v>1535.56</v>
      </c>
      <c r="K1140" s="123">
        <v>9213.3700000000008</v>
      </c>
    </row>
    <row r="1141" spans="1:11" ht="94.5" x14ac:dyDescent="0.25">
      <c r="A1141" s="34">
        <f t="shared" ref="A1141:A1143" si="88">A1140+1</f>
        <v>858</v>
      </c>
      <c r="B1141" s="48" t="s">
        <v>680</v>
      </c>
      <c r="C1141" s="34">
        <v>406</v>
      </c>
      <c r="D1141" s="35" t="s">
        <v>845</v>
      </c>
      <c r="E1141" s="36">
        <v>8.410381355932202</v>
      </c>
      <c r="F1141" s="178">
        <v>1.5138686440677969</v>
      </c>
      <c r="G1141" s="178">
        <v>9.9242499999999989</v>
      </c>
      <c r="H1141" s="35" t="s">
        <v>494</v>
      </c>
      <c r="I1141" s="35" t="s">
        <v>636</v>
      </c>
      <c r="J1141" s="123">
        <v>1.68</v>
      </c>
      <c r="K1141" s="123">
        <v>10.09</v>
      </c>
    </row>
    <row r="1142" spans="1:11" ht="63" x14ac:dyDescent="0.25">
      <c r="A1142" s="34">
        <f t="shared" si="88"/>
        <v>859</v>
      </c>
      <c r="B1142" s="48" t="s">
        <v>682</v>
      </c>
      <c r="C1142" s="34">
        <v>406</v>
      </c>
      <c r="D1142" s="35" t="s">
        <v>846</v>
      </c>
      <c r="E1142" s="36">
        <v>6.3038559322033896</v>
      </c>
      <c r="F1142" s="178">
        <v>1.1346940677966098</v>
      </c>
      <c r="G1142" s="178">
        <v>7.4385499999999993</v>
      </c>
      <c r="H1142" s="35" t="s">
        <v>494</v>
      </c>
      <c r="I1142" s="35" t="s">
        <v>636</v>
      </c>
      <c r="J1142" s="123">
        <v>1.26</v>
      </c>
      <c r="K1142" s="123">
        <v>7.56</v>
      </c>
    </row>
    <row r="1143" spans="1:11" ht="78.75" x14ac:dyDescent="0.25">
      <c r="A1143" s="34">
        <f t="shared" si="88"/>
        <v>860</v>
      </c>
      <c r="B1143" s="48" t="s">
        <v>684</v>
      </c>
      <c r="C1143" s="34">
        <v>406</v>
      </c>
      <c r="D1143" s="35" t="s">
        <v>847</v>
      </c>
      <c r="E1143" s="36">
        <v>2.1065254237288138</v>
      </c>
      <c r="F1143" s="178">
        <v>0.37917457627118623</v>
      </c>
      <c r="G1143" s="178">
        <v>2.4857</v>
      </c>
      <c r="H1143" s="35" t="s">
        <v>494</v>
      </c>
      <c r="I1143" s="35" t="s">
        <v>636</v>
      </c>
      <c r="J1143" s="123">
        <v>0.42</v>
      </c>
      <c r="K1143" s="123">
        <v>2.5299999999999998</v>
      </c>
    </row>
    <row r="1144" spans="1:11" ht="15.75" x14ac:dyDescent="0.25">
      <c r="A1144" s="34"/>
      <c r="B1144" s="226" t="s">
        <v>848</v>
      </c>
      <c r="C1144" s="226"/>
      <c r="D1144" s="226"/>
      <c r="E1144" s="36"/>
      <c r="F1144" s="178"/>
      <c r="G1144" s="178"/>
      <c r="H1144" s="35"/>
      <c r="I1144" s="35"/>
      <c r="J1144" s="123" t="s">
        <v>1726</v>
      </c>
      <c r="K1144" s="123" t="s">
        <v>1726</v>
      </c>
    </row>
    <row r="1145" spans="1:11" ht="47.25" x14ac:dyDescent="0.25">
      <c r="A1145" s="34">
        <f>A1143+1</f>
        <v>861</v>
      </c>
      <c r="B1145" s="48" t="s">
        <v>678</v>
      </c>
      <c r="C1145" s="34">
        <v>406</v>
      </c>
      <c r="D1145" s="35" t="s">
        <v>849</v>
      </c>
      <c r="E1145" s="36">
        <v>3070.1822033898306</v>
      </c>
      <c r="F1145" s="178">
        <v>552.63279661016941</v>
      </c>
      <c r="G1145" s="178">
        <v>3622.8150000000001</v>
      </c>
      <c r="H1145" s="35" t="s">
        <v>494</v>
      </c>
      <c r="I1145" s="35" t="s">
        <v>636</v>
      </c>
      <c r="J1145" s="123">
        <v>614.04</v>
      </c>
      <c r="K1145" s="123">
        <v>3684.22</v>
      </c>
    </row>
    <row r="1146" spans="1:11" ht="94.5" x14ac:dyDescent="0.25">
      <c r="A1146" s="34">
        <f t="shared" ref="A1146:A1148" si="89">A1145+1</f>
        <v>862</v>
      </c>
      <c r="B1146" s="48" t="s">
        <v>680</v>
      </c>
      <c r="C1146" s="34">
        <v>406</v>
      </c>
      <c r="D1146" s="35" t="s">
        <v>850</v>
      </c>
      <c r="E1146" s="36">
        <v>16.820762711864404</v>
      </c>
      <c r="F1146" s="178">
        <v>3.0277372881355937</v>
      </c>
      <c r="G1146" s="178">
        <v>19.848499999999998</v>
      </c>
      <c r="H1146" s="35" t="s">
        <v>494</v>
      </c>
      <c r="I1146" s="35" t="s">
        <v>636</v>
      </c>
      <c r="J1146" s="123">
        <v>3.36</v>
      </c>
      <c r="K1146" s="123">
        <v>20.18</v>
      </c>
    </row>
    <row r="1147" spans="1:11" ht="63" x14ac:dyDescent="0.25">
      <c r="A1147" s="34">
        <f t="shared" si="89"/>
        <v>863</v>
      </c>
      <c r="B1147" s="48" t="s">
        <v>682</v>
      </c>
      <c r="C1147" s="34">
        <v>406</v>
      </c>
      <c r="D1147" s="35" t="s">
        <v>851</v>
      </c>
      <c r="E1147" s="36">
        <v>6.3038559322033896</v>
      </c>
      <c r="F1147" s="178">
        <v>1.1346940677966098</v>
      </c>
      <c r="G1147" s="178">
        <v>7.4385499999999993</v>
      </c>
      <c r="H1147" s="35" t="s">
        <v>494</v>
      </c>
      <c r="I1147" s="35" t="s">
        <v>636</v>
      </c>
      <c r="J1147" s="123">
        <v>1.26</v>
      </c>
      <c r="K1147" s="123">
        <v>7.56</v>
      </c>
    </row>
    <row r="1148" spans="1:11" ht="78.75" x14ac:dyDescent="0.25">
      <c r="A1148" s="34">
        <f t="shared" si="89"/>
        <v>864</v>
      </c>
      <c r="B1148" s="48" t="s">
        <v>684</v>
      </c>
      <c r="C1148" s="34">
        <v>406</v>
      </c>
      <c r="D1148" s="35" t="s">
        <v>852</v>
      </c>
      <c r="E1148" s="36">
        <v>2.1065254237288138</v>
      </c>
      <c r="F1148" s="178">
        <v>0.37917457627118623</v>
      </c>
      <c r="G1148" s="178">
        <v>2.4857</v>
      </c>
      <c r="H1148" s="35" t="s">
        <v>494</v>
      </c>
      <c r="I1148" s="35" t="s">
        <v>636</v>
      </c>
      <c r="J1148" s="123">
        <v>0.42</v>
      </c>
      <c r="K1148" s="123">
        <v>2.5299999999999998</v>
      </c>
    </row>
    <row r="1149" spans="1:11" ht="15.75" x14ac:dyDescent="0.25">
      <c r="A1149" s="34"/>
      <c r="B1149" s="226" t="s">
        <v>853</v>
      </c>
      <c r="C1149" s="226"/>
      <c r="D1149" s="226"/>
      <c r="E1149" s="36"/>
      <c r="F1149" s="178"/>
      <c r="G1149" s="178"/>
      <c r="H1149" s="35"/>
      <c r="I1149" s="35"/>
      <c r="J1149" s="123" t="s">
        <v>1726</v>
      </c>
      <c r="K1149" s="123" t="s">
        <v>1726</v>
      </c>
    </row>
    <row r="1150" spans="1:11" ht="31.5" x14ac:dyDescent="0.25">
      <c r="A1150" s="34">
        <f>A1148+1</f>
        <v>865</v>
      </c>
      <c r="B1150" s="48" t="s">
        <v>678</v>
      </c>
      <c r="C1150" s="34">
        <v>406</v>
      </c>
      <c r="D1150" s="35" t="s">
        <v>854</v>
      </c>
      <c r="E1150" s="36">
        <v>15354.055084745763</v>
      </c>
      <c r="F1150" s="178">
        <v>2763.7299152542364</v>
      </c>
      <c r="G1150" s="178">
        <v>18117.785</v>
      </c>
      <c r="H1150" s="35" t="s">
        <v>494</v>
      </c>
      <c r="I1150" s="35" t="s">
        <v>636</v>
      </c>
      <c r="J1150" s="123">
        <v>3070.81</v>
      </c>
      <c r="K1150" s="123">
        <v>18424.87</v>
      </c>
    </row>
    <row r="1151" spans="1:11" ht="78.75" x14ac:dyDescent="0.25">
      <c r="A1151" s="34">
        <f t="shared" ref="A1151:A1153" si="90">A1150+1</f>
        <v>866</v>
      </c>
      <c r="B1151" s="48" t="s">
        <v>680</v>
      </c>
      <c r="C1151" s="34">
        <v>406</v>
      </c>
      <c r="D1151" s="35" t="s">
        <v>855</v>
      </c>
      <c r="E1151" s="36">
        <v>37.854576271186438</v>
      </c>
      <c r="F1151" s="178">
        <v>6.8138237288135528</v>
      </c>
      <c r="G1151" s="178">
        <v>44.668399999999991</v>
      </c>
      <c r="H1151" s="35" t="s">
        <v>494</v>
      </c>
      <c r="I1151" s="35" t="s">
        <v>636</v>
      </c>
      <c r="J1151" s="123">
        <v>7.57</v>
      </c>
      <c r="K1151" s="123">
        <v>45.42</v>
      </c>
    </row>
    <row r="1152" spans="1:11" ht="47.25" x14ac:dyDescent="0.25">
      <c r="A1152" s="34">
        <f t="shared" si="90"/>
        <v>867</v>
      </c>
      <c r="B1152" s="48" t="s">
        <v>682</v>
      </c>
      <c r="C1152" s="34">
        <v>406</v>
      </c>
      <c r="D1152" s="35" t="s">
        <v>856</v>
      </c>
      <c r="E1152" s="36">
        <v>16.820762711864404</v>
      </c>
      <c r="F1152" s="178">
        <v>3.0277372881355937</v>
      </c>
      <c r="G1152" s="178">
        <v>19.848499999999998</v>
      </c>
      <c r="H1152" s="35" t="s">
        <v>494</v>
      </c>
      <c r="I1152" s="35" t="s">
        <v>636</v>
      </c>
      <c r="J1152" s="123">
        <v>3.36</v>
      </c>
      <c r="K1152" s="123">
        <v>20.18</v>
      </c>
    </row>
    <row r="1153" spans="1:11" ht="63" x14ac:dyDescent="0.25">
      <c r="A1153" s="34">
        <f t="shared" si="90"/>
        <v>868</v>
      </c>
      <c r="B1153" s="48" t="s">
        <v>684</v>
      </c>
      <c r="C1153" s="34">
        <v>406</v>
      </c>
      <c r="D1153" s="35" t="s">
        <v>857</v>
      </c>
      <c r="E1153" s="36">
        <v>6.3038559322033896</v>
      </c>
      <c r="F1153" s="178">
        <v>1.1346940677966098</v>
      </c>
      <c r="G1153" s="178">
        <v>7.4385499999999993</v>
      </c>
      <c r="H1153" s="35" t="s">
        <v>494</v>
      </c>
      <c r="I1153" s="35" t="s">
        <v>636</v>
      </c>
      <c r="J1153" s="123">
        <v>1.26</v>
      </c>
      <c r="K1153" s="123">
        <v>7.56</v>
      </c>
    </row>
    <row r="1154" spans="1:11" ht="15.75" x14ac:dyDescent="0.25">
      <c r="A1154" s="34" t="s">
        <v>306</v>
      </c>
      <c r="B1154" s="226" t="s">
        <v>858</v>
      </c>
      <c r="C1154" s="226"/>
      <c r="D1154" s="226"/>
      <c r="E1154" s="36"/>
      <c r="F1154" s="178"/>
      <c r="G1154" s="178"/>
      <c r="H1154" s="35"/>
      <c r="I1154" s="35"/>
      <c r="J1154" s="123" t="s">
        <v>1726</v>
      </c>
      <c r="K1154" s="123" t="s">
        <v>1726</v>
      </c>
    </row>
    <row r="1155" spans="1:11" ht="47.25" x14ac:dyDescent="0.25">
      <c r="A1155" s="34">
        <f>A1153+1</f>
        <v>869</v>
      </c>
      <c r="B1155" s="48" t="s">
        <v>678</v>
      </c>
      <c r="C1155" s="34">
        <v>406</v>
      </c>
      <c r="D1155" s="35" t="s">
        <v>859</v>
      </c>
      <c r="E1155" s="36">
        <v>9212.1186440677957</v>
      </c>
      <c r="F1155" s="178">
        <v>1658.1813559322036</v>
      </c>
      <c r="G1155" s="178">
        <v>10870.3</v>
      </c>
      <c r="H1155" s="35" t="s">
        <v>494</v>
      </c>
      <c r="I1155" s="35" t="s">
        <v>636</v>
      </c>
      <c r="J1155" s="123">
        <v>1842.42</v>
      </c>
      <c r="K1155" s="123">
        <v>11054.54</v>
      </c>
    </row>
    <row r="1156" spans="1:11" ht="78.75" x14ac:dyDescent="0.25">
      <c r="A1156" s="34">
        <f t="shared" ref="A1156:A1158" si="91">A1155+1</f>
        <v>870</v>
      </c>
      <c r="B1156" s="48" t="s">
        <v>680</v>
      </c>
      <c r="C1156" s="34">
        <v>406</v>
      </c>
      <c r="D1156" s="35" t="s">
        <v>860</v>
      </c>
      <c r="E1156" s="36">
        <v>23.140338983050846</v>
      </c>
      <c r="F1156" s="178">
        <v>4.1652610169491524</v>
      </c>
      <c r="G1156" s="178">
        <v>27.305599999999998</v>
      </c>
      <c r="H1156" s="35" t="s">
        <v>494</v>
      </c>
      <c r="I1156" s="35" t="s">
        <v>636</v>
      </c>
      <c r="J1156" s="123">
        <v>4.63</v>
      </c>
      <c r="K1156" s="123">
        <v>27.77</v>
      </c>
    </row>
    <row r="1157" spans="1:11" ht="30.6" customHeight="1" x14ac:dyDescent="0.25">
      <c r="A1157" s="34">
        <f t="shared" si="91"/>
        <v>871</v>
      </c>
      <c r="B1157" s="48" t="s">
        <v>682</v>
      </c>
      <c r="C1157" s="34">
        <v>406</v>
      </c>
      <c r="D1157" s="35" t="s">
        <v>861</v>
      </c>
      <c r="E1157" s="36">
        <v>10.516906779661017</v>
      </c>
      <c r="F1157" s="178">
        <v>1.8930432203389831</v>
      </c>
      <c r="G1157" s="178">
        <v>12.40995</v>
      </c>
      <c r="H1157" s="35" t="s">
        <v>494</v>
      </c>
      <c r="I1157" s="35" t="s">
        <v>636</v>
      </c>
      <c r="J1157" s="123">
        <v>2.1</v>
      </c>
      <c r="K1157" s="123">
        <v>12.62</v>
      </c>
    </row>
    <row r="1158" spans="1:11" ht="63" x14ac:dyDescent="0.25">
      <c r="A1158" s="34">
        <f t="shared" si="91"/>
        <v>872</v>
      </c>
      <c r="B1158" s="48" t="s">
        <v>684</v>
      </c>
      <c r="C1158" s="34">
        <v>406</v>
      </c>
      <c r="D1158" s="35" t="s">
        <v>862</v>
      </c>
      <c r="E1158" s="36">
        <v>4.2130508474576276</v>
      </c>
      <c r="F1158" s="178">
        <v>0.75834915254237245</v>
      </c>
      <c r="G1158" s="178">
        <v>4.9714</v>
      </c>
      <c r="H1158" s="35" t="s">
        <v>494</v>
      </c>
      <c r="I1158" s="35" t="s">
        <v>636</v>
      </c>
      <c r="J1158" s="123">
        <v>0.84</v>
      </c>
      <c r="K1158" s="123">
        <v>5.05</v>
      </c>
    </row>
    <row r="1159" spans="1:11" ht="15.75" x14ac:dyDescent="0.25">
      <c r="A1159" s="34"/>
      <c r="B1159" s="233" t="s">
        <v>863</v>
      </c>
      <c r="C1159" s="233"/>
      <c r="D1159" s="233"/>
      <c r="E1159" s="36"/>
      <c r="F1159" s="178"/>
      <c r="G1159" s="178"/>
      <c r="H1159" s="35"/>
      <c r="I1159" s="35"/>
      <c r="J1159" s="123" t="s">
        <v>1726</v>
      </c>
      <c r="K1159" s="123" t="s">
        <v>1726</v>
      </c>
    </row>
    <row r="1160" spans="1:11" ht="78.75" x14ac:dyDescent="0.25">
      <c r="A1160" s="34">
        <f>A1158+1</f>
        <v>873</v>
      </c>
      <c r="B1160" s="48" t="s">
        <v>678</v>
      </c>
      <c r="C1160" s="34">
        <v>406</v>
      </c>
      <c r="D1160" s="35" t="s">
        <v>864</v>
      </c>
      <c r="E1160" s="36">
        <v>9212.1186440677957</v>
      </c>
      <c r="F1160" s="178">
        <v>1658.1813559322036</v>
      </c>
      <c r="G1160" s="178">
        <v>10870.3</v>
      </c>
      <c r="H1160" s="35" t="s">
        <v>494</v>
      </c>
      <c r="I1160" s="35" t="s">
        <v>636</v>
      </c>
      <c r="J1160" s="123">
        <v>1842.42</v>
      </c>
      <c r="K1160" s="123">
        <v>11054.54</v>
      </c>
    </row>
    <row r="1161" spans="1:11" ht="110.25" x14ac:dyDescent="0.25">
      <c r="A1161" s="34">
        <f t="shared" ref="A1161:A1163" si="92">A1160+1</f>
        <v>874</v>
      </c>
      <c r="B1161" s="48" t="s">
        <v>680</v>
      </c>
      <c r="C1161" s="34">
        <v>406</v>
      </c>
      <c r="D1161" s="35" t="s">
        <v>865</v>
      </c>
      <c r="E1161" s="36">
        <v>10.516906779661017</v>
      </c>
      <c r="F1161" s="178">
        <v>1.8930432203389831</v>
      </c>
      <c r="G1161" s="178">
        <v>12.40995</v>
      </c>
      <c r="H1161" s="35" t="s">
        <v>494</v>
      </c>
      <c r="I1161" s="35" t="s">
        <v>636</v>
      </c>
      <c r="J1161" s="123">
        <v>2.1</v>
      </c>
      <c r="K1161" s="123">
        <v>12.62</v>
      </c>
    </row>
    <row r="1162" spans="1:11" ht="15.6" customHeight="1" x14ac:dyDescent="0.25">
      <c r="A1162" s="34">
        <f t="shared" si="92"/>
        <v>875</v>
      </c>
      <c r="B1162" s="48" t="s">
        <v>682</v>
      </c>
      <c r="C1162" s="34">
        <v>406</v>
      </c>
      <c r="D1162" s="35" t="s">
        <v>866</v>
      </c>
      <c r="E1162" s="36">
        <v>6.3038559322033896</v>
      </c>
      <c r="F1162" s="178">
        <v>1.1346940677966098</v>
      </c>
      <c r="G1162" s="178">
        <v>7.4385499999999993</v>
      </c>
      <c r="H1162" s="35" t="s">
        <v>494</v>
      </c>
      <c r="I1162" s="35" t="s">
        <v>636</v>
      </c>
      <c r="J1162" s="123">
        <v>1.26</v>
      </c>
      <c r="K1162" s="123">
        <v>7.56</v>
      </c>
    </row>
    <row r="1163" spans="1:11" ht="94.5" x14ac:dyDescent="0.25">
      <c r="A1163" s="34">
        <f t="shared" si="92"/>
        <v>876</v>
      </c>
      <c r="B1163" s="48" t="s">
        <v>684</v>
      </c>
      <c r="C1163" s="34">
        <v>406</v>
      </c>
      <c r="D1163" s="35" t="s">
        <v>867</v>
      </c>
      <c r="E1163" s="36">
        <v>4.2130508474576276</v>
      </c>
      <c r="F1163" s="178">
        <v>0.75834915254237245</v>
      </c>
      <c r="G1163" s="178">
        <v>4.9714</v>
      </c>
      <c r="H1163" s="35" t="s">
        <v>494</v>
      </c>
      <c r="I1163" s="35" t="s">
        <v>636</v>
      </c>
      <c r="J1163" s="123">
        <v>0.84</v>
      </c>
      <c r="K1163" s="123">
        <v>5.05</v>
      </c>
    </row>
    <row r="1164" spans="1:11" ht="15.75" x14ac:dyDescent="0.25">
      <c r="A1164" s="34"/>
      <c r="B1164" s="233" t="s">
        <v>868</v>
      </c>
      <c r="C1164" s="233"/>
      <c r="D1164" s="233"/>
      <c r="E1164" s="36"/>
      <c r="F1164" s="178"/>
      <c r="G1164" s="178"/>
      <c r="H1164" s="35"/>
      <c r="I1164" s="35"/>
      <c r="J1164" s="123" t="s">
        <v>1726</v>
      </c>
      <c r="K1164" s="123" t="s">
        <v>1726</v>
      </c>
    </row>
    <row r="1165" spans="1:11" ht="63" x14ac:dyDescent="0.25">
      <c r="A1165" s="34">
        <f>A1163+1</f>
        <v>877</v>
      </c>
      <c r="B1165" s="48" t="s">
        <v>678</v>
      </c>
      <c r="C1165" s="34">
        <v>406</v>
      </c>
      <c r="D1165" s="35" t="s">
        <v>869</v>
      </c>
      <c r="E1165" s="36">
        <v>3070.1822033898306</v>
      </c>
      <c r="F1165" s="178">
        <v>552.63279661016941</v>
      </c>
      <c r="G1165" s="178">
        <v>3622.8150000000001</v>
      </c>
      <c r="H1165" s="35" t="s">
        <v>494</v>
      </c>
      <c r="I1165" s="35" t="s">
        <v>636</v>
      </c>
      <c r="J1165" s="123">
        <v>614.04</v>
      </c>
      <c r="K1165" s="123">
        <v>3684.22</v>
      </c>
    </row>
    <row r="1166" spans="1:11" ht="94.5" x14ac:dyDescent="0.25">
      <c r="A1166" s="34">
        <f t="shared" ref="A1166:A1168" si="93">A1165+1</f>
        <v>878</v>
      </c>
      <c r="B1166" s="48" t="s">
        <v>680</v>
      </c>
      <c r="C1166" s="34">
        <v>406</v>
      </c>
      <c r="D1166" s="35" t="s">
        <v>870</v>
      </c>
      <c r="E1166" s="36">
        <v>10.516906779661017</v>
      </c>
      <c r="F1166" s="178">
        <v>1.8930432203389831</v>
      </c>
      <c r="G1166" s="178">
        <v>12.40995</v>
      </c>
      <c r="H1166" s="35" t="s">
        <v>494</v>
      </c>
      <c r="I1166" s="35" t="s">
        <v>636</v>
      </c>
      <c r="J1166" s="123">
        <v>2.1</v>
      </c>
      <c r="K1166" s="123">
        <v>12.62</v>
      </c>
    </row>
    <row r="1167" spans="1:11" ht="63" x14ac:dyDescent="0.25">
      <c r="A1167" s="34">
        <f t="shared" si="93"/>
        <v>879</v>
      </c>
      <c r="B1167" s="48" t="s">
        <v>682</v>
      </c>
      <c r="C1167" s="34">
        <v>406</v>
      </c>
      <c r="D1167" s="35" t="s">
        <v>871</v>
      </c>
      <c r="E1167" s="36">
        <v>4.2130508474576276</v>
      </c>
      <c r="F1167" s="178">
        <v>0.75834915254237245</v>
      </c>
      <c r="G1167" s="178">
        <v>4.9714</v>
      </c>
      <c r="H1167" s="35" t="s">
        <v>494</v>
      </c>
      <c r="I1167" s="35" t="s">
        <v>636</v>
      </c>
      <c r="J1167" s="123">
        <v>0.84</v>
      </c>
      <c r="K1167" s="123">
        <v>5.05</v>
      </c>
    </row>
    <row r="1168" spans="1:11" ht="78.75" x14ac:dyDescent="0.25">
      <c r="A1168" s="34">
        <f t="shared" si="93"/>
        <v>880</v>
      </c>
      <c r="B1168" s="48" t="s">
        <v>684</v>
      </c>
      <c r="C1168" s="34">
        <v>406</v>
      </c>
      <c r="D1168" s="35" t="s">
        <v>872</v>
      </c>
      <c r="E1168" s="36">
        <v>2.1065254237288138</v>
      </c>
      <c r="F1168" s="178">
        <v>0.37917457627118623</v>
      </c>
      <c r="G1168" s="178">
        <v>2.4857</v>
      </c>
      <c r="H1168" s="35" t="s">
        <v>494</v>
      </c>
      <c r="I1168" s="35" t="s">
        <v>636</v>
      </c>
      <c r="J1168" s="123">
        <v>0.42</v>
      </c>
      <c r="K1168" s="123">
        <v>2.5299999999999998</v>
      </c>
    </row>
    <row r="1169" spans="1:11" ht="15.75" x14ac:dyDescent="0.25">
      <c r="A1169" s="34"/>
      <c r="B1169" s="226" t="s">
        <v>873</v>
      </c>
      <c r="C1169" s="226"/>
      <c r="D1169" s="226"/>
      <c r="E1169" s="36"/>
      <c r="F1169" s="178"/>
      <c r="G1169" s="178"/>
      <c r="H1169" s="35"/>
      <c r="I1169" s="35"/>
      <c r="J1169" s="123" t="s">
        <v>1726</v>
      </c>
      <c r="K1169" s="123" t="s">
        <v>1726</v>
      </c>
    </row>
    <row r="1170" spans="1:11" ht="47.25" x14ac:dyDescent="0.25">
      <c r="A1170" s="34">
        <f>A1168+1</f>
        <v>881</v>
      </c>
      <c r="B1170" s="48" t="s">
        <v>678</v>
      </c>
      <c r="C1170" s="34">
        <v>406</v>
      </c>
      <c r="D1170" s="35" t="s">
        <v>874</v>
      </c>
      <c r="E1170" s="36">
        <v>1535.8771186440679</v>
      </c>
      <c r="F1170" s="178">
        <v>276.45788135593216</v>
      </c>
      <c r="G1170" s="178">
        <v>1812.335</v>
      </c>
      <c r="H1170" s="35" t="s">
        <v>494</v>
      </c>
      <c r="I1170" s="35" t="s">
        <v>636</v>
      </c>
      <c r="J1170" s="123">
        <v>307.18</v>
      </c>
      <c r="K1170" s="123">
        <v>1843.06</v>
      </c>
    </row>
    <row r="1171" spans="1:11" ht="78.75" x14ac:dyDescent="0.25">
      <c r="A1171" s="34">
        <f t="shared" ref="A1171:A1173" si="94">A1170+1</f>
        <v>882</v>
      </c>
      <c r="B1171" s="48" t="s">
        <v>680</v>
      </c>
      <c r="C1171" s="34">
        <v>406</v>
      </c>
      <c r="D1171" s="35" t="s">
        <v>875</v>
      </c>
      <c r="E1171" s="36">
        <v>4.2130508474576276</v>
      </c>
      <c r="F1171" s="178">
        <v>0.75834915254237245</v>
      </c>
      <c r="G1171" s="178">
        <v>4.9714</v>
      </c>
      <c r="H1171" s="35" t="s">
        <v>494</v>
      </c>
      <c r="I1171" s="35" t="s">
        <v>636</v>
      </c>
      <c r="J1171" s="123">
        <v>0.84</v>
      </c>
      <c r="K1171" s="123">
        <v>5.05</v>
      </c>
    </row>
    <row r="1172" spans="1:11" ht="47.25" x14ac:dyDescent="0.25">
      <c r="A1172" s="34">
        <f t="shared" si="94"/>
        <v>883</v>
      </c>
      <c r="B1172" s="48" t="s">
        <v>682</v>
      </c>
      <c r="C1172" s="34">
        <v>406</v>
      </c>
      <c r="D1172" s="35" t="s">
        <v>876</v>
      </c>
      <c r="E1172" s="36">
        <v>2.1065254237288138</v>
      </c>
      <c r="F1172" s="178">
        <v>0.37917457627118623</v>
      </c>
      <c r="G1172" s="178">
        <v>2.4857</v>
      </c>
      <c r="H1172" s="35" t="s">
        <v>494</v>
      </c>
      <c r="I1172" s="35" t="s">
        <v>636</v>
      </c>
      <c r="J1172" s="123">
        <v>0.42</v>
      </c>
      <c r="K1172" s="123">
        <v>2.5299999999999998</v>
      </c>
    </row>
    <row r="1173" spans="1:11" ht="63" x14ac:dyDescent="0.25">
      <c r="A1173" s="34">
        <f t="shared" si="94"/>
        <v>884</v>
      </c>
      <c r="B1173" s="48" t="s">
        <v>684</v>
      </c>
      <c r="C1173" s="34">
        <v>406</v>
      </c>
      <c r="D1173" s="35" t="s">
        <v>877</v>
      </c>
      <c r="E1173" s="36">
        <v>2.1065254237288138</v>
      </c>
      <c r="F1173" s="178">
        <v>0.37917457627118623</v>
      </c>
      <c r="G1173" s="178">
        <v>2.4857</v>
      </c>
      <c r="H1173" s="35" t="s">
        <v>494</v>
      </c>
      <c r="I1173" s="35" t="s">
        <v>636</v>
      </c>
      <c r="J1173" s="123">
        <v>0.42</v>
      </c>
      <c r="K1173" s="123">
        <v>2.5299999999999998</v>
      </c>
    </row>
    <row r="1174" spans="1:11" ht="15.75" x14ac:dyDescent="0.25">
      <c r="A1174" s="34"/>
      <c r="B1174" s="226" t="s">
        <v>878</v>
      </c>
      <c r="C1174" s="226"/>
      <c r="D1174" s="226"/>
      <c r="E1174" s="36"/>
      <c r="F1174" s="178"/>
      <c r="G1174" s="178"/>
      <c r="H1174" s="35"/>
      <c r="I1174" s="35"/>
      <c r="J1174" s="123" t="s">
        <v>1726</v>
      </c>
      <c r="K1174" s="123" t="s">
        <v>1726</v>
      </c>
    </row>
    <row r="1175" spans="1:11" ht="47.25" x14ac:dyDescent="0.25">
      <c r="A1175" s="34">
        <f>A1173+1</f>
        <v>885</v>
      </c>
      <c r="B1175" s="48" t="s">
        <v>678</v>
      </c>
      <c r="C1175" s="34">
        <v>406</v>
      </c>
      <c r="D1175" s="35" t="s">
        <v>879</v>
      </c>
      <c r="E1175" s="36">
        <v>7677.8135593220341</v>
      </c>
      <c r="F1175" s="178">
        <v>1382.0064406779657</v>
      </c>
      <c r="G1175" s="178">
        <v>9059.82</v>
      </c>
      <c r="H1175" s="35" t="s">
        <v>494</v>
      </c>
      <c r="I1175" s="35" t="s">
        <v>636</v>
      </c>
      <c r="J1175" s="123">
        <v>1535.56</v>
      </c>
      <c r="K1175" s="123">
        <v>9213.3700000000008</v>
      </c>
    </row>
    <row r="1176" spans="1:11" ht="78.75" x14ac:dyDescent="0.25">
      <c r="A1176" s="34">
        <f t="shared" ref="A1176:A1177" si="95">A1175+1</f>
        <v>886</v>
      </c>
      <c r="B1176" s="48" t="s">
        <v>680</v>
      </c>
      <c r="C1176" s="34">
        <v>406</v>
      </c>
      <c r="D1176" s="35" t="s">
        <v>880</v>
      </c>
      <c r="E1176" s="36">
        <v>25.246864406779661</v>
      </c>
      <c r="F1176" s="178">
        <v>4.5444355932203386</v>
      </c>
      <c r="G1176" s="178">
        <v>29.7913</v>
      </c>
      <c r="H1176" s="35" t="s">
        <v>494</v>
      </c>
      <c r="I1176" s="35" t="s">
        <v>636</v>
      </c>
      <c r="J1176" s="123">
        <v>5.05</v>
      </c>
      <c r="K1176" s="123">
        <v>30.3</v>
      </c>
    </row>
    <row r="1177" spans="1:11" ht="63" x14ac:dyDescent="0.25">
      <c r="A1177" s="34">
        <f t="shared" si="95"/>
        <v>887</v>
      </c>
      <c r="B1177" s="48" t="s">
        <v>682</v>
      </c>
      <c r="C1177" s="34">
        <v>406</v>
      </c>
      <c r="D1177" s="35" t="s">
        <v>881</v>
      </c>
      <c r="E1177" s="36">
        <v>4.2130508474576276</v>
      </c>
      <c r="F1177" s="178">
        <v>0.75834915254237245</v>
      </c>
      <c r="G1177" s="178">
        <v>4.9714</v>
      </c>
      <c r="H1177" s="35" t="s">
        <v>494</v>
      </c>
      <c r="I1177" s="35" t="s">
        <v>636</v>
      </c>
      <c r="J1177" s="123">
        <v>0.84</v>
      </c>
      <c r="K1177" s="123">
        <v>5.05</v>
      </c>
    </row>
    <row r="1178" spans="1:11" ht="15.75" x14ac:dyDescent="0.25">
      <c r="A1178" s="34"/>
      <c r="B1178" s="226" t="s">
        <v>882</v>
      </c>
      <c r="C1178" s="226"/>
      <c r="D1178" s="226"/>
      <c r="E1178" s="36"/>
      <c r="F1178" s="178"/>
      <c r="G1178" s="178"/>
      <c r="H1178" s="35"/>
      <c r="I1178" s="35"/>
      <c r="J1178" s="123" t="s">
        <v>1726</v>
      </c>
      <c r="K1178" s="123" t="s">
        <v>1726</v>
      </c>
    </row>
    <row r="1179" spans="1:11" ht="47.25" x14ac:dyDescent="0.25">
      <c r="A1179" s="34">
        <f>A1177+1</f>
        <v>888</v>
      </c>
      <c r="B1179" s="48" t="s">
        <v>678</v>
      </c>
      <c r="C1179" s="34">
        <v>406</v>
      </c>
      <c r="D1179" s="35" t="s">
        <v>883</v>
      </c>
      <c r="E1179" s="36">
        <v>3070.1822033898306</v>
      </c>
      <c r="F1179" s="178">
        <v>552.63279661016941</v>
      </c>
      <c r="G1179" s="178">
        <v>3622.8150000000001</v>
      </c>
      <c r="H1179" s="35" t="s">
        <v>494</v>
      </c>
      <c r="I1179" s="35" t="s">
        <v>636</v>
      </c>
      <c r="J1179" s="123">
        <v>614.04</v>
      </c>
      <c r="K1179" s="123">
        <v>3684.22</v>
      </c>
    </row>
    <row r="1180" spans="1:11" ht="94.5" x14ac:dyDescent="0.25">
      <c r="A1180" s="34">
        <f t="shared" ref="A1180:A1181" si="96">A1179+1</f>
        <v>889</v>
      </c>
      <c r="B1180" s="48" t="s">
        <v>680</v>
      </c>
      <c r="C1180" s="34">
        <v>406</v>
      </c>
      <c r="D1180" s="35" t="s">
        <v>884</v>
      </c>
      <c r="E1180" s="36">
        <v>31.550720338983052</v>
      </c>
      <c r="F1180" s="178">
        <v>5.6791296610169475</v>
      </c>
      <c r="G1180" s="178">
        <v>37.229849999999999</v>
      </c>
      <c r="H1180" s="35" t="s">
        <v>494</v>
      </c>
      <c r="I1180" s="35" t="s">
        <v>636</v>
      </c>
      <c r="J1180" s="123">
        <v>6.31</v>
      </c>
      <c r="K1180" s="123">
        <v>37.86</v>
      </c>
    </row>
    <row r="1181" spans="1:11" ht="49.15" customHeight="1" x14ac:dyDescent="0.25">
      <c r="A1181" s="34">
        <f t="shared" si="96"/>
        <v>890</v>
      </c>
      <c r="B1181" s="48" t="s">
        <v>682</v>
      </c>
      <c r="C1181" s="34">
        <v>406</v>
      </c>
      <c r="D1181" s="35" t="s">
        <v>885</v>
      </c>
      <c r="E1181" s="36">
        <v>31.550720338983052</v>
      </c>
      <c r="F1181" s="178">
        <v>5.6791296610169475</v>
      </c>
      <c r="G1181" s="178">
        <v>37.229849999999999</v>
      </c>
      <c r="H1181" s="35" t="s">
        <v>494</v>
      </c>
      <c r="I1181" s="35" t="s">
        <v>636</v>
      </c>
      <c r="J1181" s="123">
        <v>6.31</v>
      </c>
      <c r="K1181" s="123">
        <v>37.86</v>
      </c>
    </row>
    <row r="1182" spans="1:11" ht="18" customHeight="1" x14ac:dyDescent="0.25">
      <c r="A1182" s="34"/>
      <c r="B1182" s="226" t="s">
        <v>886</v>
      </c>
      <c r="C1182" s="226"/>
      <c r="D1182" s="226"/>
      <c r="E1182" s="36"/>
      <c r="F1182" s="178"/>
      <c r="G1182" s="178"/>
      <c r="H1182" s="35"/>
      <c r="I1182" s="35"/>
      <c r="J1182" s="123" t="s">
        <v>1726</v>
      </c>
      <c r="K1182" s="123" t="s">
        <v>1726</v>
      </c>
    </row>
    <row r="1183" spans="1:11" ht="47.25" x14ac:dyDescent="0.25">
      <c r="A1183" s="34">
        <f>A1181+1</f>
        <v>891</v>
      </c>
      <c r="B1183" s="48" t="s">
        <v>678</v>
      </c>
      <c r="C1183" s="34">
        <v>406</v>
      </c>
      <c r="D1183" s="35" t="s">
        <v>887</v>
      </c>
      <c r="E1183" s="36">
        <v>3070.1822033898306</v>
      </c>
      <c r="F1183" s="178">
        <v>552.63279661016941</v>
      </c>
      <c r="G1183" s="178">
        <v>3622.8150000000001</v>
      </c>
      <c r="H1183" s="35" t="s">
        <v>494</v>
      </c>
      <c r="I1183" s="35" t="s">
        <v>636</v>
      </c>
      <c r="J1183" s="123">
        <v>614.04</v>
      </c>
      <c r="K1183" s="123">
        <v>3684.22</v>
      </c>
    </row>
    <row r="1184" spans="1:11" ht="94.5" x14ac:dyDescent="0.25">
      <c r="A1184" s="34">
        <f t="shared" ref="A1184:A1185" si="97">A1183+1</f>
        <v>892</v>
      </c>
      <c r="B1184" s="48" t="s">
        <v>680</v>
      </c>
      <c r="C1184" s="34">
        <v>406</v>
      </c>
      <c r="D1184" s="35" t="s">
        <v>888</v>
      </c>
      <c r="E1184" s="36">
        <v>77.831398305084747</v>
      </c>
      <c r="F1184" s="178">
        <v>14.009651694915249</v>
      </c>
      <c r="G1184" s="178">
        <v>91.841049999999996</v>
      </c>
      <c r="H1184" s="35" t="s">
        <v>494</v>
      </c>
      <c r="I1184" s="35" t="s">
        <v>636</v>
      </c>
      <c r="J1184" s="123">
        <v>15.57</v>
      </c>
      <c r="K1184" s="123">
        <v>93.4</v>
      </c>
    </row>
    <row r="1185" spans="1:11" ht="78.75" x14ac:dyDescent="0.25">
      <c r="A1185" s="34">
        <f t="shared" si="97"/>
        <v>893</v>
      </c>
      <c r="B1185" s="48" t="s">
        <v>684</v>
      </c>
      <c r="C1185" s="34">
        <v>406</v>
      </c>
      <c r="D1185" s="35" t="s">
        <v>889</v>
      </c>
      <c r="E1185" s="36">
        <v>77.831398305084747</v>
      </c>
      <c r="F1185" s="178">
        <v>14.009651694915249</v>
      </c>
      <c r="G1185" s="178">
        <v>91.841049999999996</v>
      </c>
      <c r="H1185" s="35" t="s">
        <v>494</v>
      </c>
      <c r="I1185" s="35" t="s">
        <v>636</v>
      </c>
      <c r="J1185" s="123">
        <v>15.57</v>
      </c>
      <c r="K1185" s="123">
        <v>93.4</v>
      </c>
    </row>
    <row r="1186" spans="1:11" ht="15.75" x14ac:dyDescent="0.25">
      <c r="A1186" s="34"/>
      <c r="B1186" s="233" t="s">
        <v>890</v>
      </c>
      <c r="C1186" s="233"/>
      <c r="D1186" s="233"/>
      <c r="E1186" s="36"/>
      <c r="F1186" s="178"/>
      <c r="G1186" s="178"/>
      <c r="H1186" s="35"/>
      <c r="I1186" s="35"/>
      <c r="J1186" s="123" t="s">
        <v>1726</v>
      </c>
      <c r="K1186" s="123" t="s">
        <v>1726</v>
      </c>
    </row>
    <row r="1187" spans="1:11" ht="78.75" x14ac:dyDescent="0.25">
      <c r="A1187" s="34">
        <f>A1185+1</f>
        <v>894</v>
      </c>
      <c r="B1187" s="48" t="s">
        <v>678</v>
      </c>
      <c r="C1187" s="34">
        <v>406</v>
      </c>
      <c r="D1187" s="35" t="s">
        <v>891</v>
      </c>
      <c r="E1187" s="36">
        <v>3070.1822033898306</v>
      </c>
      <c r="F1187" s="178">
        <v>552.63279661016941</v>
      </c>
      <c r="G1187" s="178">
        <v>3622.8150000000001</v>
      </c>
      <c r="H1187" s="35" t="s">
        <v>494</v>
      </c>
      <c r="I1187" s="35" t="s">
        <v>636</v>
      </c>
      <c r="J1187" s="123">
        <v>614.04</v>
      </c>
      <c r="K1187" s="123">
        <v>3684.22</v>
      </c>
    </row>
    <row r="1188" spans="1:11" ht="34.9" customHeight="1" x14ac:dyDescent="0.25">
      <c r="A1188" s="34">
        <f t="shared" ref="A1188:A1190" si="98">A1187+1</f>
        <v>895</v>
      </c>
      <c r="B1188" s="48" t="s">
        <v>680</v>
      </c>
      <c r="C1188" s="34">
        <v>406</v>
      </c>
      <c r="D1188" s="35" t="s">
        <v>892</v>
      </c>
      <c r="E1188" s="36">
        <v>6.3038559322033896</v>
      </c>
      <c r="F1188" s="178">
        <v>1.1346940677966098</v>
      </c>
      <c r="G1188" s="178">
        <v>7.4385499999999993</v>
      </c>
      <c r="H1188" s="35" t="s">
        <v>494</v>
      </c>
      <c r="I1188" s="35" t="s">
        <v>636</v>
      </c>
      <c r="J1188" s="123">
        <v>1.26</v>
      </c>
      <c r="K1188" s="123">
        <v>7.56</v>
      </c>
    </row>
    <row r="1189" spans="1:11" ht="78.75" x14ac:dyDescent="0.25">
      <c r="A1189" s="34">
        <f t="shared" si="98"/>
        <v>896</v>
      </c>
      <c r="B1189" s="48" t="s">
        <v>682</v>
      </c>
      <c r="C1189" s="34">
        <v>406</v>
      </c>
      <c r="D1189" s="35" t="s">
        <v>893</v>
      </c>
      <c r="E1189" s="36">
        <v>4.2130508474576276</v>
      </c>
      <c r="F1189" s="178">
        <v>0.75834915254237245</v>
      </c>
      <c r="G1189" s="178">
        <v>4.9714</v>
      </c>
      <c r="H1189" s="35" t="s">
        <v>494</v>
      </c>
      <c r="I1189" s="35" t="s">
        <v>636</v>
      </c>
      <c r="J1189" s="123">
        <v>0.84</v>
      </c>
      <c r="K1189" s="123">
        <v>5.05</v>
      </c>
    </row>
    <row r="1190" spans="1:11" ht="94.5" x14ac:dyDescent="0.25">
      <c r="A1190" s="34">
        <f t="shared" si="98"/>
        <v>897</v>
      </c>
      <c r="B1190" s="48" t="s">
        <v>684</v>
      </c>
      <c r="C1190" s="34">
        <v>406</v>
      </c>
      <c r="D1190" s="35" t="s">
        <v>894</v>
      </c>
      <c r="E1190" s="36">
        <v>2.1065254237288138</v>
      </c>
      <c r="F1190" s="178">
        <v>0.37917457627118623</v>
      </c>
      <c r="G1190" s="178">
        <v>2.4857</v>
      </c>
      <c r="H1190" s="35" t="s">
        <v>494</v>
      </c>
      <c r="I1190" s="35" t="s">
        <v>636</v>
      </c>
      <c r="J1190" s="123">
        <v>0.42</v>
      </c>
      <c r="K1190" s="123">
        <v>2.5299999999999998</v>
      </c>
    </row>
    <row r="1191" spans="1:11" ht="15.75" x14ac:dyDescent="0.25">
      <c r="A1191" s="221" t="s">
        <v>895</v>
      </c>
      <c r="B1191" s="222"/>
      <c r="C1191" s="222"/>
      <c r="D1191" s="222"/>
      <c r="E1191" s="222"/>
      <c r="F1191" s="222"/>
      <c r="G1191" s="223"/>
      <c r="H1191" s="4"/>
      <c r="I1191" s="6"/>
      <c r="J1191" s="123" t="s">
        <v>1726</v>
      </c>
      <c r="K1191" s="123" t="s">
        <v>1726</v>
      </c>
    </row>
    <row r="1192" spans="1:11" ht="31.5" x14ac:dyDescent="0.25">
      <c r="A1192" s="34">
        <f>A1190+1</f>
        <v>898</v>
      </c>
      <c r="B1192" s="50"/>
      <c r="C1192" s="9">
        <v>406</v>
      </c>
      <c r="D1192" s="50" t="s">
        <v>896</v>
      </c>
      <c r="E1192" s="57">
        <v>127.12</v>
      </c>
      <c r="F1192" s="128">
        <v>22.881599999999999</v>
      </c>
      <c r="G1192" s="128">
        <v>150</v>
      </c>
      <c r="H1192" s="35" t="s">
        <v>494</v>
      </c>
      <c r="I1192" s="35" t="s">
        <v>636</v>
      </c>
      <c r="J1192" s="123">
        <v>25.42</v>
      </c>
      <c r="K1192" s="123">
        <v>152.54</v>
      </c>
    </row>
    <row r="1193" spans="1:11" ht="31.5" x14ac:dyDescent="0.25">
      <c r="A1193" s="34">
        <f t="shared" ref="A1193:A1195" si="99">A1192+1</f>
        <v>899</v>
      </c>
      <c r="B1193" s="50"/>
      <c r="C1193" s="9">
        <v>406</v>
      </c>
      <c r="D1193" s="50" t="s">
        <v>897</v>
      </c>
      <c r="E1193" s="57">
        <v>127.12</v>
      </c>
      <c r="F1193" s="128">
        <v>22.881599999999999</v>
      </c>
      <c r="G1193" s="128">
        <v>150</v>
      </c>
      <c r="H1193" s="35" t="s">
        <v>494</v>
      </c>
      <c r="I1193" s="35" t="s">
        <v>636</v>
      </c>
      <c r="J1193" s="123">
        <v>25.42</v>
      </c>
      <c r="K1193" s="123">
        <v>152.54</v>
      </c>
    </row>
    <row r="1194" spans="1:11" ht="15.75" x14ac:dyDescent="0.25">
      <c r="A1194" s="34">
        <f t="shared" si="99"/>
        <v>900</v>
      </c>
      <c r="B1194" s="50"/>
      <c r="C1194" s="9">
        <v>406</v>
      </c>
      <c r="D1194" s="50" t="s">
        <v>898</v>
      </c>
      <c r="E1194" s="57">
        <v>508.47</v>
      </c>
      <c r="F1194" s="128">
        <v>91.524600000000007</v>
      </c>
      <c r="G1194" s="128">
        <v>600</v>
      </c>
      <c r="H1194" s="35" t="s">
        <v>494</v>
      </c>
      <c r="I1194" s="35" t="s">
        <v>636</v>
      </c>
      <c r="J1194" s="123">
        <v>101.69</v>
      </c>
      <c r="K1194" s="123">
        <v>610.16</v>
      </c>
    </row>
    <row r="1195" spans="1:11" ht="31.5" x14ac:dyDescent="0.25">
      <c r="A1195" s="34">
        <f t="shared" si="99"/>
        <v>901</v>
      </c>
      <c r="B1195" s="50"/>
      <c r="C1195" s="9">
        <v>406</v>
      </c>
      <c r="D1195" s="50" t="s">
        <v>899</v>
      </c>
      <c r="E1195" s="57">
        <v>127.12</v>
      </c>
      <c r="F1195" s="128">
        <v>22.881599999999999</v>
      </c>
      <c r="G1195" s="128">
        <v>150</v>
      </c>
      <c r="H1195" s="35" t="s">
        <v>494</v>
      </c>
      <c r="I1195" s="35" t="s">
        <v>636</v>
      </c>
      <c r="J1195" s="123">
        <v>25.42</v>
      </c>
      <c r="K1195" s="123">
        <v>152.54</v>
      </c>
    </row>
    <row r="1196" spans="1:11" ht="15.75" x14ac:dyDescent="0.25">
      <c r="A1196" s="34"/>
      <c r="B1196" s="226" t="s">
        <v>900</v>
      </c>
      <c r="C1196" s="226"/>
      <c r="D1196" s="226"/>
      <c r="E1196" s="36"/>
      <c r="F1196" s="178"/>
      <c r="G1196" s="178"/>
      <c r="H1196" s="35"/>
      <c r="I1196" s="35"/>
      <c r="J1196" s="123" t="s">
        <v>1726</v>
      </c>
      <c r="K1196" s="123" t="s">
        <v>1726</v>
      </c>
    </row>
    <row r="1197" spans="1:11" ht="47.25" x14ac:dyDescent="0.25">
      <c r="A1197" s="34">
        <f>A1195+1</f>
        <v>902</v>
      </c>
      <c r="B1197" s="50"/>
      <c r="C1197" s="9">
        <v>406</v>
      </c>
      <c r="D1197" s="50" t="s">
        <v>901</v>
      </c>
      <c r="E1197" s="57">
        <v>169.4915254237288</v>
      </c>
      <c r="F1197" s="128">
        <v>30.508474576271187</v>
      </c>
      <c r="G1197" s="128">
        <v>200</v>
      </c>
      <c r="H1197" s="35" t="s">
        <v>494</v>
      </c>
      <c r="I1197" s="35" t="s">
        <v>636</v>
      </c>
      <c r="J1197" s="123">
        <v>33.9</v>
      </c>
      <c r="K1197" s="123">
        <v>203.39</v>
      </c>
    </row>
    <row r="1198" spans="1:11" ht="47.25" x14ac:dyDescent="0.25">
      <c r="A1198" s="34">
        <f t="shared" ref="A1198:A1201" si="100">A1197+1</f>
        <v>903</v>
      </c>
      <c r="B1198" s="50"/>
      <c r="C1198" s="9">
        <v>406</v>
      </c>
      <c r="D1198" s="50" t="s">
        <v>902</v>
      </c>
      <c r="E1198" s="57">
        <v>0.33898305084745767</v>
      </c>
      <c r="F1198" s="128">
        <v>6.1016949152542375E-2</v>
      </c>
      <c r="G1198" s="128">
        <v>0.4</v>
      </c>
      <c r="H1198" s="35" t="s">
        <v>494</v>
      </c>
      <c r="I1198" s="35" t="s">
        <v>636</v>
      </c>
      <c r="J1198" s="123">
        <v>7.0000000000000007E-2</v>
      </c>
      <c r="K1198" s="123">
        <v>0.41</v>
      </c>
    </row>
    <row r="1199" spans="1:11" ht="47.25" x14ac:dyDescent="0.25">
      <c r="A1199" s="34">
        <f t="shared" si="100"/>
        <v>904</v>
      </c>
      <c r="B1199" s="50"/>
      <c r="C1199" s="9">
        <v>406</v>
      </c>
      <c r="D1199" s="50" t="s">
        <v>903</v>
      </c>
      <c r="E1199" s="57">
        <v>42.372881355932201</v>
      </c>
      <c r="F1199" s="128">
        <v>7.6271186440677967</v>
      </c>
      <c r="G1199" s="128">
        <v>50</v>
      </c>
      <c r="H1199" s="35" t="s">
        <v>494</v>
      </c>
      <c r="I1199" s="35" t="s">
        <v>636</v>
      </c>
      <c r="J1199" s="123">
        <v>8.4700000000000006</v>
      </c>
      <c r="K1199" s="123">
        <v>50.84</v>
      </c>
    </row>
    <row r="1200" spans="1:11" ht="47.25" x14ac:dyDescent="0.25">
      <c r="A1200" s="34">
        <f t="shared" si="100"/>
        <v>905</v>
      </c>
      <c r="B1200" s="50"/>
      <c r="C1200" s="9">
        <v>202</v>
      </c>
      <c r="D1200" s="50" t="s">
        <v>904</v>
      </c>
      <c r="E1200" s="57">
        <v>1.4830508474576272</v>
      </c>
      <c r="F1200" s="128">
        <v>0.26694915254237289</v>
      </c>
      <c r="G1200" s="128">
        <v>1.75</v>
      </c>
      <c r="H1200" s="35" t="s">
        <v>494</v>
      </c>
      <c r="I1200" s="35" t="s">
        <v>636</v>
      </c>
      <c r="J1200" s="123">
        <v>0.3</v>
      </c>
      <c r="K1200" s="123">
        <v>1.78</v>
      </c>
    </row>
    <row r="1201" spans="1:11" ht="94.5" x14ac:dyDescent="0.25">
      <c r="A1201" s="34">
        <f t="shared" si="100"/>
        <v>906</v>
      </c>
      <c r="B1201" s="50"/>
      <c r="C1201" s="9">
        <v>406</v>
      </c>
      <c r="D1201" s="50" t="s">
        <v>905</v>
      </c>
      <c r="E1201" s="57">
        <v>11748.988347457627</v>
      </c>
      <c r="F1201" s="128">
        <v>2114.8179025423728</v>
      </c>
      <c r="G1201" s="128">
        <v>13863.80625</v>
      </c>
      <c r="H1201" s="35" t="s">
        <v>494</v>
      </c>
      <c r="I1201" s="35" t="s">
        <v>636</v>
      </c>
      <c r="J1201" s="123">
        <v>2349.8000000000002</v>
      </c>
      <c r="K1201" s="123">
        <v>14098.79</v>
      </c>
    </row>
    <row r="1202" spans="1:11" ht="15.75" x14ac:dyDescent="0.25">
      <c r="A1202" s="221" t="s">
        <v>906</v>
      </c>
      <c r="B1202" s="222"/>
      <c r="C1202" s="222"/>
      <c r="D1202" s="222"/>
      <c r="E1202" s="222"/>
      <c r="F1202" s="222"/>
      <c r="G1202" s="223"/>
      <c r="H1202" s="4"/>
      <c r="I1202" s="6"/>
      <c r="J1202" s="123" t="s">
        <v>1726</v>
      </c>
      <c r="K1202" s="123" t="s">
        <v>1726</v>
      </c>
    </row>
    <row r="1203" spans="1:11" ht="31.5" x14ac:dyDescent="0.25">
      <c r="A1203" s="126">
        <f>A1201+1</f>
        <v>907</v>
      </c>
      <c r="B1203" s="129"/>
      <c r="C1203" s="125">
        <v>406</v>
      </c>
      <c r="D1203" s="129" t="s">
        <v>907</v>
      </c>
      <c r="E1203" s="128">
        <v>1330</v>
      </c>
      <c r="F1203" s="128">
        <v>239.39999999999998</v>
      </c>
      <c r="G1203" s="128">
        <v>1569.4</v>
      </c>
      <c r="H1203" s="127" t="s">
        <v>494</v>
      </c>
      <c r="I1203" s="127" t="s">
        <v>908</v>
      </c>
      <c r="J1203" s="123"/>
      <c r="K1203" s="123"/>
    </row>
    <row r="1204" spans="1:11" ht="31.5" x14ac:dyDescent="0.25">
      <c r="A1204" s="126">
        <f>A1203+1</f>
        <v>908</v>
      </c>
      <c r="B1204" s="129"/>
      <c r="C1204" s="125">
        <v>406</v>
      </c>
      <c r="D1204" s="129" t="s">
        <v>909</v>
      </c>
      <c r="E1204" s="128">
        <v>2860</v>
      </c>
      <c r="F1204" s="128">
        <v>514.79999999999995</v>
      </c>
      <c r="G1204" s="128">
        <v>3374.8</v>
      </c>
      <c r="H1204" s="127" t="s">
        <v>494</v>
      </c>
      <c r="I1204" s="127" t="s">
        <v>908</v>
      </c>
      <c r="J1204" s="123"/>
      <c r="K1204" s="123"/>
    </row>
    <row r="1205" spans="1:11" ht="15.75" x14ac:dyDescent="0.25">
      <c r="A1205" s="126">
        <f t="shared" ref="A1205:A1209" si="101">A1204+1</f>
        <v>909</v>
      </c>
      <c r="B1205" s="129"/>
      <c r="C1205" s="125">
        <v>406</v>
      </c>
      <c r="D1205" s="129" t="s">
        <v>910</v>
      </c>
      <c r="E1205" s="128">
        <v>3415</v>
      </c>
      <c r="F1205" s="128">
        <v>614.69999999999993</v>
      </c>
      <c r="G1205" s="128">
        <v>4029.7</v>
      </c>
      <c r="H1205" s="127" t="s">
        <v>494</v>
      </c>
      <c r="I1205" s="127" t="s">
        <v>908</v>
      </c>
      <c r="J1205" s="123"/>
      <c r="K1205" s="123"/>
    </row>
    <row r="1206" spans="1:11" ht="15.75" x14ac:dyDescent="0.25">
      <c r="A1206" s="126">
        <f t="shared" si="101"/>
        <v>910</v>
      </c>
      <c r="B1206" s="129"/>
      <c r="C1206" s="125">
        <v>406</v>
      </c>
      <c r="D1206" s="129" t="s">
        <v>911</v>
      </c>
      <c r="E1206" s="128">
        <v>5095</v>
      </c>
      <c r="F1206" s="128">
        <v>917.1</v>
      </c>
      <c r="G1206" s="128">
        <v>6012.1</v>
      </c>
      <c r="H1206" s="127" t="s">
        <v>494</v>
      </c>
      <c r="I1206" s="127" t="s">
        <v>908</v>
      </c>
      <c r="J1206" s="123"/>
      <c r="K1206" s="123"/>
    </row>
    <row r="1207" spans="1:11" ht="31.5" x14ac:dyDescent="0.25">
      <c r="A1207" s="126">
        <f t="shared" si="101"/>
        <v>911</v>
      </c>
      <c r="B1207" s="129"/>
      <c r="C1207" s="125">
        <v>406</v>
      </c>
      <c r="D1207" s="129" t="s">
        <v>912</v>
      </c>
      <c r="E1207" s="128">
        <v>6690</v>
      </c>
      <c r="F1207" s="128">
        <v>1204.2</v>
      </c>
      <c r="G1207" s="128">
        <v>7894.2</v>
      </c>
      <c r="H1207" s="127" t="s">
        <v>494</v>
      </c>
      <c r="I1207" s="127" t="s">
        <v>908</v>
      </c>
      <c r="J1207" s="123"/>
      <c r="K1207" s="123"/>
    </row>
    <row r="1208" spans="1:11" ht="47.25" x14ac:dyDescent="0.25">
      <c r="A1208" s="126">
        <f t="shared" si="101"/>
        <v>912</v>
      </c>
      <c r="B1208" s="129"/>
      <c r="C1208" s="125">
        <v>406</v>
      </c>
      <c r="D1208" s="129" t="s">
        <v>913</v>
      </c>
      <c r="E1208" s="128">
        <v>7640</v>
      </c>
      <c r="F1208" s="128">
        <v>1375.2</v>
      </c>
      <c r="G1208" s="128">
        <v>9015.2000000000007</v>
      </c>
      <c r="H1208" s="127" t="s">
        <v>494</v>
      </c>
      <c r="I1208" s="127" t="s">
        <v>908</v>
      </c>
      <c r="J1208" s="123"/>
      <c r="K1208" s="123"/>
    </row>
    <row r="1209" spans="1:11" ht="47.25" x14ac:dyDescent="0.25">
      <c r="A1209" s="126">
        <f t="shared" si="101"/>
        <v>913</v>
      </c>
      <c r="B1209" s="129"/>
      <c r="C1209" s="125">
        <v>406</v>
      </c>
      <c r="D1209" s="129" t="s">
        <v>914</v>
      </c>
      <c r="E1209" s="128">
        <v>4175</v>
      </c>
      <c r="F1209" s="128">
        <v>751.5</v>
      </c>
      <c r="G1209" s="128">
        <v>4926.5</v>
      </c>
      <c r="H1209" s="127" t="s">
        <v>494</v>
      </c>
      <c r="I1209" s="127" t="s">
        <v>908</v>
      </c>
      <c r="J1209" s="123"/>
      <c r="K1209" s="123"/>
    </row>
    <row r="1210" spans="1:11" ht="45" customHeight="1" x14ac:dyDescent="0.25">
      <c r="A1210" s="225" t="s">
        <v>915</v>
      </c>
      <c r="B1210" s="225"/>
      <c r="C1210" s="225"/>
      <c r="D1210" s="225"/>
      <c r="E1210" s="225"/>
      <c r="F1210" s="225"/>
      <c r="G1210" s="225"/>
      <c r="H1210" s="4"/>
      <c r="I1210" s="4"/>
      <c r="J1210" s="123"/>
      <c r="K1210" s="123"/>
    </row>
    <row r="1211" spans="1:11" ht="15.75" x14ac:dyDescent="0.25">
      <c r="A1211" s="225" t="s">
        <v>916</v>
      </c>
      <c r="B1211" s="225"/>
      <c r="C1211" s="225"/>
      <c r="D1211" s="225"/>
      <c r="E1211" s="225"/>
      <c r="F1211" s="225"/>
      <c r="G1211" s="225"/>
      <c r="H1211" s="4"/>
      <c r="I1211" s="4"/>
      <c r="J1211" s="123"/>
      <c r="K1211" s="123"/>
    </row>
    <row r="1212" spans="1:11" ht="47.25" x14ac:dyDescent="0.25">
      <c r="A1212" s="126">
        <f>A1209+1</f>
        <v>914</v>
      </c>
      <c r="B1212" s="129"/>
      <c r="C1212" s="125">
        <v>107</v>
      </c>
      <c r="D1212" s="129" t="s">
        <v>918</v>
      </c>
      <c r="E1212" s="128">
        <v>308.17</v>
      </c>
      <c r="F1212" s="128">
        <v>55.47</v>
      </c>
      <c r="G1212" s="128">
        <v>674.55219999999997</v>
      </c>
      <c r="H1212" s="127" t="s">
        <v>494</v>
      </c>
      <c r="I1212" s="127" t="s">
        <v>636</v>
      </c>
      <c r="J1212" s="123"/>
      <c r="K1212" s="123"/>
    </row>
    <row r="1213" spans="1:11" ht="31.5" x14ac:dyDescent="0.25">
      <c r="A1213" s="126">
        <f t="shared" ref="A1213:A1216" si="102">A1212+1</f>
        <v>915</v>
      </c>
      <c r="B1213" s="129"/>
      <c r="C1213" s="125">
        <v>406</v>
      </c>
      <c r="D1213" s="129" t="s">
        <v>919</v>
      </c>
      <c r="E1213" s="128">
        <v>17030</v>
      </c>
      <c r="F1213" s="128">
        <v>3065.4</v>
      </c>
      <c r="G1213" s="128">
        <v>20095.400000000001</v>
      </c>
      <c r="H1213" s="127" t="s">
        <v>494</v>
      </c>
      <c r="I1213" s="127" t="s">
        <v>908</v>
      </c>
      <c r="J1213" s="123"/>
      <c r="K1213" s="123"/>
    </row>
    <row r="1214" spans="1:11" ht="31.5" x14ac:dyDescent="0.25">
      <c r="A1214" s="126">
        <f t="shared" si="102"/>
        <v>916</v>
      </c>
      <c r="B1214" s="129"/>
      <c r="C1214" s="125">
        <v>406</v>
      </c>
      <c r="D1214" s="129" t="s">
        <v>1697</v>
      </c>
      <c r="E1214" s="128">
        <v>20395</v>
      </c>
      <c r="F1214" s="128">
        <v>3671.1</v>
      </c>
      <c r="G1214" s="128">
        <v>24066.1</v>
      </c>
      <c r="H1214" s="127" t="s">
        <v>494</v>
      </c>
      <c r="I1214" s="127" t="s">
        <v>908</v>
      </c>
      <c r="J1214" s="123"/>
      <c r="K1214" s="123"/>
    </row>
    <row r="1215" spans="1:11" ht="31.5" x14ac:dyDescent="0.25">
      <c r="A1215" s="126">
        <f t="shared" si="102"/>
        <v>917</v>
      </c>
      <c r="B1215" s="129"/>
      <c r="C1215" s="125">
        <v>406</v>
      </c>
      <c r="D1215" s="129" t="s">
        <v>1698</v>
      </c>
      <c r="E1215" s="128">
        <v>27100</v>
      </c>
      <c r="F1215" s="128">
        <v>4878</v>
      </c>
      <c r="G1215" s="128">
        <v>31978</v>
      </c>
      <c r="H1215" s="127" t="s">
        <v>494</v>
      </c>
      <c r="I1215" s="127" t="s">
        <v>908</v>
      </c>
      <c r="J1215" s="123"/>
      <c r="K1215" s="123"/>
    </row>
    <row r="1216" spans="1:11" ht="31.5" x14ac:dyDescent="0.25">
      <c r="A1216" s="126">
        <f t="shared" si="102"/>
        <v>918</v>
      </c>
      <c r="B1216" s="129"/>
      <c r="C1216" s="125">
        <v>406</v>
      </c>
      <c r="D1216" s="129" t="s">
        <v>1696</v>
      </c>
      <c r="E1216" s="128">
        <v>31910</v>
      </c>
      <c r="F1216" s="128">
        <v>5743.8</v>
      </c>
      <c r="G1216" s="128">
        <v>37653.800000000003</v>
      </c>
      <c r="H1216" s="127" t="s">
        <v>494</v>
      </c>
      <c r="I1216" s="127" t="s">
        <v>908</v>
      </c>
      <c r="J1216" s="123"/>
      <c r="K1216" s="123"/>
    </row>
    <row r="1217" spans="1:11" ht="33" customHeight="1" x14ac:dyDescent="0.25">
      <c r="A1217" s="225" t="s">
        <v>920</v>
      </c>
      <c r="B1217" s="225"/>
      <c r="C1217" s="225"/>
      <c r="D1217" s="225"/>
      <c r="E1217" s="225"/>
      <c r="F1217" s="225"/>
      <c r="G1217" s="225"/>
      <c r="H1217" s="4"/>
      <c r="I1217" s="4"/>
      <c r="J1217" s="123"/>
      <c r="K1217" s="123"/>
    </row>
    <row r="1218" spans="1:11" ht="15.75" x14ac:dyDescent="0.25">
      <c r="A1218" s="225" t="s">
        <v>916</v>
      </c>
      <c r="B1218" s="225"/>
      <c r="C1218" s="225"/>
      <c r="D1218" s="225"/>
      <c r="E1218" s="225"/>
      <c r="F1218" s="225"/>
      <c r="G1218" s="225"/>
      <c r="H1218" s="4"/>
      <c r="I1218" s="4"/>
      <c r="J1218" s="123"/>
      <c r="K1218" s="123"/>
    </row>
    <row r="1219" spans="1:11" ht="15.75" x14ac:dyDescent="0.25">
      <c r="A1219" s="230" t="s">
        <v>921</v>
      </c>
      <c r="B1219" s="231"/>
      <c r="C1219" s="231"/>
      <c r="D1219" s="231"/>
      <c r="E1219" s="214"/>
      <c r="F1219" s="214"/>
      <c r="G1219" s="214"/>
      <c r="H1219" s="214"/>
      <c r="I1219" s="250"/>
      <c r="J1219" s="123" t="s">
        <v>1726</v>
      </c>
      <c r="K1219" s="123" t="s">
        <v>1726</v>
      </c>
    </row>
    <row r="1220" spans="1:11" ht="31.5" x14ac:dyDescent="0.25">
      <c r="A1220" s="69">
        <f>A1216+1</f>
        <v>919</v>
      </c>
      <c r="B1220" s="70" t="s">
        <v>922</v>
      </c>
      <c r="C1220" s="69">
        <v>403</v>
      </c>
      <c r="D1220" s="70" t="s">
        <v>923</v>
      </c>
      <c r="E1220" s="71">
        <v>148.72999999999999</v>
      </c>
      <c r="F1220" s="181">
        <v>26.771399999999996</v>
      </c>
      <c r="G1220" s="181">
        <v>175.50139999999999</v>
      </c>
      <c r="H1220" s="58" t="s">
        <v>494</v>
      </c>
      <c r="I1220" s="64" t="s">
        <v>924</v>
      </c>
      <c r="J1220" s="123">
        <v>29.75</v>
      </c>
      <c r="K1220" s="123">
        <v>178.48</v>
      </c>
    </row>
    <row r="1221" spans="1:11" ht="47.25" x14ac:dyDescent="0.25">
      <c r="A1221" s="69">
        <f>A1220+1</f>
        <v>920</v>
      </c>
      <c r="B1221" s="70" t="s">
        <v>925</v>
      </c>
      <c r="C1221" s="69">
        <v>403</v>
      </c>
      <c r="D1221" s="70" t="s">
        <v>926</v>
      </c>
      <c r="E1221" s="71">
        <v>99.15</v>
      </c>
      <c r="F1221" s="181">
        <v>17.847000000000001</v>
      </c>
      <c r="G1221" s="181">
        <v>116.99700000000001</v>
      </c>
      <c r="H1221" s="58" t="s">
        <v>494</v>
      </c>
      <c r="I1221" s="64" t="s">
        <v>924</v>
      </c>
      <c r="J1221" s="123">
        <v>19.829999999999998</v>
      </c>
      <c r="K1221" s="123">
        <v>118.98</v>
      </c>
    </row>
    <row r="1222" spans="1:11" ht="31.5" x14ac:dyDescent="0.25">
      <c r="A1222" s="69">
        <f t="shared" ref="A1222:A1227" si="103">A1221+1</f>
        <v>921</v>
      </c>
      <c r="B1222" s="70" t="s">
        <v>927</v>
      </c>
      <c r="C1222" s="69">
        <v>403</v>
      </c>
      <c r="D1222" s="70" t="s">
        <v>928</v>
      </c>
      <c r="E1222" s="71">
        <v>33.049999999999997</v>
      </c>
      <c r="F1222" s="181">
        <v>5.948999999999999</v>
      </c>
      <c r="G1222" s="181">
        <v>38.998999999999995</v>
      </c>
      <c r="H1222" s="58" t="s">
        <v>494</v>
      </c>
      <c r="I1222" s="64" t="s">
        <v>924</v>
      </c>
      <c r="J1222" s="123">
        <v>6.61</v>
      </c>
      <c r="K1222" s="123">
        <v>39.659999999999997</v>
      </c>
    </row>
    <row r="1223" spans="1:11" ht="31.5" x14ac:dyDescent="0.25">
      <c r="A1223" s="69">
        <f t="shared" si="103"/>
        <v>922</v>
      </c>
      <c r="B1223" s="70" t="s">
        <v>929</v>
      </c>
      <c r="C1223" s="69">
        <v>403</v>
      </c>
      <c r="D1223" s="70" t="s">
        <v>930</v>
      </c>
      <c r="E1223" s="71">
        <v>413.13</v>
      </c>
      <c r="F1223" s="181">
        <v>74.363399999999999</v>
      </c>
      <c r="G1223" s="181">
        <v>487.49340000000001</v>
      </c>
      <c r="H1223" s="58" t="s">
        <v>494</v>
      </c>
      <c r="I1223" s="64" t="s">
        <v>924</v>
      </c>
      <c r="J1223" s="123">
        <v>82.63</v>
      </c>
      <c r="K1223" s="123">
        <v>495.76</v>
      </c>
    </row>
    <row r="1224" spans="1:11" ht="31.5" x14ac:dyDescent="0.25">
      <c r="A1224" s="69">
        <f t="shared" si="103"/>
        <v>923</v>
      </c>
      <c r="B1224" s="70" t="s">
        <v>931</v>
      </c>
      <c r="C1224" s="69">
        <v>403</v>
      </c>
      <c r="D1224" s="70" t="s">
        <v>932</v>
      </c>
      <c r="E1224" s="71">
        <v>148.72999999999999</v>
      </c>
      <c r="F1224" s="181">
        <v>26.771399999999996</v>
      </c>
      <c r="G1224" s="181">
        <v>175.50139999999999</v>
      </c>
      <c r="H1224" s="58" t="s">
        <v>494</v>
      </c>
      <c r="I1224" s="64" t="s">
        <v>924</v>
      </c>
      <c r="J1224" s="123">
        <v>29.75</v>
      </c>
      <c r="K1224" s="123">
        <v>178.48</v>
      </c>
    </row>
    <row r="1225" spans="1:11" ht="31.5" x14ac:dyDescent="0.25">
      <c r="A1225" s="69">
        <f t="shared" si="103"/>
        <v>924</v>
      </c>
      <c r="B1225" s="70" t="s">
        <v>925</v>
      </c>
      <c r="C1225" s="69">
        <v>403</v>
      </c>
      <c r="D1225" s="70" t="s">
        <v>933</v>
      </c>
      <c r="E1225" s="71">
        <v>33.049999999999997</v>
      </c>
      <c r="F1225" s="181">
        <v>5.948999999999999</v>
      </c>
      <c r="G1225" s="181">
        <v>38.998999999999995</v>
      </c>
      <c r="H1225" s="58" t="s">
        <v>494</v>
      </c>
      <c r="I1225" s="64" t="s">
        <v>924</v>
      </c>
      <c r="J1225" s="123">
        <v>6.61</v>
      </c>
      <c r="K1225" s="123">
        <v>39.659999999999997</v>
      </c>
    </row>
    <row r="1226" spans="1:11" ht="31.5" x14ac:dyDescent="0.25">
      <c r="A1226" s="69">
        <f t="shared" si="103"/>
        <v>925</v>
      </c>
      <c r="B1226" s="70"/>
      <c r="C1226" s="69">
        <v>403</v>
      </c>
      <c r="D1226" s="70" t="s">
        <v>934</v>
      </c>
      <c r="E1226" s="71">
        <v>33.049999999999997</v>
      </c>
      <c r="F1226" s="181">
        <v>5.948999999999999</v>
      </c>
      <c r="G1226" s="181">
        <v>38.998999999999995</v>
      </c>
      <c r="H1226" s="58" t="s">
        <v>494</v>
      </c>
      <c r="I1226" s="64" t="s">
        <v>924</v>
      </c>
      <c r="J1226" s="123">
        <v>6.61</v>
      </c>
      <c r="K1226" s="123">
        <v>39.659999999999997</v>
      </c>
    </row>
    <row r="1227" spans="1:11" ht="31.5" x14ac:dyDescent="0.25">
      <c r="A1227" s="69">
        <f t="shared" si="103"/>
        <v>926</v>
      </c>
      <c r="B1227" s="70"/>
      <c r="C1227" s="69">
        <v>403</v>
      </c>
      <c r="D1227" s="70" t="s">
        <v>935</v>
      </c>
      <c r="E1227" s="71">
        <v>33.049999999999997</v>
      </c>
      <c r="F1227" s="181">
        <v>5.948999999999999</v>
      </c>
      <c r="G1227" s="181">
        <v>38.998999999999995</v>
      </c>
      <c r="H1227" s="58" t="s">
        <v>494</v>
      </c>
      <c r="I1227" s="64" t="s">
        <v>924</v>
      </c>
      <c r="J1227" s="123">
        <v>6.61</v>
      </c>
      <c r="K1227" s="123">
        <v>39.659999999999997</v>
      </c>
    </row>
    <row r="1228" spans="1:11" ht="15.75" x14ac:dyDescent="0.25">
      <c r="A1228" s="221" t="s">
        <v>936</v>
      </c>
      <c r="B1228" s="222"/>
      <c r="C1228" s="222"/>
      <c r="D1228" s="222"/>
      <c r="E1228" s="222"/>
      <c r="F1228" s="222"/>
      <c r="G1228" s="223"/>
      <c r="H1228" s="4"/>
      <c r="I1228" s="6"/>
      <c r="J1228" s="123" t="s">
        <v>1726</v>
      </c>
      <c r="K1228" s="123" t="s">
        <v>1726</v>
      </c>
    </row>
    <row r="1229" spans="1:11" ht="63" x14ac:dyDescent="0.25">
      <c r="A1229" s="69">
        <f>A1227+1</f>
        <v>927</v>
      </c>
      <c r="B1229" s="70" t="s">
        <v>937</v>
      </c>
      <c r="C1229" s="69">
        <v>403</v>
      </c>
      <c r="D1229" s="70" t="s">
        <v>938</v>
      </c>
      <c r="E1229" s="71">
        <v>85.93</v>
      </c>
      <c r="F1229" s="181">
        <v>15.467400000000001</v>
      </c>
      <c r="G1229" s="181">
        <v>101.3974</v>
      </c>
      <c r="H1229" s="58" t="s">
        <v>494</v>
      </c>
      <c r="I1229" s="64" t="s">
        <v>939</v>
      </c>
      <c r="J1229" s="123">
        <v>17.190000000000001</v>
      </c>
      <c r="K1229" s="123">
        <v>103.12</v>
      </c>
    </row>
    <row r="1230" spans="1:11" ht="63" x14ac:dyDescent="0.25">
      <c r="A1230" s="69">
        <f t="shared" ref="A1230:A1237" si="104">A1229+1</f>
        <v>928</v>
      </c>
      <c r="B1230" s="70" t="s">
        <v>940</v>
      </c>
      <c r="C1230" s="69">
        <v>403</v>
      </c>
      <c r="D1230" s="70" t="s">
        <v>941</v>
      </c>
      <c r="E1230" s="71">
        <v>118.98</v>
      </c>
      <c r="F1230" s="181">
        <v>21.416399999999999</v>
      </c>
      <c r="G1230" s="181">
        <v>140.3964</v>
      </c>
      <c r="H1230" s="58" t="s">
        <v>494</v>
      </c>
      <c r="I1230" s="64" t="s">
        <v>939</v>
      </c>
      <c r="J1230" s="123">
        <v>23.8</v>
      </c>
      <c r="K1230" s="123">
        <v>142.78</v>
      </c>
    </row>
    <row r="1231" spans="1:11" ht="31.5" x14ac:dyDescent="0.25">
      <c r="A1231" s="69">
        <f t="shared" si="104"/>
        <v>929</v>
      </c>
      <c r="B1231" s="70" t="s">
        <v>942</v>
      </c>
      <c r="C1231" s="69">
        <v>403</v>
      </c>
      <c r="D1231" s="70" t="s">
        <v>943</v>
      </c>
      <c r="E1231" s="71">
        <v>33.049999999999997</v>
      </c>
      <c r="F1231" s="181">
        <v>5.948999999999999</v>
      </c>
      <c r="G1231" s="181">
        <v>38.998999999999995</v>
      </c>
      <c r="H1231" s="58" t="s">
        <v>494</v>
      </c>
      <c r="I1231" s="64" t="s">
        <v>939</v>
      </c>
      <c r="J1231" s="123">
        <v>6.61</v>
      </c>
      <c r="K1231" s="123">
        <v>39.659999999999997</v>
      </c>
    </row>
    <row r="1232" spans="1:11" ht="31.5" x14ac:dyDescent="0.25">
      <c r="A1232" s="69">
        <f t="shared" si="104"/>
        <v>930</v>
      </c>
      <c r="B1232" s="70" t="s">
        <v>925</v>
      </c>
      <c r="C1232" s="69">
        <v>403</v>
      </c>
      <c r="D1232" s="70" t="s">
        <v>944</v>
      </c>
      <c r="E1232" s="71">
        <v>33.049999999999997</v>
      </c>
      <c r="F1232" s="181">
        <v>5.948999999999999</v>
      </c>
      <c r="G1232" s="181">
        <v>38.998999999999995</v>
      </c>
      <c r="H1232" s="58" t="s">
        <v>494</v>
      </c>
      <c r="I1232" s="64" t="s">
        <v>939</v>
      </c>
      <c r="J1232" s="123">
        <v>6.61</v>
      </c>
      <c r="K1232" s="123">
        <v>39.659999999999997</v>
      </c>
    </row>
    <row r="1233" spans="1:11" ht="31.5" x14ac:dyDescent="0.25">
      <c r="A1233" s="69">
        <f t="shared" si="104"/>
        <v>931</v>
      </c>
      <c r="B1233" s="70" t="s">
        <v>945</v>
      </c>
      <c r="C1233" s="69">
        <v>403</v>
      </c>
      <c r="D1233" s="70" t="s">
        <v>946</v>
      </c>
      <c r="E1233" s="71">
        <v>41.31</v>
      </c>
      <c r="F1233" s="181">
        <v>7.4358000000000004</v>
      </c>
      <c r="G1233" s="181">
        <v>48.745800000000003</v>
      </c>
      <c r="H1233" s="58" t="s">
        <v>494</v>
      </c>
      <c r="I1233" s="64" t="s">
        <v>939</v>
      </c>
      <c r="J1233" s="123">
        <v>8.26</v>
      </c>
      <c r="K1233" s="123">
        <v>49.57</v>
      </c>
    </row>
    <row r="1234" spans="1:11" ht="31.5" x14ac:dyDescent="0.25">
      <c r="A1234" s="69">
        <f t="shared" si="104"/>
        <v>932</v>
      </c>
      <c r="B1234" s="70" t="s">
        <v>947</v>
      </c>
      <c r="C1234" s="69">
        <v>403</v>
      </c>
      <c r="D1234" s="70" t="s">
        <v>948</v>
      </c>
      <c r="E1234" s="71">
        <v>19.829999999999998</v>
      </c>
      <c r="F1234" s="181">
        <v>3.5693999999999995</v>
      </c>
      <c r="G1234" s="181">
        <v>23.399399999999996</v>
      </c>
      <c r="H1234" s="58" t="s">
        <v>494</v>
      </c>
      <c r="I1234" s="64" t="s">
        <v>939</v>
      </c>
      <c r="J1234" s="123">
        <v>3.97</v>
      </c>
      <c r="K1234" s="123">
        <v>23.8</v>
      </c>
    </row>
    <row r="1235" spans="1:11" ht="31.5" x14ac:dyDescent="0.25">
      <c r="A1235" s="69">
        <f t="shared" si="104"/>
        <v>933</v>
      </c>
      <c r="B1235" s="70" t="s">
        <v>949</v>
      </c>
      <c r="C1235" s="69">
        <v>403</v>
      </c>
      <c r="D1235" s="70" t="s">
        <v>950</v>
      </c>
      <c r="E1235" s="71">
        <v>33.049999999999997</v>
      </c>
      <c r="F1235" s="181">
        <v>5.948999999999999</v>
      </c>
      <c r="G1235" s="181">
        <v>38.998999999999995</v>
      </c>
      <c r="H1235" s="58" t="s">
        <v>494</v>
      </c>
      <c r="I1235" s="64" t="s">
        <v>939</v>
      </c>
      <c r="J1235" s="123">
        <v>6.61</v>
      </c>
      <c r="K1235" s="123">
        <v>39.659999999999997</v>
      </c>
    </row>
    <row r="1236" spans="1:11" ht="31.5" x14ac:dyDescent="0.25">
      <c r="A1236" s="69">
        <f t="shared" si="104"/>
        <v>934</v>
      </c>
      <c r="B1236" s="70" t="s">
        <v>951</v>
      </c>
      <c r="C1236" s="69">
        <v>403</v>
      </c>
      <c r="D1236" s="70" t="s">
        <v>952</v>
      </c>
      <c r="E1236" s="71">
        <v>99.15</v>
      </c>
      <c r="F1236" s="181">
        <v>17.847000000000001</v>
      </c>
      <c r="G1236" s="181">
        <v>116.99700000000001</v>
      </c>
      <c r="H1236" s="58" t="s">
        <v>494</v>
      </c>
      <c r="I1236" s="64" t="s">
        <v>939</v>
      </c>
      <c r="J1236" s="123">
        <v>19.829999999999998</v>
      </c>
      <c r="K1236" s="123">
        <v>118.98</v>
      </c>
    </row>
    <row r="1237" spans="1:11" ht="37.9" customHeight="1" x14ac:dyDescent="0.25">
      <c r="A1237" s="69">
        <f t="shared" si="104"/>
        <v>935</v>
      </c>
      <c r="B1237" s="70" t="s">
        <v>953</v>
      </c>
      <c r="C1237" s="69">
        <v>403</v>
      </c>
      <c r="D1237" s="70" t="s">
        <v>954</v>
      </c>
      <c r="E1237" s="71">
        <v>148.72999999999999</v>
      </c>
      <c r="F1237" s="181">
        <v>26.771399999999996</v>
      </c>
      <c r="G1237" s="181">
        <v>175.50139999999999</v>
      </c>
      <c r="H1237" s="58" t="s">
        <v>494</v>
      </c>
      <c r="I1237" s="64" t="s">
        <v>939</v>
      </c>
      <c r="J1237" s="123">
        <v>29.75</v>
      </c>
      <c r="K1237" s="123">
        <v>178.48</v>
      </c>
    </row>
    <row r="1238" spans="1:11" ht="15.75" x14ac:dyDescent="0.25">
      <c r="A1238" s="221" t="s">
        <v>955</v>
      </c>
      <c r="B1238" s="222"/>
      <c r="C1238" s="222"/>
      <c r="D1238" s="222"/>
      <c r="E1238" s="222"/>
      <c r="F1238" s="222"/>
      <c r="G1238" s="223"/>
      <c r="H1238" s="4"/>
      <c r="I1238" s="6"/>
      <c r="J1238" s="123" t="s">
        <v>1726</v>
      </c>
      <c r="K1238" s="123" t="s">
        <v>1726</v>
      </c>
    </row>
    <row r="1239" spans="1:11" ht="31.5" x14ac:dyDescent="0.25">
      <c r="A1239" s="69">
        <f>A1237+1</f>
        <v>936</v>
      </c>
      <c r="B1239" s="70" t="s">
        <v>956</v>
      </c>
      <c r="C1239" s="69">
        <v>403</v>
      </c>
      <c r="D1239" s="70" t="s">
        <v>957</v>
      </c>
      <c r="E1239" s="71">
        <v>33.049999999999997</v>
      </c>
      <c r="F1239" s="181">
        <v>5.948999999999999</v>
      </c>
      <c r="G1239" s="181">
        <v>38.998999999999995</v>
      </c>
      <c r="H1239" s="58" t="s">
        <v>494</v>
      </c>
      <c r="I1239" s="64" t="s">
        <v>924</v>
      </c>
      <c r="J1239" s="123">
        <v>6.61</v>
      </c>
      <c r="K1239" s="123">
        <v>39.659999999999997</v>
      </c>
    </row>
    <row r="1240" spans="1:11" ht="47.25" x14ac:dyDescent="0.25">
      <c r="A1240" s="69">
        <f t="shared" ref="A1240:A1245" si="105">A1239+1</f>
        <v>937</v>
      </c>
      <c r="B1240" s="70" t="s">
        <v>958</v>
      </c>
      <c r="C1240" s="69">
        <v>403</v>
      </c>
      <c r="D1240" s="70" t="s">
        <v>959</v>
      </c>
      <c r="E1240" s="71">
        <v>206.57</v>
      </c>
      <c r="F1240" s="181">
        <v>37.182600000000001</v>
      </c>
      <c r="G1240" s="181">
        <v>243.7526</v>
      </c>
      <c r="H1240" s="58" t="s">
        <v>494</v>
      </c>
      <c r="I1240" s="64" t="s">
        <v>924</v>
      </c>
      <c r="J1240" s="123">
        <v>41.31</v>
      </c>
      <c r="K1240" s="123">
        <v>247.88</v>
      </c>
    </row>
    <row r="1241" spans="1:11" ht="31.5" x14ac:dyDescent="0.25">
      <c r="A1241" s="69">
        <f t="shared" si="105"/>
        <v>938</v>
      </c>
      <c r="B1241" s="70" t="s">
        <v>956</v>
      </c>
      <c r="C1241" s="69">
        <v>403</v>
      </c>
      <c r="D1241" s="70" t="s">
        <v>960</v>
      </c>
      <c r="E1241" s="71">
        <v>413.13</v>
      </c>
      <c r="F1241" s="181">
        <v>74.363399999999999</v>
      </c>
      <c r="G1241" s="181">
        <v>487.49340000000001</v>
      </c>
      <c r="H1241" s="58" t="s">
        <v>494</v>
      </c>
      <c r="I1241" s="64" t="s">
        <v>924</v>
      </c>
      <c r="J1241" s="123">
        <v>82.63</v>
      </c>
      <c r="K1241" s="123">
        <v>495.76</v>
      </c>
    </row>
    <row r="1242" spans="1:11" ht="47.25" x14ac:dyDescent="0.25">
      <c r="A1242" s="69">
        <f t="shared" si="105"/>
        <v>939</v>
      </c>
      <c r="B1242" s="70" t="s">
        <v>958</v>
      </c>
      <c r="C1242" s="69">
        <v>403</v>
      </c>
      <c r="D1242" s="70" t="s">
        <v>961</v>
      </c>
      <c r="E1242" s="71">
        <v>297.45999999999998</v>
      </c>
      <c r="F1242" s="181">
        <v>53.542799999999993</v>
      </c>
      <c r="G1242" s="181">
        <v>351.00279999999998</v>
      </c>
      <c r="H1242" s="58" t="s">
        <v>494</v>
      </c>
      <c r="I1242" s="64" t="s">
        <v>924</v>
      </c>
      <c r="J1242" s="123">
        <v>59.49</v>
      </c>
      <c r="K1242" s="123">
        <v>356.95</v>
      </c>
    </row>
    <row r="1243" spans="1:11" ht="47.25" x14ac:dyDescent="0.25">
      <c r="A1243" s="69">
        <f t="shared" si="105"/>
        <v>940</v>
      </c>
      <c r="B1243" s="70" t="s">
        <v>962</v>
      </c>
      <c r="C1243" s="69">
        <v>403</v>
      </c>
      <c r="D1243" s="70" t="s">
        <v>963</v>
      </c>
      <c r="E1243" s="71">
        <v>41.31</v>
      </c>
      <c r="F1243" s="181">
        <v>7.4358000000000004</v>
      </c>
      <c r="G1243" s="181">
        <v>48.745800000000003</v>
      </c>
      <c r="H1243" s="58" t="s">
        <v>494</v>
      </c>
      <c r="I1243" s="64" t="s">
        <v>924</v>
      </c>
      <c r="J1243" s="123">
        <v>8.26</v>
      </c>
      <c r="K1243" s="123">
        <v>49.57</v>
      </c>
    </row>
    <row r="1244" spans="1:11" ht="15.6" customHeight="1" x14ac:dyDescent="0.25">
      <c r="A1244" s="69">
        <f t="shared" si="105"/>
        <v>941</v>
      </c>
      <c r="B1244" s="70" t="s">
        <v>962</v>
      </c>
      <c r="C1244" s="69">
        <v>403</v>
      </c>
      <c r="D1244" s="70" t="s">
        <v>964</v>
      </c>
      <c r="E1244" s="71">
        <v>41.31</v>
      </c>
      <c r="F1244" s="181">
        <v>7.4358000000000004</v>
      </c>
      <c r="G1244" s="181">
        <v>48.745800000000003</v>
      </c>
      <c r="H1244" s="58" t="s">
        <v>494</v>
      </c>
      <c r="I1244" s="64" t="s">
        <v>924</v>
      </c>
      <c r="J1244" s="123">
        <v>8.26</v>
      </c>
      <c r="K1244" s="123">
        <v>49.57</v>
      </c>
    </row>
    <row r="1245" spans="1:11" ht="63" x14ac:dyDescent="0.25">
      <c r="A1245" s="69">
        <f t="shared" si="105"/>
        <v>942</v>
      </c>
      <c r="B1245" s="70" t="s">
        <v>965</v>
      </c>
      <c r="C1245" s="69"/>
      <c r="D1245" s="70" t="s">
        <v>966</v>
      </c>
      <c r="E1245" s="71">
        <v>3305.08</v>
      </c>
      <c r="F1245" s="181">
        <v>594.9144</v>
      </c>
      <c r="G1245" s="182">
        <v>3899.9944</v>
      </c>
      <c r="H1245" s="58" t="s">
        <v>494</v>
      </c>
      <c r="I1245" s="64" t="s">
        <v>924</v>
      </c>
      <c r="J1245" s="123">
        <v>661.02</v>
      </c>
      <c r="K1245" s="123">
        <v>3966.1</v>
      </c>
    </row>
    <row r="1246" spans="1:11" ht="15.75" x14ac:dyDescent="0.25">
      <c r="A1246" s="221" t="s">
        <v>967</v>
      </c>
      <c r="B1246" s="222"/>
      <c r="C1246" s="222"/>
      <c r="D1246" s="222"/>
      <c r="E1246" s="222"/>
      <c r="F1246" s="222"/>
      <c r="G1246" s="223"/>
      <c r="H1246" s="4"/>
      <c r="I1246" s="6"/>
      <c r="J1246" s="123" t="s">
        <v>1726</v>
      </c>
      <c r="K1246" s="123" t="s">
        <v>1726</v>
      </c>
    </row>
    <row r="1247" spans="1:11" ht="15.75" x14ac:dyDescent="0.25">
      <c r="A1247" s="69">
        <f>A1245+1</f>
        <v>943</v>
      </c>
      <c r="B1247" s="70"/>
      <c r="C1247" s="69">
        <v>403</v>
      </c>
      <c r="D1247" s="70" t="s">
        <v>968</v>
      </c>
      <c r="E1247" s="71">
        <v>49.58</v>
      </c>
      <c r="F1247" s="181">
        <v>8.9243999999999986</v>
      </c>
      <c r="G1247" s="181">
        <v>58.504399999999997</v>
      </c>
      <c r="H1247" s="58" t="s">
        <v>494</v>
      </c>
      <c r="I1247" s="64" t="s">
        <v>924</v>
      </c>
      <c r="J1247" s="123">
        <v>9.92</v>
      </c>
      <c r="K1247" s="123">
        <v>59.5</v>
      </c>
    </row>
    <row r="1248" spans="1:11" ht="15.75" x14ac:dyDescent="0.25">
      <c r="A1248" s="69">
        <f t="shared" ref="A1248:A1249" si="106">A1247+1</f>
        <v>944</v>
      </c>
      <c r="B1248" s="70"/>
      <c r="C1248" s="69">
        <v>403</v>
      </c>
      <c r="D1248" s="70" t="s">
        <v>969</v>
      </c>
      <c r="E1248" s="71">
        <v>123.95</v>
      </c>
      <c r="F1248" s="181">
        <v>22.311</v>
      </c>
      <c r="G1248" s="181">
        <v>146.261</v>
      </c>
      <c r="H1248" s="58" t="s">
        <v>494</v>
      </c>
      <c r="I1248" s="64" t="s">
        <v>924</v>
      </c>
      <c r="J1248" s="123">
        <v>24.79</v>
      </c>
      <c r="K1248" s="123">
        <v>148.74</v>
      </c>
    </row>
    <row r="1249" spans="1:11" ht="31.5" x14ac:dyDescent="0.25">
      <c r="A1249" s="69">
        <f t="shared" si="106"/>
        <v>945</v>
      </c>
      <c r="B1249" s="70"/>
      <c r="C1249" s="69">
        <v>403</v>
      </c>
      <c r="D1249" s="70" t="s">
        <v>970</v>
      </c>
      <c r="E1249" s="71">
        <v>206.57</v>
      </c>
      <c r="F1249" s="181">
        <v>37.182600000000001</v>
      </c>
      <c r="G1249" s="181">
        <v>243.7526</v>
      </c>
      <c r="H1249" s="58" t="s">
        <v>494</v>
      </c>
      <c r="I1249" s="64" t="s">
        <v>924</v>
      </c>
      <c r="J1249" s="123">
        <v>41.31</v>
      </c>
      <c r="K1249" s="123">
        <v>247.88</v>
      </c>
    </row>
    <row r="1250" spans="1:11" ht="15.75" x14ac:dyDescent="0.25">
      <c r="A1250" s="221" t="s">
        <v>971</v>
      </c>
      <c r="B1250" s="222"/>
      <c r="C1250" s="222"/>
      <c r="D1250" s="222"/>
      <c r="E1250" s="222"/>
      <c r="F1250" s="222"/>
      <c r="G1250" s="223"/>
      <c r="H1250" s="4"/>
      <c r="I1250" s="6"/>
      <c r="J1250" s="123" t="s">
        <v>1726</v>
      </c>
      <c r="K1250" s="123" t="s">
        <v>1726</v>
      </c>
    </row>
    <row r="1251" spans="1:11" ht="15.75" x14ac:dyDescent="0.25">
      <c r="A1251" s="69"/>
      <c r="B1251" s="219" t="s">
        <v>972</v>
      </c>
      <c r="C1251" s="220"/>
      <c r="D1251" s="249"/>
      <c r="E1251" s="80"/>
      <c r="F1251" s="181"/>
      <c r="G1251" s="181"/>
      <c r="H1251" s="61"/>
      <c r="I1251" s="62"/>
      <c r="J1251" s="123" t="s">
        <v>1726</v>
      </c>
      <c r="K1251" s="123" t="s">
        <v>1726</v>
      </c>
    </row>
    <row r="1252" spans="1:11" ht="15.75" x14ac:dyDescent="0.25">
      <c r="A1252" s="69">
        <f>A1249+1</f>
        <v>946</v>
      </c>
      <c r="B1252" s="70" t="s">
        <v>973</v>
      </c>
      <c r="C1252" s="69">
        <v>403</v>
      </c>
      <c r="D1252" s="70" t="s">
        <v>974</v>
      </c>
      <c r="E1252" s="75">
        <v>99.15</v>
      </c>
      <c r="F1252" s="181">
        <v>17.847000000000001</v>
      </c>
      <c r="G1252" s="181">
        <v>116.99700000000001</v>
      </c>
      <c r="H1252" s="58" t="s">
        <v>494</v>
      </c>
      <c r="I1252" s="64" t="s">
        <v>975</v>
      </c>
      <c r="J1252" s="123">
        <v>19.829999999999998</v>
      </c>
      <c r="K1252" s="123">
        <v>118.98</v>
      </c>
    </row>
    <row r="1253" spans="1:11" ht="15.6" customHeight="1" x14ac:dyDescent="0.25">
      <c r="A1253" s="69">
        <f t="shared" ref="A1253:A1265" si="107">A1252+1</f>
        <v>947</v>
      </c>
      <c r="B1253" s="70" t="s">
        <v>976</v>
      </c>
      <c r="C1253" s="69">
        <v>403</v>
      </c>
      <c r="D1253" s="70" t="s">
        <v>977</v>
      </c>
      <c r="E1253" s="71">
        <v>148.72999999999999</v>
      </c>
      <c r="F1253" s="181">
        <v>26.771399999999996</v>
      </c>
      <c r="G1253" s="181">
        <v>175.50139999999999</v>
      </c>
      <c r="H1253" s="58" t="s">
        <v>494</v>
      </c>
      <c r="I1253" s="64" t="s">
        <v>975</v>
      </c>
      <c r="J1253" s="123">
        <v>29.75</v>
      </c>
      <c r="K1253" s="123">
        <v>178.48</v>
      </c>
    </row>
    <row r="1254" spans="1:11" ht="31.5" x14ac:dyDescent="0.25">
      <c r="A1254" s="69">
        <f t="shared" si="107"/>
        <v>948</v>
      </c>
      <c r="B1254" s="70" t="s">
        <v>976</v>
      </c>
      <c r="C1254" s="69">
        <v>403</v>
      </c>
      <c r="D1254" s="70" t="s">
        <v>978</v>
      </c>
      <c r="E1254" s="71">
        <v>123.95</v>
      </c>
      <c r="F1254" s="181">
        <v>22.311</v>
      </c>
      <c r="G1254" s="181">
        <v>146.261</v>
      </c>
      <c r="H1254" s="58" t="s">
        <v>494</v>
      </c>
      <c r="I1254" s="64" t="s">
        <v>975</v>
      </c>
      <c r="J1254" s="123">
        <v>24.79</v>
      </c>
      <c r="K1254" s="123">
        <v>148.74</v>
      </c>
    </row>
    <row r="1255" spans="1:11" ht="31.5" x14ac:dyDescent="0.25">
      <c r="A1255" s="69">
        <f t="shared" si="107"/>
        <v>949</v>
      </c>
      <c r="B1255" s="70" t="s">
        <v>979</v>
      </c>
      <c r="C1255" s="69">
        <v>403</v>
      </c>
      <c r="D1255" s="70" t="s">
        <v>980</v>
      </c>
      <c r="E1255" s="71">
        <v>148.72999999999999</v>
      </c>
      <c r="F1255" s="181">
        <v>26.771399999999996</v>
      </c>
      <c r="G1255" s="181">
        <v>175.50139999999999</v>
      </c>
      <c r="H1255" s="58" t="s">
        <v>494</v>
      </c>
      <c r="I1255" s="64" t="s">
        <v>975</v>
      </c>
      <c r="J1255" s="123">
        <v>29.75</v>
      </c>
      <c r="K1255" s="123">
        <v>178.48</v>
      </c>
    </row>
    <row r="1256" spans="1:11" ht="31.5" x14ac:dyDescent="0.25">
      <c r="A1256" s="69">
        <f t="shared" si="107"/>
        <v>950</v>
      </c>
      <c r="B1256" s="70" t="s">
        <v>981</v>
      </c>
      <c r="C1256" s="69">
        <v>403</v>
      </c>
      <c r="D1256" s="70" t="s">
        <v>982</v>
      </c>
      <c r="E1256" s="71">
        <v>148.72999999999999</v>
      </c>
      <c r="F1256" s="181">
        <v>26.771399999999996</v>
      </c>
      <c r="G1256" s="181">
        <v>175.50139999999999</v>
      </c>
      <c r="H1256" s="58" t="s">
        <v>494</v>
      </c>
      <c r="I1256" s="64" t="s">
        <v>975</v>
      </c>
      <c r="J1256" s="123">
        <v>29.75</v>
      </c>
      <c r="K1256" s="123">
        <v>178.48</v>
      </c>
    </row>
    <row r="1257" spans="1:11" ht="31.5" x14ac:dyDescent="0.25">
      <c r="A1257" s="69">
        <f t="shared" si="107"/>
        <v>951</v>
      </c>
      <c r="B1257" s="70" t="s">
        <v>983</v>
      </c>
      <c r="C1257" s="69">
        <v>403</v>
      </c>
      <c r="D1257" s="70" t="s">
        <v>984</v>
      </c>
      <c r="E1257" s="71">
        <v>123.95</v>
      </c>
      <c r="F1257" s="181">
        <v>22.311</v>
      </c>
      <c r="G1257" s="181">
        <v>146.261</v>
      </c>
      <c r="H1257" s="58" t="s">
        <v>494</v>
      </c>
      <c r="I1257" s="64" t="s">
        <v>975</v>
      </c>
      <c r="J1257" s="123">
        <v>24.79</v>
      </c>
      <c r="K1257" s="123">
        <v>148.74</v>
      </c>
    </row>
    <row r="1258" spans="1:11" ht="31.5" x14ac:dyDescent="0.25">
      <c r="A1258" s="69">
        <f t="shared" si="107"/>
        <v>952</v>
      </c>
      <c r="B1258" s="70" t="s">
        <v>985</v>
      </c>
      <c r="C1258" s="69">
        <v>403</v>
      </c>
      <c r="D1258" s="70" t="s">
        <v>986</v>
      </c>
      <c r="E1258" s="71">
        <v>297.47000000000003</v>
      </c>
      <c r="F1258" s="181">
        <v>53.544600000000003</v>
      </c>
      <c r="G1258" s="181">
        <v>351.01460000000003</v>
      </c>
      <c r="H1258" s="58" t="s">
        <v>494</v>
      </c>
      <c r="I1258" s="64" t="s">
        <v>975</v>
      </c>
      <c r="J1258" s="123">
        <v>59.49</v>
      </c>
      <c r="K1258" s="123">
        <v>356.96</v>
      </c>
    </row>
    <row r="1259" spans="1:11" ht="31.5" x14ac:dyDescent="0.25">
      <c r="A1259" s="69">
        <f t="shared" si="107"/>
        <v>953</v>
      </c>
      <c r="B1259" s="70" t="s">
        <v>987</v>
      </c>
      <c r="C1259" s="69">
        <v>403</v>
      </c>
      <c r="D1259" s="70" t="s">
        <v>988</v>
      </c>
      <c r="E1259" s="71">
        <v>297.47000000000003</v>
      </c>
      <c r="F1259" s="181">
        <v>53.544600000000003</v>
      </c>
      <c r="G1259" s="181">
        <v>351.01460000000003</v>
      </c>
      <c r="H1259" s="58" t="s">
        <v>494</v>
      </c>
      <c r="I1259" s="64" t="s">
        <v>975</v>
      </c>
      <c r="J1259" s="123">
        <v>59.49</v>
      </c>
      <c r="K1259" s="123">
        <v>356.96</v>
      </c>
    </row>
    <row r="1260" spans="1:11" ht="47.25" x14ac:dyDescent="0.25">
      <c r="A1260" s="69">
        <f t="shared" si="107"/>
        <v>954</v>
      </c>
      <c r="B1260" s="70" t="s">
        <v>989</v>
      </c>
      <c r="C1260" s="69">
        <v>403</v>
      </c>
      <c r="D1260" s="70" t="s">
        <v>990</v>
      </c>
      <c r="E1260" s="71">
        <v>297.47000000000003</v>
      </c>
      <c r="F1260" s="181">
        <v>53.544600000000003</v>
      </c>
      <c r="G1260" s="181">
        <v>351.01460000000003</v>
      </c>
      <c r="H1260" s="58" t="s">
        <v>494</v>
      </c>
      <c r="I1260" s="64" t="s">
        <v>975</v>
      </c>
      <c r="J1260" s="123">
        <v>59.49</v>
      </c>
      <c r="K1260" s="123">
        <v>356.96</v>
      </c>
    </row>
    <row r="1261" spans="1:11" ht="15.75" x14ac:dyDescent="0.25">
      <c r="A1261" s="69"/>
      <c r="B1261" s="219" t="s">
        <v>991</v>
      </c>
      <c r="C1261" s="220"/>
      <c r="D1261" s="249"/>
      <c r="E1261" s="71"/>
      <c r="F1261" s="181"/>
      <c r="G1261" s="181"/>
      <c r="H1261" s="58"/>
      <c r="I1261" s="64"/>
      <c r="J1261" s="123" t="s">
        <v>1726</v>
      </c>
      <c r="K1261" s="123" t="s">
        <v>1726</v>
      </c>
    </row>
    <row r="1262" spans="1:11" ht="31.5" x14ac:dyDescent="0.25">
      <c r="A1262" s="69">
        <f>A1260+1</f>
        <v>955</v>
      </c>
      <c r="B1262" s="70" t="s">
        <v>992</v>
      </c>
      <c r="C1262" s="69">
        <v>403</v>
      </c>
      <c r="D1262" s="70" t="s">
        <v>993</v>
      </c>
      <c r="E1262" s="71">
        <v>297.47000000000003</v>
      </c>
      <c r="F1262" s="181">
        <v>53.544600000000003</v>
      </c>
      <c r="G1262" s="181">
        <v>351.01460000000003</v>
      </c>
      <c r="H1262" s="58" t="s">
        <v>494</v>
      </c>
      <c r="I1262" s="64" t="s">
        <v>975</v>
      </c>
      <c r="J1262" s="123">
        <v>59.49</v>
      </c>
      <c r="K1262" s="123">
        <v>356.96</v>
      </c>
    </row>
    <row r="1263" spans="1:11" ht="31.5" x14ac:dyDescent="0.25">
      <c r="A1263" s="69">
        <f t="shared" si="107"/>
        <v>956</v>
      </c>
      <c r="B1263" s="70" t="s">
        <v>994</v>
      </c>
      <c r="C1263" s="69">
        <v>403</v>
      </c>
      <c r="D1263" s="70" t="s">
        <v>995</v>
      </c>
      <c r="E1263" s="71">
        <v>297.47000000000003</v>
      </c>
      <c r="F1263" s="181">
        <v>53.544600000000003</v>
      </c>
      <c r="G1263" s="181">
        <v>351.01460000000003</v>
      </c>
      <c r="H1263" s="58" t="s">
        <v>494</v>
      </c>
      <c r="I1263" s="64" t="s">
        <v>975</v>
      </c>
      <c r="J1263" s="123">
        <v>59.49</v>
      </c>
      <c r="K1263" s="123">
        <v>356.96</v>
      </c>
    </row>
    <row r="1264" spans="1:11" ht="15.6" customHeight="1" x14ac:dyDescent="0.25">
      <c r="A1264" s="69">
        <f t="shared" si="107"/>
        <v>957</v>
      </c>
      <c r="B1264" s="70" t="s">
        <v>996</v>
      </c>
      <c r="C1264" s="69">
        <v>403</v>
      </c>
      <c r="D1264" s="70" t="s">
        <v>997</v>
      </c>
      <c r="E1264" s="71">
        <v>148.72999999999999</v>
      </c>
      <c r="F1264" s="181">
        <v>26.771399999999996</v>
      </c>
      <c r="G1264" s="181">
        <v>175.50139999999999</v>
      </c>
      <c r="H1264" s="58" t="s">
        <v>494</v>
      </c>
      <c r="I1264" s="64" t="s">
        <v>975</v>
      </c>
      <c r="J1264" s="123">
        <v>29.75</v>
      </c>
      <c r="K1264" s="123">
        <v>178.48</v>
      </c>
    </row>
    <row r="1265" spans="1:11" ht="31.5" x14ac:dyDescent="0.25">
      <c r="A1265" s="69">
        <f t="shared" si="107"/>
        <v>958</v>
      </c>
      <c r="B1265" s="70" t="s">
        <v>998</v>
      </c>
      <c r="C1265" s="69">
        <v>403</v>
      </c>
      <c r="D1265" s="70" t="s">
        <v>999</v>
      </c>
      <c r="E1265" s="71">
        <v>247.88</v>
      </c>
      <c r="F1265" s="181">
        <v>44.618399999999994</v>
      </c>
      <c r="G1265" s="181">
        <v>292.4984</v>
      </c>
      <c r="H1265" s="58" t="s">
        <v>494</v>
      </c>
      <c r="I1265" s="64" t="s">
        <v>975</v>
      </c>
      <c r="J1265" s="123">
        <v>49.58</v>
      </c>
      <c r="K1265" s="123">
        <v>297.45999999999998</v>
      </c>
    </row>
    <row r="1266" spans="1:11" ht="15.75" x14ac:dyDescent="0.25">
      <c r="A1266" s="69"/>
      <c r="B1266" s="219" t="s">
        <v>1000</v>
      </c>
      <c r="C1266" s="220"/>
      <c r="D1266" s="249"/>
      <c r="E1266" s="75"/>
      <c r="F1266" s="181"/>
      <c r="G1266" s="181"/>
      <c r="H1266" s="61"/>
      <c r="I1266" s="62"/>
      <c r="J1266" s="123" t="s">
        <v>1726</v>
      </c>
      <c r="K1266" s="123" t="s">
        <v>1726</v>
      </c>
    </row>
    <row r="1267" spans="1:11" ht="47.25" x14ac:dyDescent="0.25">
      <c r="A1267" s="69">
        <f>A1265+1</f>
        <v>959</v>
      </c>
      <c r="B1267" s="70" t="s">
        <v>1001</v>
      </c>
      <c r="C1267" s="69">
        <v>403</v>
      </c>
      <c r="D1267" s="70" t="s">
        <v>1002</v>
      </c>
      <c r="E1267" s="71">
        <v>495.77</v>
      </c>
      <c r="F1267" s="181">
        <v>89.238599999999991</v>
      </c>
      <c r="G1267" s="181">
        <v>585.0086</v>
      </c>
      <c r="H1267" s="58" t="s">
        <v>494</v>
      </c>
      <c r="I1267" s="64" t="s">
        <v>975</v>
      </c>
      <c r="J1267" s="123">
        <v>99.15</v>
      </c>
      <c r="K1267" s="123">
        <v>594.91999999999996</v>
      </c>
    </row>
    <row r="1268" spans="1:11" ht="15.75" x14ac:dyDescent="0.25">
      <c r="A1268" s="221" t="s">
        <v>1003</v>
      </c>
      <c r="B1268" s="222"/>
      <c r="C1268" s="222"/>
      <c r="D1268" s="222"/>
      <c r="E1268" s="222"/>
      <c r="F1268" s="222"/>
      <c r="G1268" s="223"/>
      <c r="H1268" s="4"/>
      <c r="I1268" s="6"/>
      <c r="J1268" s="123" t="s">
        <v>1726</v>
      </c>
      <c r="K1268" s="123" t="s">
        <v>1726</v>
      </c>
    </row>
    <row r="1269" spans="1:11" ht="31.5" x14ac:dyDescent="0.25">
      <c r="A1269" s="69">
        <f>A1267+1</f>
        <v>960</v>
      </c>
      <c r="B1269" s="70" t="s">
        <v>1004</v>
      </c>
      <c r="C1269" s="69">
        <v>403</v>
      </c>
      <c r="D1269" s="70" t="s">
        <v>1005</v>
      </c>
      <c r="E1269" s="71">
        <v>4957.62</v>
      </c>
      <c r="F1269" s="181">
        <v>892.37159999999994</v>
      </c>
      <c r="G1269" s="181">
        <v>5849.9915999999994</v>
      </c>
      <c r="H1269" s="58" t="s">
        <v>494</v>
      </c>
      <c r="I1269" s="64" t="s">
        <v>939</v>
      </c>
      <c r="J1269" s="123">
        <v>991.52</v>
      </c>
      <c r="K1269" s="123">
        <v>5949.14</v>
      </c>
    </row>
    <row r="1270" spans="1:11" ht="15.75" x14ac:dyDescent="0.25">
      <c r="A1270" s="221" t="s">
        <v>1006</v>
      </c>
      <c r="B1270" s="222"/>
      <c r="C1270" s="222"/>
      <c r="D1270" s="222"/>
      <c r="E1270" s="222"/>
      <c r="F1270" s="222"/>
      <c r="G1270" s="223"/>
      <c r="H1270" s="4"/>
      <c r="I1270" s="6"/>
      <c r="J1270" s="123" t="s">
        <v>1726</v>
      </c>
      <c r="K1270" s="123" t="s">
        <v>1726</v>
      </c>
    </row>
    <row r="1271" spans="1:11" ht="31.5" x14ac:dyDescent="0.25">
      <c r="A1271" s="69">
        <f>A1269+1</f>
        <v>961</v>
      </c>
      <c r="B1271" s="70" t="s">
        <v>1007</v>
      </c>
      <c r="C1271" s="69">
        <v>403</v>
      </c>
      <c r="D1271" s="70" t="s">
        <v>1008</v>
      </c>
      <c r="E1271" s="71">
        <v>661.02</v>
      </c>
      <c r="F1271" s="181">
        <v>118.9836</v>
      </c>
      <c r="G1271" s="181">
        <v>780.00360000000001</v>
      </c>
      <c r="H1271" s="58" t="s">
        <v>494</v>
      </c>
      <c r="I1271" s="64" t="s">
        <v>939</v>
      </c>
      <c r="J1271" s="123">
        <v>132.19999999999999</v>
      </c>
      <c r="K1271" s="123">
        <v>793.22</v>
      </c>
    </row>
    <row r="1272" spans="1:11" ht="31.5" x14ac:dyDescent="0.25">
      <c r="A1272" s="69">
        <f t="shared" ref="A1272" si="108">A1271+1</f>
        <v>962</v>
      </c>
      <c r="B1272" s="70" t="s">
        <v>1007</v>
      </c>
      <c r="C1272" s="69">
        <v>403</v>
      </c>
      <c r="D1272" s="70" t="s">
        <v>1009</v>
      </c>
      <c r="E1272" s="71">
        <v>148.72999999999999</v>
      </c>
      <c r="F1272" s="181">
        <v>26.771399999999996</v>
      </c>
      <c r="G1272" s="181">
        <v>175.50139999999999</v>
      </c>
      <c r="H1272" s="58" t="s">
        <v>494</v>
      </c>
      <c r="I1272" s="64" t="s">
        <v>939</v>
      </c>
      <c r="J1272" s="123">
        <v>29.75</v>
      </c>
      <c r="K1272" s="123">
        <v>178.48</v>
      </c>
    </row>
    <row r="1273" spans="1:11" ht="15.75" x14ac:dyDescent="0.25">
      <c r="A1273" s="221" t="s">
        <v>1010</v>
      </c>
      <c r="B1273" s="222"/>
      <c r="C1273" s="222"/>
      <c r="D1273" s="222"/>
      <c r="E1273" s="222"/>
      <c r="F1273" s="222"/>
      <c r="G1273" s="223"/>
      <c r="H1273" s="4"/>
      <c r="I1273" s="6"/>
      <c r="J1273" s="123" t="s">
        <v>1726</v>
      </c>
      <c r="K1273" s="123" t="s">
        <v>1726</v>
      </c>
    </row>
    <row r="1274" spans="1:11" ht="15.6" customHeight="1" x14ac:dyDescent="0.25">
      <c r="A1274" s="69">
        <f>A1272+1</f>
        <v>963</v>
      </c>
      <c r="B1274" s="70" t="s">
        <v>1011</v>
      </c>
      <c r="C1274" s="69">
        <v>403</v>
      </c>
      <c r="D1274" s="70" t="s">
        <v>1012</v>
      </c>
      <c r="E1274" s="71">
        <v>123.95</v>
      </c>
      <c r="F1274" s="181">
        <v>22.311</v>
      </c>
      <c r="G1274" s="181">
        <v>146.261</v>
      </c>
      <c r="H1274" s="58" t="s">
        <v>494</v>
      </c>
      <c r="I1274" s="64" t="s">
        <v>924</v>
      </c>
      <c r="J1274" s="123">
        <v>24.79</v>
      </c>
      <c r="K1274" s="123">
        <v>148.74</v>
      </c>
    </row>
    <row r="1275" spans="1:11" ht="15.75" x14ac:dyDescent="0.25">
      <c r="A1275" s="69">
        <f t="shared" ref="A1275:A1281" si="109">A1274+1</f>
        <v>964</v>
      </c>
      <c r="B1275" s="70"/>
      <c r="C1275" s="69">
        <v>403</v>
      </c>
      <c r="D1275" s="70" t="s">
        <v>1013</v>
      </c>
      <c r="E1275" s="71">
        <v>49.58</v>
      </c>
      <c r="F1275" s="181">
        <v>8.9243999999999986</v>
      </c>
      <c r="G1275" s="181">
        <v>58.504399999999997</v>
      </c>
      <c r="H1275" s="58" t="s">
        <v>494</v>
      </c>
      <c r="I1275" s="64" t="s">
        <v>924</v>
      </c>
      <c r="J1275" s="123">
        <v>9.92</v>
      </c>
      <c r="K1275" s="123">
        <v>59.5</v>
      </c>
    </row>
    <row r="1276" spans="1:11" ht="15.75" x14ac:dyDescent="0.25">
      <c r="A1276" s="69">
        <f t="shared" si="109"/>
        <v>965</v>
      </c>
      <c r="B1276" s="70"/>
      <c r="C1276" s="69">
        <v>403</v>
      </c>
      <c r="D1276" s="70" t="s">
        <v>1014</v>
      </c>
      <c r="E1276" s="71">
        <v>49.58</v>
      </c>
      <c r="F1276" s="181">
        <v>8.9243999999999986</v>
      </c>
      <c r="G1276" s="181">
        <v>58.504399999999997</v>
      </c>
      <c r="H1276" s="58" t="s">
        <v>494</v>
      </c>
      <c r="I1276" s="64" t="s">
        <v>924</v>
      </c>
      <c r="J1276" s="123">
        <v>9.92</v>
      </c>
      <c r="K1276" s="123">
        <v>59.5</v>
      </c>
    </row>
    <row r="1277" spans="1:11" ht="31.5" x14ac:dyDescent="0.25">
      <c r="A1277" s="69">
        <f t="shared" si="109"/>
        <v>966</v>
      </c>
      <c r="B1277" s="70"/>
      <c r="C1277" s="69">
        <v>403</v>
      </c>
      <c r="D1277" s="70" t="s">
        <v>1015</v>
      </c>
      <c r="E1277" s="71">
        <v>198.3</v>
      </c>
      <c r="F1277" s="181">
        <v>35.694000000000003</v>
      </c>
      <c r="G1277" s="181">
        <v>233.99400000000003</v>
      </c>
      <c r="H1277" s="58" t="s">
        <v>494</v>
      </c>
      <c r="I1277" s="64" t="s">
        <v>924</v>
      </c>
      <c r="J1277" s="123">
        <v>39.659999999999997</v>
      </c>
      <c r="K1277" s="123">
        <v>237.96</v>
      </c>
    </row>
    <row r="1278" spans="1:11" ht="15.75" x14ac:dyDescent="0.25">
      <c r="A1278" s="69">
        <f t="shared" si="109"/>
        <v>967</v>
      </c>
      <c r="B1278" s="70"/>
      <c r="C1278" s="69">
        <v>403</v>
      </c>
      <c r="D1278" s="70" t="s">
        <v>1016</v>
      </c>
      <c r="E1278" s="71">
        <v>413.13</v>
      </c>
      <c r="F1278" s="181">
        <v>74.363399999999999</v>
      </c>
      <c r="G1278" s="181">
        <v>487.49340000000001</v>
      </c>
      <c r="H1278" s="58" t="s">
        <v>494</v>
      </c>
      <c r="I1278" s="64" t="s">
        <v>924</v>
      </c>
      <c r="J1278" s="123">
        <v>82.63</v>
      </c>
      <c r="K1278" s="123">
        <v>495.76</v>
      </c>
    </row>
    <row r="1279" spans="1:11" ht="47.25" x14ac:dyDescent="0.25">
      <c r="A1279" s="69">
        <f t="shared" si="109"/>
        <v>968</v>
      </c>
      <c r="B1279" s="70" t="s">
        <v>1017</v>
      </c>
      <c r="C1279" s="69">
        <v>403</v>
      </c>
      <c r="D1279" s="70" t="s">
        <v>1018</v>
      </c>
      <c r="E1279" s="71">
        <v>330.51</v>
      </c>
      <c r="F1279" s="181">
        <v>59.491799999999998</v>
      </c>
      <c r="G1279" s="181">
        <v>390.0018</v>
      </c>
      <c r="H1279" s="58" t="s">
        <v>494</v>
      </c>
      <c r="I1279" s="64" t="s">
        <v>924</v>
      </c>
      <c r="J1279" s="123">
        <v>66.099999999999994</v>
      </c>
      <c r="K1279" s="123">
        <v>396.61</v>
      </c>
    </row>
    <row r="1280" spans="1:11" ht="15.75" x14ac:dyDescent="0.25">
      <c r="A1280" s="69">
        <f t="shared" si="109"/>
        <v>969</v>
      </c>
      <c r="B1280" s="70"/>
      <c r="C1280" s="69">
        <v>403</v>
      </c>
      <c r="D1280" s="70" t="s">
        <v>1019</v>
      </c>
      <c r="E1280" s="71">
        <v>198.3</v>
      </c>
      <c r="F1280" s="181">
        <v>35.694000000000003</v>
      </c>
      <c r="G1280" s="181">
        <v>233.99400000000003</v>
      </c>
      <c r="H1280" s="58" t="s">
        <v>494</v>
      </c>
      <c r="I1280" s="64" t="s">
        <v>924</v>
      </c>
      <c r="J1280" s="123">
        <v>39.659999999999997</v>
      </c>
      <c r="K1280" s="123">
        <v>237.96</v>
      </c>
    </row>
    <row r="1281" spans="1:11" ht="15.6" customHeight="1" x14ac:dyDescent="0.25">
      <c r="A1281" s="69">
        <f t="shared" si="109"/>
        <v>970</v>
      </c>
      <c r="B1281" s="70"/>
      <c r="C1281" s="69">
        <v>403</v>
      </c>
      <c r="D1281" s="70" t="s">
        <v>1020</v>
      </c>
      <c r="E1281" s="71">
        <v>49.58</v>
      </c>
      <c r="F1281" s="181">
        <v>8.9243999999999986</v>
      </c>
      <c r="G1281" s="181">
        <v>58.504399999999997</v>
      </c>
      <c r="H1281" s="58" t="s">
        <v>494</v>
      </c>
      <c r="I1281" s="64" t="s">
        <v>924</v>
      </c>
      <c r="J1281" s="123">
        <v>9.92</v>
      </c>
      <c r="K1281" s="123">
        <v>59.5</v>
      </c>
    </row>
    <row r="1282" spans="1:11" ht="15.75" x14ac:dyDescent="0.25">
      <c r="A1282" s="221" t="s">
        <v>1021</v>
      </c>
      <c r="B1282" s="222"/>
      <c r="C1282" s="222"/>
      <c r="D1282" s="222"/>
      <c r="E1282" s="222"/>
      <c r="F1282" s="222"/>
      <c r="G1282" s="223"/>
      <c r="H1282" s="4"/>
      <c r="I1282" s="6"/>
      <c r="J1282" s="123" t="s">
        <v>1726</v>
      </c>
      <c r="K1282" s="123" t="s">
        <v>1726</v>
      </c>
    </row>
    <row r="1283" spans="1:11" ht="31.5" x14ac:dyDescent="0.25">
      <c r="A1283" s="69">
        <f>A1281+1</f>
        <v>971</v>
      </c>
      <c r="B1283" s="70" t="s">
        <v>1022</v>
      </c>
      <c r="C1283" s="69">
        <v>403</v>
      </c>
      <c r="D1283" s="70" t="s">
        <v>1023</v>
      </c>
      <c r="E1283" s="71">
        <v>123.95</v>
      </c>
      <c r="F1283" s="181">
        <v>22.311</v>
      </c>
      <c r="G1283" s="181">
        <v>146.261</v>
      </c>
      <c r="H1283" s="58" t="s">
        <v>494</v>
      </c>
      <c r="I1283" s="64" t="s">
        <v>924</v>
      </c>
      <c r="J1283" s="123">
        <v>24.79</v>
      </c>
      <c r="K1283" s="123">
        <v>148.74</v>
      </c>
    </row>
    <row r="1284" spans="1:11" ht="31.5" x14ac:dyDescent="0.25">
      <c r="A1284" s="69">
        <f t="shared" ref="A1284:A1292" si="110">A1283+1</f>
        <v>972</v>
      </c>
      <c r="B1284" s="70" t="s">
        <v>1024</v>
      </c>
      <c r="C1284" s="69">
        <v>403</v>
      </c>
      <c r="D1284" s="70" t="s">
        <v>1025</v>
      </c>
      <c r="E1284" s="71">
        <v>82.62</v>
      </c>
      <c r="F1284" s="181">
        <v>14.871600000000001</v>
      </c>
      <c r="G1284" s="181">
        <v>97.491600000000005</v>
      </c>
      <c r="H1284" s="58" t="s">
        <v>494</v>
      </c>
      <c r="I1284" s="64" t="s">
        <v>924</v>
      </c>
      <c r="J1284" s="123">
        <v>16.52</v>
      </c>
      <c r="K1284" s="123">
        <v>99.14</v>
      </c>
    </row>
    <row r="1285" spans="1:11" ht="31.5" x14ac:dyDescent="0.25">
      <c r="A1285" s="69">
        <f t="shared" si="110"/>
        <v>973</v>
      </c>
      <c r="B1285" s="70" t="s">
        <v>1022</v>
      </c>
      <c r="C1285" s="69">
        <v>403</v>
      </c>
      <c r="D1285" s="70" t="s">
        <v>1026</v>
      </c>
      <c r="E1285" s="71">
        <v>82.62</v>
      </c>
      <c r="F1285" s="181">
        <v>14.871600000000001</v>
      </c>
      <c r="G1285" s="181">
        <v>97.491600000000005</v>
      </c>
      <c r="H1285" s="58" t="s">
        <v>494</v>
      </c>
      <c r="I1285" s="64" t="s">
        <v>924</v>
      </c>
      <c r="J1285" s="123">
        <v>16.52</v>
      </c>
      <c r="K1285" s="123">
        <v>99.14</v>
      </c>
    </row>
    <row r="1286" spans="1:11" ht="31.5" x14ac:dyDescent="0.25">
      <c r="A1286" s="69">
        <f t="shared" si="110"/>
        <v>974</v>
      </c>
      <c r="B1286" s="70" t="s">
        <v>1022</v>
      </c>
      <c r="C1286" s="69">
        <v>403</v>
      </c>
      <c r="D1286" s="70" t="s">
        <v>1027</v>
      </c>
      <c r="E1286" s="71">
        <v>82.62</v>
      </c>
      <c r="F1286" s="181">
        <v>14.871600000000001</v>
      </c>
      <c r="G1286" s="181">
        <v>97.491600000000005</v>
      </c>
      <c r="H1286" s="58" t="s">
        <v>494</v>
      </c>
      <c r="I1286" s="64" t="s">
        <v>924</v>
      </c>
      <c r="J1286" s="123">
        <v>16.52</v>
      </c>
      <c r="K1286" s="123">
        <v>99.14</v>
      </c>
    </row>
    <row r="1287" spans="1:11" ht="31.5" x14ac:dyDescent="0.25">
      <c r="A1287" s="69">
        <f t="shared" si="110"/>
        <v>975</v>
      </c>
      <c r="B1287" s="70" t="s">
        <v>1028</v>
      </c>
      <c r="C1287" s="69">
        <v>403</v>
      </c>
      <c r="D1287" s="70" t="s">
        <v>1029</v>
      </c>
      <c r="E1287" s="71">
        <v>148.72999999999999</v>
      </c>
      <c r="F1287" s="181">
        <v>26.771399999999996</v>
      </c>
      <c r="G1287" s="181">
        <v>175.50139999999999</v>
      </c>
      <c r="H1287" s="58" t="s">
        <v>494</v>
      </c>
      <c r="I1287" s="64" t="s">
        <v>924</v>
      </c>
      <c r="J1287" s="123">
        <v>29.75</v>
      </c>
      <c r="K1287" s="123">
        <v>178.48</v>
      </c>
    </row>
    <row r="1288" spans="1:11" ht="31.5" x14ac:dyDescent="0.25">
      <c r="A1288" s="69">
        <f t="shared" si="110"/>
        <v>976</v>
      </c>
      <c r="B1288" s="70" t="s">
        <v>1028</v>
      </c>
      <c r="C1288" s="69">
        <v>403</v>
      </c>
      <c r="D1288" s="70" t="s">
        <v>1030</v>
      </c>
      <c r="E1288" s="71">
        <v>148.72999999999999</v>
      </c>
      <c r="F1288" s="181">
        <v>26.771399999999996</v>
      </c>
      <c r="G1288" s="181">
        <v>175.50139999999999</v>
      </c>
      <c r="H1288" s="58" t="s">
        <v>494</v>
      </c>
      <c r="I1288" s="64" t="s">
        <v>924</v>
      </c>
      <c r="J1288" s="123">
        <v>29.75</v>
      </c>
      <c r="K1288" s="123">
        <v>178.48</v>
      </c>
    </row>
    <row r="1289" spans="1:11" ht="63" x14ac:dyDescent="0.25">
      <c r="A1289" s="69">
        <f t="shared" si="110"/>
        <v>977</v>
      </c>
      <c r="B1289" s="70" t="s">
        <v>1031</v>
      </c>
      <c r="C1289" s="69">
        <v>403</v>
      </c>
      <c r="D1289" s="70" t="s">
        <v>1032</v>
      </c>
      <c r="E1289" s="71">
        <v>247.88</v>
      </c>
      <c r="F1289" s="181">
        <v>44.618399999999994</v>
      </c>
      <c r="G1289" s="181">
        <v>292.4984</v>
      </c>
      <c r="H1289" s="58" t="s">
        <v>494</v>
      </c>
      <c r="I1289" s="64" t="s">
        <v>924</v>
      </c>
      <c r="J1289" s="123">
        <v>49.58</v>
      </c>
      <c r="K1289" s="123">
        <v>297.45999999999998</v>
      </c>
    </row>
    <row r="1290" spans="1:11" ht="15.75" x14ac:dyDescent="0.25">
      <c r="A1290" s="69">
        <f t="shared" si="110"/>
        <v>978</v>
      </c>
      <c r="B1290" s="70"/>
      <c r="C1290" s="69">
        <v>403</v>
      </c>
      <c r="D1290" s="70" t="s">
        <v>1033</v>
      </c>
      <c r="E1290" s="71">
        <v>198.3</v>
      </c>
      <c r="F1290" s="181">
        <v>35.694000000000003</v>
      </c>
      <c r="G1290" s="181">
        <v>233.99400000000003</v>
      </c>
      <c r="H1290" s="58" t="s">
        <v>494</v>
      </c>
      <c r="I1290" s="64" t="s">
        <v>924</v>
      </c>
      <c r="J1290" s="123">
        <v>39.659999999999997</v>
      </c>
      <c r="K1290" s="123">
        <v>237.96</v>
      </c>
    </row>
    <row r="1291" spans="1:11" ht="15.75" x14ac:dyDescent="0.25">
      <c r="A1291" s="69">
        <f t="shared" si="110"/>
        <v>979</v>
      </c>
      <c r="B1291" s="70"/>
      <c r="C1291" s="69">
        <v>403</v>
      </c>
      <c r="D1291" s="70" t="s">
        <v>1034</v>
      </c>
      <c r="E1291" s="71">
        <v>198.3</v>
      </c>
      <c r="F1291" s="181">
        <v>35.694000000000003</v>
      </c>
      <c r="G1291" s="181">
        <v>233.99400000000003</v>
      </c>
      <c r="H1291" s="58" t="s">
        <v>494</v>
      </c>
      <c r="I1291" s="64" t="s">
        <v>924</v>
      </c>
      <c r="J1291" s="123">
        <v>39.659999999999997</v>
      </c>
      <c r="K1291" s="123">
        <v>237.96</v>
      </c>
    </row>
    <row r="1292" spans="1:11" ht="15.75" x14ac:dyDescent="0.25">
      <c r="A1292" s="69">
        <f t="shared" si="110"/>
        <v>980</v>
      </c>
      <c r="B1292" s="70"/>
      <c r="C1292" s="69">
        <v>403</v>
      </c>
      <c r="D1292" s="70" t="s">
        <v>1035</v>
      </c>
      <c r="E1292" s="71">
        <v>198.3</v>
      </c>
      <c r="F1292" s="181">
        <v>35.694000000000003</v>
      </c>
      <c r="G1292" s="181">
        <v>233.99400000000003</v>
      </c>
      <c r="H1292" s="58" t="s">
        <v>494</v>
      </c>
      <c r="I1292" s="64" t="s">
        <v>924</v>
      </c>
      <c r="J1292" s="123">
        <v>39.659999999999997</v>
      </c>
      <c r="K1292" s="123">
        <v>237.96</v>
      </c>
    </row>
    <row r="1293" spans="1:11" ht="15.6" customHeight="1" x14ac:dyDescent="0.25">
      <c r="A1293" s="221" t="s">
        <v>1036</v>
      </c>
      <c r="B1293" s="222"/>
      <c r="C1293" s="222"/>
      <c r="D1293" s="222"/>
      <c r="E1293" s="222"/>
      <c r="F1293" s="222"/>
      <c r="G1293" s="223"/>
      <c r="H1293" s="4"/>
      <c r="I1293" s="6"/>
      <c r="J1293" s="123" t="s">
        <v>1726</v>
      </c>
      <c r="K1293" s="123" t="s">
        <v>1726</v>
      </c>
    </row>
    <row r="1294" spans="1:11" ht="31.5" x14ac:dyDescent="0.25">
      <c r="A1294" s="69">
        <f>A1292+1</f>
        <v>981</v>
      </c>
      <c r="B1294" s="70" t="s">
        <v>1022</v>
      </c>
      <c r="C1294" s="69">
        <v>403</v>
      </c>
      <c r="D1294" s="70" t="s">
        <v>1037</v>
      </c>
      <c r="E1294" s="71">
        <v>66.11</v>
      </c>
      <c r="F1294" s="181">
        <v>11.899799999999999</v>
      </c>
      <c r="G1294" s="181">
        <v>78.009799999999998</v>
      </c>
      <c r="H1294" s="58" t="s">
        <v>494</v>
      </c>
      <c r="I1294" s="64" t="s">
        <v>924</v>
      </c>
      <c r="J1294" s="123">
        <v>13.22</v>
      </c>
      <c r="K1294" s="123">
        <v>79.33</v>
      </c>
    </row>
    <row r="1295" spans="1:11" ht="78.75" x14ac:dyDescent="0.25">
      <c r="A1295" s="69">
        <f t="shared" ref="A1295:A1302" si="111">A1294+1</f>
        <v>982</v>
      </c>
      <c r="B1295" s="70" t="s">
        <v>1038</v>
      </c>
      <c r="C1295" s="69">
        <v>403</v>
      </c>
      <c r="D1295" s="70" t="s">
        <v>1039</v>
      </c>
      <c r="E1295" s="71">
        <v>66.11</v>
      </c>
      <c r="F1295" s="181">
        <v>11.899799999999999</v>
      </c>
      <c r="G1295" s="181">
        <v>78.009799999999998</v>
      </c>
      <c r="H1295" s="58" t="s">
        <v>494</v>
      </c>
      <c r="I1295" s="64" t="s">
        <v>924</v>
      </c>
      <c r="J1295" s="123">
        <v>13.22</v>
      </c>
      <c r="K1295" s="123">
        <v>79.33</v>
      </c>
    </row>
    <row r="1296" spans="1:11" ht="47.25" x14ac:dyDescent="0.25">
      <c r="A1296" s="69">
        <f t="shared" si="111"/>
        <v>983</v>
      </c>
      <c r="B1296" s="70" t="s">
        <v>1040</v>
      </c>
      <c r="C1296" s="69">
        <v>403</v>
      </c>
      <c r="D1296" s="70" t="s">
        <v>1041</v>
      </c>
      <c r="E1296" s="71">
        <v>66.11</v>
      </c>
      <c r="F1296" s="181">
        <v>11.899799999999999</v>
      </c>
      <c r="G1296" s="181">
        <v>78.009799999999998</v>
      </c>
      <c r="H1296" s="58" t="s">
        <v>494</v>
      </c>
      <c r="I1296" s="64" t="s">
        <v>924</v>
      </c>
      <c r="J1296" s="123">
        <v>13.22</v>
      </c>
      <c r="K1296" s="123">
        <v>79.33</v>
      </c>
    </row>
    <row r="1297" spans="1:11" ht="31.5" x14ac:dyDescent="0.25">
      <c r="A1297" s="69">
        <f t="shared" si="111"/>
        <v>984</v>
      </c>
      <c r="B1297" s="70" t="s">
        <v>1022</v>
      </c>
      <c r="C1297" s="69">
        <v>403</v>
      </c>
      <c r="D1297" s="70" t="s">
        <v>1042</v>
      </c>
      <c r="E1297" s="71">
        <v>66.11</v>
      </c>
      <c r="F1297" s="181">
        <v>11.899799999999999</v>
      </c>
      <c r="G1297" s="181">
        <v>78.009799999999998</v>
      </c>
      <c r="H1297" s="58" t="s">
        <v>494</v>
      </c>
      <c r="I1297" s="64" t="s">
        <v>924</v>
      </c>
      <c r="J1297" s="123">
        <v>13.22</v>
      </c>
      <c r="K1297" s="123">
        <v>79.33</v>
      </c>
    </row>
    <row r="1298" spans="1:11" ht="47.25" x14ac:dyDescent="0.25">
      <c r="A1298" s="69">
        <f t="shared" si="111"/>
        <v>985</v>
      </c>
      <c r="B1298" s="70" t="s">
        <v>1043</v>
      </c>
      <c r="C1298" s="69">
        <v>403</v>
      </c>
      <c r="D1298" s="70" t="s">
        <v>1044</v>
      </c>
      <c r="E1298" s="71">
        <v>148.72999999999999</v>
      </c>
      <c r="F1298" s="181">
        <v>26.771399999999996</v>
      </c>
      <c r="G1298" s="181">
        <v>175.50139999999999</v>
      </c>
      <c r="H1298" s="58" t="s">
        <v>494</v>
      </c>
      <c r="I1298" s="64" t="s">
        <v>924</v>
      </c>
      <c r="J1298" s="123">
        <v>29.75</v>
      </c>
      <c r="K1298" s="123">
        <v>178.48</v>
      </c>
    </row>
    <row r="1299" spans="1:11" ht="63" x14ac:dyDescent="0.25">
      <c r="A1299" s="69">
        <f t="shared" si="111"/>
        <v>986</v>
      </c>
      <c r="B1299" s="70" t="s">
        <v>1031</v>
      </c>
      <c r="C1299" s="69">
        <v>403</v>
      </c>
      <c r="D1299" s="70" t="s">
        <v>1045</v>
      </c>
      <c r="E1299" s="71">
        <v>247.88</v>
      </c>
      <c r="F1299" s="181">
        <v>44.618399999999994</v>
      </c>
      <c r="G1299" s="181">
        <v>292.4984</v>
      </c>
      <c r="H1299" s="58" t="s">
        <v>494</v>
      </c>
      <c r="I1299" s="64" t="s">
        <v>924</v>
      </c>
      <c r="J1299" s="123">
        <v>49.58</v>
      </c>
      <c r="K1299" s="123">
        <v>297.45999999999998</v>
      </c>
    </row>
    <row r="1300" spans="1:11" ht="31.5" x14ac:dyDescent="0.25">
      <c r="A1300" s="69">
        <f t="shared" si="111"/>
        <v>987</v>
      </c>
      <c r="B1300" s="70" t="s">
        <v>1046</v>
      </c>
      <c r="C1300" s="69">
        <v>403</v>
      </c>
      <c r="D1300" s="70" t="s">
        <v>1047</v>
      </c>
      <c r="E1300" s="71">
        <v>661.02</v>
      </c>
      <c r="F1300" s="181">
        <v>118.9836</v>
      </c>
      <c r="G1300" s="181">
        <v>780.00360000000001</v>
      </c>
      <c r="H1300" s="58" t="s">
        <v>494</v>
      </c>
      <c r="I1300" s="64" t="s">
        <v>924</v>
      </c>
      <c r="J1300" s="123">
        <v>132.19999999999999</v>
      </c>
      <c r="K1300" s="123">
        <v>793.22</v>
      </c>
    </row>
    <row r="1301" spans="1:11" ht="47.25" x14ac:dyDescent="0.25">
      <c r="A1301" s="69">
        <f t="shared" si="111"/>
        <v>988</v>
      </c>
      <c r="B1301" s="70" t="s">
        <v>1048</v>
      </c>
      <c r="C1301" s="69">
        <v>403</v>
      </c>
      <c r="D1301" s="70" t="s">
        <v>1035</v>
      </c>
      <c r="E1301" s="71">
        <v>247.88</v>
      </c>
      <c r="F1301" s="181">
        <v>44.618399999999994</v>
      </c>
      <c r="G1301" s="181">
        <v>292.4984</v>
      </c>
      <c r="H1301" s="58" t="s">
        <v>494</v>
      </c>
      <c r="I1301" s="64" t="s">
        <v>924</v>
      </c>
      <c r="J1301" s="123">
        <v>49.58</v>
      </c>
      <c r="K1301" s="123">
        <v>297.45999999999998</v>
      </c>
    </row>
    <row r="1302" spans="1:11" ht="15.6" customHeight="1" x14ac:dyDescent="0.25">
      <c r="A1302" s="69">
        <f t="shared" si="111"/>
        <v>989</v>
      </c>
      <c r="B1302" s="70"/>
      <c r="C1302" s="69">
        <v>403</v>
      </c>
      <c r="D1302" s="70" t="s">
        <v>1049</v>
      </c>
      <c r="E1302" s="71">
        <v>49.58</v>
      </c>
      <c r="F1302" s="181">
        <v>8.9243999999999986</v>
      </c>
      <c r="G1302" s="181">
        <v>58.504399999999997</v>
      </c>
      <c r="H1302" s="58" t="s">
        <v>494</v>
      </c>
      <c r="I1302" s="64" t="s">
        <v>924</v>
      </c>
      <c r="J1302" s="123">
        <v>9.92</v>
      </c>
      <c r="K1302" s="123">
        <v>59.5</v>
      </c>
    </row>
    <row r="1303" spans="1:11" ht="15.75" x14ac:dyDescent="0.25">
      <c r="A1303" s="221" t="s">
        <v>1050</v>
      </c>
      <c r="B1303" s="222"/>
      <c r="C1303" s="222"/>
      <c r="D1303" s="222"/>
      <c r="E1303" s="222"/>
      <c r="F1303" s="222"/>
      <c r="G1303" s="223"/>
      <c r="H1303" s="4"/>
      <c r="I1303" s="6"/>
      <c r="J1303" s="123" t="s">
        <v>1726</v>
      </c>
      <c r="K1303" s="123" t="s">
        <v>1726</v>
      </c>
    </row>
    <row r="1304" spans="1:11" ht="31.5" x14ac:dyDescent="0.25">
      <c r="A1304" s="69">
        <f>A1302+1</f>
        <v>990</v>
      </c>
      <c r="B1304" s="70" t="s">
        <v>1022</v>
      </c>
      <c r="C1304" s="69">
        <v>403</v>
      </c>
      <c r="D1304" s="70" t="s">
        <v>1051</v>
      </c>
      <c r="E1304" s="71">
        <v>66.11</v>
      </c>
      <c r="F1304" s="181">
        <v>11.899799999999999</v>
      </c>
      <c r="G1304" s="181">
        <v>78.009799999999998</v>
      </c>
      <c r="H1304" s="58" t="s">
        <v>494</v>
      </c>
      <c r="I1304" s="64" t="s">
        <v>924</v>
      </c>
      <c r="J1304" s="123">
        <v>13.22</v>
      </c>
      <c r="K1304" s="123">
        <v>79.33</v>
      </c>
    </row>
    <row r="1305" spans="1:11" ht="31.5" x14ac:dyDescent="0.25">
      <c r="A1305" s="69">
        <f t="shared" ref="A1305:A1309" si="112">A1304+1</f>
        <v>991</v>
      </c>
      <c r="B1305" s="70" t="s">
        <v>1024</v>
      </c>
      <c r="C1305" s="69">
        <v>403</v>
      </c>
      <c r="D1305" s="70" t="s">
        <v>1052</v>
      </c>
      <c r="E1305" s="71">
        <v>66.11</v>
      </c>
      <c r="F1305" s="181">
        <v>11.899799999999999</v>
      </c>
      <c r="G1305" s="181">
        <v>78.009799999999998</v>
      </c>
      <c r="H1305" s="58" t="s">
        <v>494</v>
      </c>
      <c r="I1305" s="64" t="s">
        <v>924</v>
      </c>
      <c r="J1305" s="123">
        <v>13.22</v>
      </c>
      <c r="K1305" s="123">
        <v>79.33</v>
      </c>
    </row>
    <row r="1306" spans="1:11" ht="31.5" x14ac:dyDescent="0.25">
      <c r="A1306" s="69">
        <f t="shared" si="112"/>
        <v>992</v>
      </c>
      <c r="B1306" s="70" t="s">
        <v>1053</v>
      </c>
      <c r="C1306" s="69">
        <v>403</v>
      </c>
      <c r="D1306" s="70" t="s">
        <v>1054</v>
      </c>
      <c r="E1306" s="71">
        <v>148.72999999999999</v>
      </c>
      <c r="F1306" s="181">
        <v>26.771399999999996</v>
      </c>
      <c r="G1306" s="181">
        <v>175.50139999999999</v>
      </c>
      <c r="H1306" s="58" t="s">
        <v>494</v>
      </c>
      <c r="I1306" s="64" t="s">
        <v>924</v>
      </c>
      <c r="J1306" s="123">
        <v>29.75</v>
      </c>
      <c r="K1306" s="123">
        <v>178.48</v>
      </c>
    </row>
    <row r="1307" spans="1:11" ht="63" x14ac:dyDescent="0.25">
      <c r="A1307" s="69">
        <f t="shared" si="112"/>
        <v>993</v>
      </c>
      <c r="B1307" s="70" t="s">
        <v>1031</v>
      </c>
      <c r="C1307" s="69">
        <v>403</v>
      </c>
      <c r="D1307" s="70" t="s">
        <v>1055</v>
      </c>
      <c r="E1307" s="71">
        <v>247.88</v>
      </c>
      <c r="F1307" s="181">
        <v>44.618399999999994</v>
      </c>
      <c r="G1307" s="181">
        <v>292.4984</v>
      </c>
      <c r="H1307" s="58" t="s">
        <v>494</v>
      </c>
      <c r="I1307" s="64" t="s">
        <v>924</v>
      </c>
      <c r="J1307" s="123">
        <v>49.58</v>
      </c>
      <c r="K1307" s="123">
        <v>297.45999999999998</v>
      </c>
    </row>
    <row r="1308" spans="1:11" ht="31.5" x14ac:dyDescent="0.25">
      <c r="A1308" s="69">
        <f t="shared" si="112"/>
        <v>994</v>
      </c>
      <c r="B1308" s="70" t="s">
        <v>1056</v>
      </c>
      <c r="C1308" s="69">
        <v>403</v>
      </c>
      <c r="D1308" s="70" t="s">
        <v>1057</v>
      </c>
      <c r="E1308" s="71">
        <v>297.47000000000003</v>
      </c>
      <c r="F1308" s="181">
        <v>53.544600000000003</v>
      </c>
      <c r="G1308" s="181">
        <v>351.01460000000003</v>
      </c>
      <c r="H1308" s="58" t="s">
        <v>494</v>
      </c>
      <c r="I1308" s="64" t="s">
        <v>924</v>
      </c>
      <c r="J1308" s="123">
        <v>59.49</v>
      </c>
      <c r="K1308" s="123">
        <v>356.96</v>
      </c>
    </row>
    <row r="1309" spans="1:11" ht="31.5" x14ac:dyDescent="0.25">
      <c r="A1309" s="69">
        <f t="shared" si="112"/>
        <v>995</v>
      </c>
      <c r="B1309" s="70" t="s">
        <v>1058</v>
      </c>
      <c r="C1309" s="69">
        <v>403</v>
      </c>
      <c r="D1309" s="70" t="s">
        <v>1059</v>
      </c>
      <c r="E1309" s="71">
        <v>198.3</v>
      </c>
      <c r="F1309" s="181">
        <v>35.694000000000003</v>
      </c>
      <c r="G1309" s="181">
        <v>233.99400000000003</v>
      </c>
      <c r="H1309" s="58" t="s">
        <v>494</v>
      </c>
      <c r="I1309" s="64" t="s">
        <v>924</v>
      </c>
      <c r="J1309" s="123">
        <v>39.659999999999997</v>
      </c>
      <c r="K1309" s="123">
        <v>237.96</v>
      </c>
    </row>
    <row r="1310" spans="1:11" ht="15.75" x14ac:dyDescent="0.25">
      <c r="A1310" s="221" t="s">
        <v>1060</v>
      </c>
      <c r="B1310" s="222"/>
      <c r="C1310" s="222"/>
      <c r="D1310" s="222"/>
      <c r="E1310" s="222"/>
      <c r="F1310" s="222"/>
      <c r="G1310" s="223"/>
      <c r="H1310" s="4"/>
      <c r="I1310" s="6"/>
      <c r="J1310" s="123" t="s">
        <v>1726</v>
      </c>
      <c r="K1310" s="123" t="s">
        <v>1726</v>
      </c>
    </row>
    <row r="1311" spans="1:11" ht="31.5" x14ac:dyDescent="0.25">
      <c r="A1311" s="69">
        <f>A1309+1</f>
        <v>996</v>
      </c>
      <c r="B1311" s="70" t="s">
        <v>1022</v>
      </c>
      <c r="C1311" s="69">
        <v>403</v>
      </c>
      <c r="D1311" s="70" t="s">
        <v>1051</v>
      </c>
      <c r="E1311" s="71">
        <v>66.11</v>
      </c>
      <c r="F1311" s="181">
        <v>11.899799999999999</v>
      </c>
      <c r="G1311" s="181">
        <v>78.009799999999998</v>
      </c>
      <c r="H1311" s="58" t="s">
        <v>494</v>
      </c>
      <c r="I1311" s="64" t="s">
        <v>924</v>
      </c>
      <c r="J1311" s="123">
        <v>13.22</v>
      </c>
      <c r="K1311" s="123">
        <v>79.33</v>
      </c>
    </row>
    <row r="1312" spans="1:11" ht="15.6" customHeight="1" x14ac:dyDescent="0.25">
      <c r="A1312" s="69">
        <f t="shared" ref="A1312:A1321" si="113">A1311+1</f>
        <v>997</v>
      </c>
      <c r="B1312" s="70" t="s">
        <v>1038</v>
      </c>
      <c r="C1312" s="69">
        <v>403</v>
      </c>
      <c r="D1312" s="70" t="s">
        <v>1061</v>
      </c>
      <c r="E1312" s="71">
        <v>66.11</v>
      </c>
      <c r="F1312" s="181">
        <v>11.899799999999999</v>
      </c>
      <c r="G1312" s="181">
        <v>78.009799999999998</v>
      </c>
      <c r="H1312" s="58" t="s">
        <v>494</v>
      </c>
      <c r="I1312" s="64" t="s">
        <v>924</v>
      </c>
      <c r="J1312" s="123">
        <v>13.22</v>
      </c>
      <c r="K1312" s="123">
        <v>79.33</v>
      </c>
    </row>
    <row r="1313" spans="1:11" ht="31.5" x14ac:dyDescent="0.25">
      <c r="A1313" s="69">
        <f t="shared" si="113"/>
        <v>998</v>
      </c>
      <c r="B1313" s="70" t="s">
        <v>1024</v>
      </c>
      <c r="C1313" s="69">
        <v>403</v>
      </c>
      <c r="D1313" s="70" t="s">
        <v>1062</v>
      </c>
      <c r="E1313" s="71">
        <v>66.11</v>
      </c>
      <c r="F1313" s="181">
        <v>11.899799999999999</v>
      </c>
      <c r="G1313" s="181">
        <v>78.009799999999998</v>
      </c>
      <c r="H1313" s="58" t="s">
        <v>494</v>
      </c>
      <c r="I1313" s="64" t="s">
        <v>924</v>
      </c>
      <c r="J1313" s="123">
        <v>13.22</v>
      </c>
      <c r="K1313" s="123">
        <v>79.33</v>
      </c>
    </row>
    <row r="1314" spans="1:11" ht="31.5" x14ac:dyDescent="0.25">
      <c r="A1314" s="69">
        <f t="shared" si="113"/>
        <v>999</v>
      </c>
      <c r="B1314" s="70" t="s">
        <v>1022</v>
      </c>
      <c r="C1314" s="69">
        <v>403</v>
      </c>
      <c r="D1314" s="70" t="s">
        <v>1063</v>
      </c>
      <c r="E1314" s="71">
        <v>66.11</v>
      </c>
      <c r="F1314" s="181">
        <v>11.899799999999999</v>
      </c>
      <c r="G1314" s="181">
        <v>78.009799999999998</v>
      </c>
      <c r="H1314" s="58" t="s">
        <v>494</v>
      </c>
      <c r="I1314" s="64" t="s">
        <v>924</v>
      </c>
      <c r="J1314" s="123">
        <v>13.22</v>
      </c>
      <c r="K1314" s="123">
        <v>79.33</v>
      </c>
    </row>
    <row r="1315" spans="1:11" ht="63" x14ac:dyDescent="0.25">
      <c r="A1315" s="69">
        <f t="shared" si="113"/>
        <v>1000</v>
      </c>
      <c r="B1315" s="70" t="s">
        <v>1031</v>
      </c>
      <c r="C1315" s="69">
        <v>403</v>
      </c>
      <c r="D1315" s="70" t="s">
        <v>1032</v>
      </c>
      <c r="E1315" s="71">
        <v>247.88</v>
      </c>
      <c r="F1315" s="181">
        <v>44.618399999999994</v>
      </c>
      <c r="G1315" s="181">
        <v>292.4984</v>
      </c>
      <c r="H1315" s="58" t="s">
        <v>494</v>
      </c>
      <c r="I1315" s="64" t="s">
        <v>924</v>
      </c>
      <c r="J1315" s="123">
        <v>49.58</v>
      </c>
      <c r="K1315" s="123">
        <v>297.45999999999998</v>
      </c>
    </row>
    <row r="1316" spans="1:11" ht="15.75" x14ac:dyDescent="0.25">
      <c r="A1316" s="69">
        <f t="shared" si="113"/>
        <v>1001</v>
      </c>
      <c r="B1316" s="70"/>
      <c r="C1316" s="69">
        <v>403</v>
      </c>
      <c r="D1316" s="70" t="s">
        <v>1064</v>
      </c>
      <c r="E1316" s="71">
        <v>198.3</v>
      </c>
      <c r="F1316" s="181">
        <v>35.694000000000003</v>
      </c>
      <c r="G1316" s="181">
        <v>233.99400000000003</v>
      </c>
      <c r="H1316" s="58" t="s">
        <v>494</v>
      </c>
      <c r="I1316" s="64" t="s">
        <v>924</v>
      </c>
      <c r="J1316" s="123">
        <v>39.659999999999997</v>
      </c>
      <c r="K1316" s="123">
        <v>237.96</v>
      </c>
    </row>
    <row r="1317" spans="1:11" ht="31.5" x14ac:dyDescent="0.25">
      <c r="A1317" s="69">
        <f t="shared" si="113"/>
        <v>1002</v>
      </c>
      <c r="B1317" s="70" t="s">
        <v>1028</v>
      </c>
      <c r="C1317" s="69">
        <v>403</v>
      </c>
      <c r="D1317" s="70" t="s">
        <v>1030</v>
      </c>
      <c r="E1317" s="71">
        <v>148.72999999999999</v>
      </c>
      <c r="F1317" s="181">
        <v>26.771399999999996</v>
      </c>
      <c r="G1317" s="181">
        <v>175.50139999999999</v>
      </c>
      <c r="H1317" s="58" t="s">
        <v>494</v>
      </c>
      <c r="I1317" s="64" t="s">
        <v>924</v>
      </c>
      <c r="J1317" s="123">
        <v>29.75</v>
      </c>
      <c r="K1317" s="123">
        <v>178.48</v>
      </c>
    </row>
    <row r="1318" spans="1:11" ht="31.5" x14ac:dyDescent="0.25">
      <c r="A1318" s="69">
        <f t="shared" si="113"/>
        <v>1003</v>
      </c>
      <c r="B1318" s="70" t="s">
        <v>1028</v>
      </c>
      <c r="C1318" s="69">
        <v>403</v>
      </c>
      <c r="D1318" s="70" t="s">
        <v>1065</v>
      </c>
      <c r="E1318" s="71">
        <v>148.72999999999999</v>
      </c>
      <c r="F1318" s="181">
        <v>26.771399999999996</v>
      </c>
      <c r="G1318" s="181">
        <v>175.50139999999999</v>
      </c>
      <c r="H1318" s="58" t="s">
        <v>494</v>
      </c>
      <c r="I1318" s="64" t="s">
        <v>924</v>
      </c>
      <c r="J1318" s="123">
        <v>29.75</v>
      </c>
      <c r="K1318" s="123">
        <v>178.48</v>
      </c>
    </row>
    <row r="1319" spans="1:11" ht="15.6" customHeight="1" x14ac:dyDescent="0.25">
      <c r="A1319" s="69">
        <f t="shared" si="113"/>
        <v>1004</v>
      </c>
      <c r="B1319" s="70"/>
      <c r="C1319" s="69">
        <v>403</v>
      </c>
      <c r="D1319" s="70" t="s">
        <v>1066</v>
      </c>
      <c r="E1319" s="71">
        <v>148.72999999999999</v>
      </c>
      <c r="F1319" s="181">
        <v>26.771399999999996</v>
      </c>
      <c r="G1319" s="181">
        <v>175.50139999999999</v>
      </c>
      <c r="H1319" s="58" t="s">
        <v>494</v>
      </c>
      <c r="I1319" s="64" t="s">
        <v>924</v>
      </c>
      <c r="J1319" s="123">
        <v>29.75</v>
      </c>
      <c r="K1319" s="123">
        <v>178.48</v>
      </c>
    </row>
    <row r="1320" spans="1:11" ht="31.5" x14ac:dyDescent="0.25">
      <c r="A1320" s="69">
        <f t="shared" si="113"/>
        <v>1005</v>
      </c>
      <c r="B1320" s="70" t="s">
        <v>1058</v>
      </c>
      <c r="C1320" s="69">
        <v>403</v>
      </c>
      <c r="D1320" s="70" t="s">
        <v>1067</v>
      </c>
      <c r="E1320" s="71">
        <v>198.3</v>
      </c>
      <c r="F1320" s="181">
        <v>35.694000000000003</v>
      </c>
      <c r="G1320" s="181">
        <v>233.99400000000003</v>
      </c>
      <c r="H1320" s="58" t="s">
        <v>494</v>
      </c>
      <c r="I1320" s="64" t="s">
        <v>924</v>
      </c>
      <c r="J1320" s="123">
        <v>39.659999999999997</v>
      </c>
      <c r="K1320" s="123">
        <v>237.96</v>
      </c>
    </row>
    <row r="1321" spans="1:11" ht="15.75" x14ac:dyDescent="0.25">
      <c r="A1321" s="69">
        <f t="shared" si="113"/>
        <v>1006</v>
      </c>
      <c r="B1321" s="70"/>
      <c r="C1321" s="69">
        <v>403</v>
      </c>
      <c r="D1321" s="70" t="s">
        <v>1020</v>
      </c>
      <c r="E1321" s="71">
        <v>49.58</v>
      </c>
      <c r="F1321" s="181">
        <v>8.9243999999999986</v>
      </c>
      <c r="G1321" s="181">
        <v>58.504399999999997</v>
      </c>
      <c r="H1321" s="58" t="s">
        <v>494</v>
      </c>
      <c r="I1321" s="64" t="s">
        <v>924</v>
      </c>
      <c r="J1321" s="123">
        <v>9.92</v>
      </c>
      <c r="K1321" s="123">
        <v>59.5</v>
      </c>
    </row>
    <row r="1322" spans="1:11" ht="15.75" x14ac:dyDescent="0.25">
      <c r="A1322" s="221" t="s">
        <v>1068</v>
      </c>
      <c r="B1322" s="222"/>
      <c r="C1322" s="222"/>
      <c r="D1322" s="222"/>
      <c r="E1322" s="222"/>
      <c r="F1322" s="222"/>
      <c r="G1322" s="223"/>
      <c r="H1322" s="4"/>
      <c r="I1322" s="6"/>
      <c r="J1322" s="123" t="s">
        <v>1726</v>
      </c>
      <c r="K1322" s="123" t="s">
        <v>1726</v>
      </c>
    </row>
    <row r="1323" spans="1:11" ht="31.5" x14ac:dyDescent="0.25">
      <c r="A1323" s="69">
        <f>A1321+1</f>
        <v>1007</v>
      </c>
      <c r="B1323" s="70" t="s">
        <v>1022</v>
      </c>
      <c r="C1323" s="69">
        <v>403</v>
      </c>
      <c r="D1323" s="70" t="s">
        <v>1037</v>
      </c>
      <c r="E1323" s="71">
        <v>66.11</v>
      </c>
      <c r="F1323" s="181">
        <v>11.899799999999999</v>
      </c>
      <c r="G1323" s="181">
        <v>78.009799999999998</v>
      </c>
      <c r="H1323" s="58" t="s">
        <v>494</v>
      </c>
      <c r="I1323" s="64" t="s">
        <v>924</v>
      </c>
      <c r="J1323" s="123">
        <v>13.22</v>
      </c>
      <c r="K1323" s="123">
        <v>79.33</v>
      </c>
    </row>
    <row r="1324" spans="1:11" ht="78.75" x14ac:dyDescent="0.25">
      <c r="A1324" s="69">
        <f t="shared" ref="A1324:A1330" si="114">A1323+1</f>
        <v>1008</v>
      </c>
      <c r="B1324" s="70" t="s">
        <v>1038</v>
      </c>
      <c r="C1324" s="69">
        <v>403</v>
      </c>
      <c r="D1324" s="70" t="s">
        <v>1061</v>
      </c>
      <c r="E1324" s="71">
        <v>66.11</v>
      </c>
      <c r="F1324" s="181">
        <v>11.899799999999999</v>
      </c>
      <c r="G1324" s="181">
        <v>78.009799999999998</v>
      </c>
      <c r="H1324" s="58" t="s">
        <v>494</v>
      </c>
      <c r="I1324" s="64" t="s">
        <v>924</v>
      </c>
      <c r="J1324" s="123">
        <v>13.22</v>
      </c>
      <c r="K1324" s="123">
        <v>79.33</v>
      </c>
    </row>
    <row r="1325" spans="1:11" ht="15.75" x14ac:dyDescent="0.25">
      <c r="A1325" s="69">
        <f t="shared" si="114"/>
        <v>1009</v>
      </c>
      <c r="B1325" s="70"/>
      <c r="C1325" s="69">
        <v>403</v>
      </c>
      <c r="D1325" s="70" t="s">
        <v>1054</v>
      </c>
      <c r="E1325" s="71">
        <v>66.11</v>
      </c>
      <c r="F1325" s="181">
        <v>11.899799999999999</v>
      </c>
      <c r="G1325" s="181">
        <v>78.009799999999998</v>
      </c>
      <c r="H1325" s="58" t="s">
        <v>494</v>
      </c>
      <c r="I1325" s="64" t="s">
        <v>924</v>
      </c>
      <c r="J1325" s="123">
        <v>13.22</v>
      </c>
      <c r="K1325" s="123">
        <v>79.33</v>
      </c>
    </row>
    <row r="1326" spans="1:11" ht="15.6" customHeight="1" x14ac:dyDescent="0.25">
      <c r="A1326" s="69">
        <f t="shared" si="114"/>
        <v>1010</v>
      </c>
      <c r="B1326" s="70"/>
      <c r="C1326" s="69">
        <v>403</v>
      </c>
      <c r="D1326" s="70" t="s">
        <v>1069</v>
      </c>
      <c r="E1326" s="71">
        <v>66.11</v>
      </c>
      <c r="F1326" s="181">
        <v>11.899799999999999</v>
      </c>
      <c r="G1326" s="181">
        <v>78.009799999999998</v>
      </c>
      <c r="H1326" s="58" t="s">
        <v>494</v>
      </c>
      <c r="I1326" s="64" t="s">
        <v>924</v>
      </c>
      <c r="J1326" s="123">
        <v>13.22</v>
      </c>
      <c r="K1326" s="123">
        <v>79.33</v>
      </c>
    </row>
    <row r="1327" spans="1:11" ht="15.75" x14ac:dyDescent="0.25">
      <c r="A1327" s="69">
        <f t="shared" si="114"/>
        <v>1011</v>
      </c>
      <c r="B1327" s="70"/>
      <c r="C1327" s="69">
        <v>403</v>
      </c>
      <c r="D1327" s="70" t="s">
        <v>1047</v>
      </c>
      <c r="E1327" s="71">
        <v>330.51</v>
      </c>
      <c r="F1327" s="181">
        <v>59.491799999999998</v>
      </c>
      <c r="G1327" s="181">
        <v>390.0018</v>
      </c>
      <c r="H1327" s="58" t="s">
        <v>494</v>
      </c>
      <c r="I1327" s="64" t="s">
        <v>924</v>
      </c>
      <c r="J1327" s="123">
        <v>66.099999999999994</v>
      </c>
      <c r="K1327" s="123">
        <v>396.61</v>
      </c>
    </row>
    <row r="1328" spans="1:11" ht="15.75" x14ac:dyDescent="0.25">
      <c r="A1328" s="69">
        <f t="shared" si="114"/>
        <v>1012</v>
      </c>
      <c r="B1328" s="70"/>
      <c r="C1328" s="69">
        <v>403</v>
      </c>
      <c r="D1328" s="70" t="s">
        <v>1059</v>
      </c>
      <c r="E1328" s="71">
        <v>198.3</v>
      </c>
      <c r="F1328" s="181">
        <v>35.694000000000003</v>
      </c>
      <c r="G1328" s="181">
        <v>233.99400000000003</v>
      </c>
      <c r="H1328" s="58" t="s">
        <v>494</v>
      </c>
      <c r="I1328" s="64" t="s">
        <v>924</v>
      </c>
      <c r="J1328" s="123">
        <v>39.659999999999997</v>
      </c>
      <c r="K1328" s="123">
        <v>237.96</v>
      </c>
    </row>
    <row r="1329" spans="1:11" ht="15.75" x14ac:dyDescent="0.25">
      <c r="A1329" s="69">
        <f t="shared" si="114"/>
        <v>1013</v>
      </c>
      <c r="B1329" s="70"/>
      <c r="C1329" s="69">
        <v>403</v>
      </c>
      <c r="D1329" s="70" t="s">
        <v>1033</v>
      </c>
      <c r="E1329" s="71">
        <v>198.3</v>
      </c>
      <c r="F1329" s="181">
        <v>35.694000000000003</v>
      </c>
      <c r="G1329" s="181">
        <v>233.99400000000003</v>
      </c>
      <c r="H1329" s="58" t="s">
        <v>494</v>
      </c>
      <c r="I1329" s="64" t="s">
        <v>924</v>
      </c>
      <c r="J1329" s="123">
        <v>39.659999999999997</v>
      </c>
      <c r="K1329" s="123">
        <v>237.96</v>
      </c>
    </row>
    <row r="1330" spans="1:11" ht="15.75" x14ac:dyDescent="0.25">
      <c r="A1330" s="69">
        <f t="shared" si="114"/>
        <v>1014</v>
      </c>
      <c r="B1330" s="70"/>
      <c r="C1330" s="69">
        <v>403</v>
      </c>
      <c r="D1330" s="70" t="s">
        <v>1020</v>
      </c>
      <c r="E1330" s="71">
        <v>49.58</v>
      </c>
      <c r="F1330" s="181">
        <v>8.9243999999999986</v>
      </c>
      <c r="G1330" s="181">
        <v>58.504399999999997</v>
      </c>
      <c r="H1330" s="58" t="s">
        <v>494</v>
      </c>
      <c r="I1330" s="64" t="s">
        <v>924</v>
      </c>
      <c r="J1330" s="123">
        <v>9.92</v>
      </c>
      <c r="K1330" s="123">
        <v>59.5</v>
      </c>
    </row>
    <row r="1331" spans="1:11" ht="15.75" x14ac:dyDescent="0.25">
      <c r="A1331" s="221" t="s">
        <v>1070</v>
      </c>
      <c r="B1331" s="222"/>
      <c r="C1331" s="222"/>
      <c r="D1331" s="222"/>
      <c r="E1331" s="222"/>
      <c r="F1331" s="222"/>
      <c r="G1331" s="223"/>
      <c r="H1331" s="4"/>
      <c r="I1331" s="6"/>
      <c r="J1331" s="123" t="s">
        <v>1726</v>
      </c>
      <c r="K1331" s="123" t="s">
        <v>1726</v>
      </c>
    </row>
    <row r="1332" spans="1:11" ht="15.6" customHeight="1" x14ac:dyDescent="0.25">
      <c r="A1332" s="69">
        <f>A1330+1</f>
        <v>1015</v>
      </c>
      <c r="B1332" s="70" t="s">
        <v>1022</v>
      </c>
      <c r="C1332" s="69">
        <v>403</v>
      </c>
      <c r="D1332" s="70" t="s">
        <v>1037</v>
      </c>
      <c r="E1332" s="71">
        <v>66.11</v>
      </c>
      <c r="F1332" s="181">
        <v>11.899799999999999</v>
      </c>
      <c r="G1332" s="181">
        <v>78.009799999999998</v>
      </c>
      <c r="H1332" s="58" t="s">
        <v>494</v>
      </c>
      <c r="I1332" s="64" t="s">
        <v>924</v>
      </c>
      <c r="J1332" s="123">
        <v>13.22</v>
      </c>
      <c r="K1332" s="123">
        <v>79.33</v>
      </c>
    </row>
    <row r="1333" spans="1:11" ht="78.75" x14ac:dyDescent="0.25">
      <c r="A1333" s="69">
        <f t="shared" ref="A1333:A1340" si="115">A1332+1</f>
        <v>1016</v>
      </c>
      <c r="B1333" s="70" t="s">
        <v>1038</v>
      </c>
      <c r="C1333" s="69">
        <v>403</v>
      </c>
      <c r="D1333" s="70" t="s">
        <v>1061</v>
      </c>
      <c r="E1333" s="71">
        <v>66.11</v>
      </c>
      <c r="F1333" s="181">
        <v>11.899799999999999</v>
      </c>
      <c r="G1333" s="181">
        <v>78.009799999999998</v>
      </c>
      <c r="H1333" s="58" t="s">
        <v>494</v>
      </c>
      <c r="I1333" s="64" t="s">
        <v>924</v>
      </c>
      <c r="J1333" s="123">
        <v>13.22</v>
      </c>
      <c r="K1333" s="123">
        <v>79.33</v>
      </c>
    </row>
    <row r="1334" spans="1:11" ht="15.75" x14ac:dyDescent="0.25">
      <c r="A1334" s="69">
        <f t="shared" si="115"/>
        <v>1017</v>
      </c>
      <c r="B1334" s="70"/>
      <c r="C1334" s="69">
        <v>403</v>
      </c>
      <c r="D1334" s="70" t="s">
        <v>1071</v>
      </c>
      <c r="E1334" s="71">
        <v>66.11</v>
      </c>
      <c r="F1334" s="181">
        <v>11.899799999999999</v>
      </c>
      <c r="G1334" s="181">
        <v>78.009799999999998</v>
      </c>
      <c r="H1334" s="58" t="s">
        <v>494</v>
      </c>
      <c r="I1334" s="64" t="s">
        <v>924</v>
      </c>
      <c r="J1334" s="123">
        <v>13.22</v>
      </c>
      <c r="K1334" s="123">
        <v>79.33</v>
      </c>
    </row>
    <row r="1335" spans="1:11" ht="15.75" x14ac:dyDescent="0.25">
      <c r="A1335" s="69">
        <f t="shared" si="115"/>
        <v>1018</v>
      </c>
      <c r="B1335" s="70"/>
      <c r="C1335" s="69">
        <v>403</v>
      </c>
      <c r="D1335" s="70" t="s">
        <v>1072</v>
      </c>
      <c r="E1335" s="71">
        <v>66.11</v>
      </c>
      <c r="F1335" s="181">
        <v>11.899799999999999</v>
      </c>
      <c r="G1335" s="181">
        <v>78.009799999999998</v>
      </c>
      <c r="H1335" s="58" t="s">
        <v>494</v>
      </c>
      <c r="I1335" s="64" t="s">
        <v>924</v>
      </c>
      <c r="J1335" s="123">
        <v>13.22</v>
      </c>
      <c r="K1335" s="123">
        <v>79.33</v>
      </c>
    </row>
    <row r="1336" spans="1:11" ht="15.75" x14ac:dyDescent="0.25">
      <c r="A1336" s="69">
        <f t="shared" si="115"/>
        <v>1019</v>
      </c>
      <c r="B1336" s="70"/>
      <c r="C1336" s="69">
        <v>403</v>
      </c>
      <c r="D1336" s="70" t="s">
        <v>1069</v>
      </c>
      <c r="E1336" s="71">
        <v>66.11</v>
      </c>
      <c r="F1336" s="181">
        <v>11.899799999999999</v>
      </c>
      <c r="G1336" s="181">
        <v>78.009799999999998</v>
      </c>
      <c r="H1336" s="58" t="s">
        <v>494</v>
      </c>
      <c r="I1336" s="64" t="s">
        <v>924</v>
      </c>
      <c r="J1336" s="123">
        <v>13.22</v>
      </c>
      <c r="K1336" s="123">
        <v>79.33</v>
      </c>
    </row>
    <row r="1337" spans="1:11" ht="15.75" x14ac:dyDescent="0.25">
      <c r="A1337" s="69">
        <f t="shared" si="115"/>
        <v>1020</v>
      </c>
      <c r="B1337" s="70"/>
      <c r="C1337" s="69">
        <v>403</v>
      </c>
      <c r="D1337" s="70" t="s">
        <v>1047</v>
      </c>
      <c r="E1337" s="71">
        <v>330.51</v>
      </c>
      <c r="F1337" s="181">
        <v>59.491799999999998</v>
      </c>
      <c r="G1337" s="181">
        <v>390.0018</v>
      </c>
      <c r="H1337" s="58" t="s">
        <v>494</v>
      </c>
      <c r="I1337" s="64" t="s">
        <v>924</v>
      </c>
      <c r="J1337" s="123">
        <v>66.099999999999994</v>
      </c>
      <c r="K1337" s="123">
        <v>396.61</v>
      </c>
    </row>
    <row r="1338" spans="1:11" ht="15.6" customHeight="1" x14ac:dyDescent="0.25">
      <c r="A1338" s="69">
        <f t="shared" si="115"/>
        <v>1021</v>
      </c>
      <c r="B1338" s="70"/>
      <c r="C1338" s="69">
        <v>403</v>
      </c>
      <c r="D1338" s="70" t="s">
        <v>1073</v>
      </c>
      <c r="E1338" s="72">
        <v>198.3</v>
      </c>
      <c r="F1338" s="183">
        <v>35.694000000000003</v>
      </c>
      <c r="G1338" s="183">
        <v>233.99400000000003</v>
      </c>
      <c r="H1338" s="58" t="s">
        <v>494</v>
      </c>
      <c r="I1338" s="64" t="s">
        <v>924</v>
      </c>
      <c r="J1338" s="123">
        <v>39.659999999999997</v>
      </c>
      <c r="K1338" s="123">
        <v>237.96</v>
      </c>
    </row>
    <row r="1339" spans="1:11" ht="15.75" x14ac:dyDescent="0.25">
      <c r="A1339" s="69">
        <f t="shared" si="115"/>
        <v>1022</v>
      </c>
      <c r="B1339" s="70"/>
      <c r="C1339" s="69">
        <v>403</v>
      </c>
      <c r="D1339" s="70" t="s">
        <v>1033</v>
      </c>
      <c r="E1339" s="72">
        <v>198.3</v>
      </c>
      <c r="F1339" s="183">
        <v>35.694000000000003</v>
      </c>
      <c r="G1339" s="183">
        <v>233.99400000000003</v>
      </c>
      <c r="H1339" s="58" t="s">
        <v>494</v>
      </c>
      <c r="I1339" s="64" t="s">
        <v>924</v>
      </c>
      <c r="J1339" s="123">
        <v>39.659999999999997</v>
      </c>
      <c r="K1339" s="123">
        <v>237.96</v>
      </c>
    </row>
    <row r="1340" spans="1:11" ht="15.75" x14ac:dyDescent="0.25">
      <c r="A1340" s="69">
        <f t="shared" si="115"/>
        <v>1023</v>
      </c>
      <c r="B1340" s="70"/>
      <c r="C1340" s="69">
        <v>403</v>
      </c>
      <c r="D1340" s="70" t="s">
        <v>1020</v>
      </c>
      <c r="E1340" s="71">
        <v>49.58</v>
      </c>
      <c r="F1340" s="181">
        <v>8.9243999999999986</v>
      </c>
      <c r="G1340" s="181">
        <v>58.504399999999997</v>
      </c>
      <c r="H1340" s="58" t="s">
        <v>494</v>
      </c>
      <c r="I1340" s="64" t="s">
        <v>924</v>
      </c>
      <c r="J1340" s="123">
        <v>9.92</v>
      </c>
      <c r="K1340" s="123">
        <v>59.5</v>
      </c>
    </row>
    <row r="1341" spans="1:11" ht="15.75" x14ac:dyDescent="0.25">
      <c r="A1341" s="221" t="s">
        <v>1074</v>
      </c>
      <c r="B1341" s="222"/>
      <c r="C1341" s="222"/>
      <c r="D1341" s="222"/>
      <c r="E1341" s="222"/>
      <c r="F1341" s="222"/>
      <c r="G1341" s="223"/>
      <c r="H1341" s="4"/>
      <c r="I1341" s="6"/>
      <c r="J1341" s="123" t="s">
        <v>1726</v>
      </c>
      <c r="K1341" s="123" t="s">
        <v>1726</v>
      </c>
    </row>
    <row r="1342" spans="1:11" ht="31.5" x14ac:dyDescent="0.25">
      <c r="A1342" s="69">
        <f>A1340+1</f>
        <v>1024</v>
      </c>
      <c r="B1342" s="70" t="s">
        <v>1075</v>
      </c>
      <c r="C1342" s="69">
        <v>403</v>
      </c>
      <c r="D1342" s="70" t="s">
        <v>1076</v>
      </c>
      <c r="E1342" s="71">
        <v>66.11</v>
      </c>
      <c r="F1342" s="181">
        <v>11.899799999999999</v>
      </c>
      <c r="G1342" s="181">
        <v>78.009799999999998</v>
      </c>
      <c r="H1342" s="58" t="s">
        <v>494</v>
      </c>
      <c r="I1342" s="64" t="s">
        <v>924</v>
      </c>
      <c r="J1342" s="123">
        <v>13.22</v>
      </c>
      <c r="K1342" s="123">
        <v>79.33</v>
      </c>
    </row>
    <row r="1343" spans="1:11" ht="34.9" customHeight="1" x14ac:dyDescent="0.25">
      <c r="A1343" s="69">
        <f t="shared" ref="A1343:A1347" si="116">A1342+1</f>
        <v>1025</v>
      </c>
      <c r="B1343" s="70"/>
      <c r="C1343" s="69">
        <v>403</v>
      </c>
      <c r="D1343" s="70" t="s">
        <v>1077</v>
      </c>
      <c r="E1343" s="71">
        <v>330.51</v>
      </c>
      <c r="F1343" s="181">
        <v>59.491799999999998</v>
      </c>
      <c r="G1343" s="181">
        <v>390.0018</v>
      </c>
      <c r="H1343" s="58" t="s">
        <v>494</v>
      </c>
      <c r="I1343" s="64" t="s">
        <v>924</v>
      </c>
      <c r="J1343" s="123">
        <v>66.099999999999994</v>
      </c>
      <c r="K1343" s="123">
        <v>396.61</v>
      </c>
    </row>
    <row r="1344" spans="1:11" ht="15.75" x14ac:dyDescent="0.25">
      <c r="A1344" s="69">
        <f t="shared" si="116"/>
        <v>1026</v>
      </c>
      <c r="B1344" s="70"/>
      <c r="C1344" s="69">
        <v>403</v>
      </c>
      <c r="D1344" s="70" t="s">
        <v>1078</v>
      </c>
      <c r="E1344" s="71">
        <v>297.47000000000003</v>
      </c>
      <c r="F1344" s="181">
        <v>53.544600000000003</v>
      </c>
      <c r="G1344" s="181">
        <v>351.01460000000003</v>
      </c>
      <c r="H1344" s="58" t="s">
        <v>494</v>
      </c>
      <c r="I1344" s="64" t="s">
        <v>924</v>
      </c>
      <c r="J1344" s="123">
        <v>59.49</v>
      </c>
      <c r="K1344" s="123">
        <v>356.96</v>
      </c>
    </row>
    <row r="1345" spans="1:11" ht="15.75" x14ac:dyDescent="0.25">
      <c r="A1345" s="69">
        <f t="shared" si="116"/>
        <v>1027</v>
      </c>
      <c r="B1345" s="70"/>
      <c r="C1345" s="69">
        <v>403</v>
      </c>
      <c r="D1345" s="70" t="s">
        <v>1079</v>
      </c>
      <c r="E1345" s="71">
        <v>330.51</v>
      </c>
      <c r="F1345" s="181">
        <v>59.491799999999998</v>
      </c>
      <c r="G1345" s="181">
        <v>390.0018</v>
      </c>
      <c r="H1345" s="58" t="s">
        <v>494</v>
      </c>
      <c r="I1345" s="64" t="s">
        <v>924</v>
      </c>
      <c r="J1345" s="123">
        <v>66.099999999999994</v>
      </c>
      <c r="K1345" s="123">
        <v>396.61</v>
      </c>
    </row>
    <row r="1346" spans="1:11" ht="15.75" x14ac:dyDescent="0.25">
      <c r="A1346" s="69">
        <f t="shared" si="116"/>
        <v>1028</v>
      </c>
      <c r="B1346" s="70"/>
      <c r="C1346" s="69">
        <v>403</v>
      </c>
      <c r="D1346" s="70" t="s">
        <v>1035</v>
      </c>
      <c r="E1346" s="71">
        <v>198.3</v>
      </c>
      <c r="F1346" s="181">
        <v>35.694000000000003</v>
      </c>
      <c r="G1346" s="181">
        <v>233.99400000000003</v>
      </c>
      <c r="H1346" s="58" t="s">
        <v>494</v>
      </c>
      <c r="I1346" s="64" t="s">
        <v>924</v>
      </c>
      <c r="J1346" s="123">
        <v>39.659999999999997</v>
      </c>
      <c r="K1346" s="123">
        <v>237.96</v>
      </c>
    </row>
    <row r="1347" spans="1:11" ht="15.75" x14ac:dyDescent="0.25">
      <c r="A1347" s="69">
        <f t="shared" si="116"/>
        <v>1029</v>
      </c>
      <c r="B1347" s="70"/>
      <c r="C1347" s="69">
        <v>403</v>
      </c>
      <c r="D1347" s="70" t="s">
        <v>1049</v>
      </c>
      <c r="E1347" s="71">
        <v>49.58</v>
      </c>
      <c r="F1347" s="181">
        <v>8.9243999999999986</v>
      </c>
      <c r="G1347" s="181">
        <v>58.504399999999997</v>
      </c>
      <c r="H1347" s="58" t="s">
        <v>494</v>
      </c>
      <c r="I1347" s="64" t="s">
        <v>924</v>
      </c>
      <c r="J1347" s="123">
        <v>9.92</v>
      </c>
      <c r="K1347" s="123">
        <v>59.5</v>
      </c>
    </row>
    <row r="1348" spans="1:11" ht="15.75" x14ac:dyDescent="0.25">
      <c r="A1348" s="221" t="s">
        <v>1080</v>
      </c>
      <c r="B1348" s="222"/>
      <c r="C1348" s="222"/>
      <c r="D1348" s="222"/>
      <c r="E1348" s="222"/>
      <c r="F1348" s="222"/>
      <c r="G1348" s="223"/>
      <c r="H1348" s="4"/>
      <c r="I1348" s="6"/>
      <c r="J1348" s="123" t="s">
        <v>1726</v>
      </c>
      <c r="K1348" s="123" t="s">
        <v>1726</v>
      </c>
    </row>
    <row r="1349" spans="1:11" ht="31.5" x14ac:dyDescent="0.25">
      <c r="A1349" s="69">
        <f>A1347+1</f>
        <v>1030</v>
      </c>
      <c r="B1349" s="70" t="s">
        <v>1081</v>
      </c>
      <c r="C1349" s="69">
        <v>403</v>
      </c>
      <c r="D1349" s="70" t="s">
        <v>1076</v>
      </c>
      <c r="E1349" s="71">
        <v>66.11</v>
      </c>
      <c r="F1349" s="181">
        <v>11.899799999999999</v>
      </c>
      <c r="G1349" s="181">
        <v>78.009799999999998</v>
      </c>
      <c r="H1349" s="58" t="s">
        <v>494</v>
      </c>
      <c r="I1349" s="64" t="s">
        <v>924</v>
      </c>
      <c r="J1349" s="123">
        <v>13.22</v>
      </c>
      <c r="K1349" s="123">
        <v>79.33</v>
      </c>
    </row>
    <row r="1350" spans="1:11" ht="15.6" customHeight="1" x14ac:dyDescent="0.25">
      <c r="A1350" s="69">
        <f t="shared" ref="A1350:A1354" si="117">A1349+1</f>
        <v>1031</v>
      </c>
      <c r="B1350" s="70"/>
      <c r="C1350" s="69">
        <v>403</v>
      </c>
      <c r="D1350" s="70" t="s">
        <v>1077</v>
      </c>
      <c r="E1350" s="71">
        <v>330.51</v>
      </c>
      <c r="F1350" s="181">
        <v>59.491799999999998</v>
      </c>
      <c r="G1350" s="181">
        <v>390.0018</v>
      </c>
      <c r="H1350" s="58" t="s">
        <v>494</v>
      </c>
      <c r="I1350" s="64" t="s">
        <v>924</v>
      </c>
      <c r="J1350" s="123">
        <v>66.099999999999994</v>
      </c>
      <c r="K1350" s="123">
        <v>396.61</v>
      </c>
    </row>
    <row r="1351" spans="1:11" ht="15.75" x14ac:dyDescent="0.25">
      <c r="A1351" s="69">
        <f t="shared" si="117"/>
        <v>1032</v>
      </c>
      <c r="B1351" s="70"/>
      <c r="C1351" s="69">
        <v>403</v>
      </c>
      <c r="D1351" s="70" t="s">
        <v>1082</v>
      </c>
      <c r="E1351" s="71">
        <v>297.47000000000003</v>
      </c>
      <c r="F1351" s="181">
        <v>53.544600000000003</v>
      </c>
      <c r="G1351" s="181">
        <v>351.01460000000003</v>
      </c>
      <c r="H1351" s="58" t="s">
        <v>494</v>
      </c>
      <c r="I1351" s="64" t="s">
        <v>924</v>
      </c>
      <c r="J1351" s="123">
        <v>59.49</v>
      </c>
      <c r="K1351" s="123">
        <v>356.96</v>
      </c>
    </row>
    <row r="1352" spans="1:11" ht="15.75" x14ac:dyDescent="0.25">
      <c r="A1352" s="69">
        <f t="shared" si="117"/>
        <v>1033</v>
      </c>
      <c r="B1352" s="70"/>
      <c r="C1352" s="69">
        <v>403</v>
      </c>
      <c r="D1352" s="70" t="s">
        <v>1079</v>
      </c>
      <c r="E1352" s="71">
        <v>330.51</v>
      </c>
      <c r="F1352" s="181">
        <v>59.491799999999998</v>
      </c>
      <c r="G1352" s="181">
        <v>390.0018</v>
      </c>
      <c r="H1352" s="58" t="s">
        <v>494</v>
      </c>
      <c r="I1352" s="64" t="s">
        <v>924</v>
      </c>
      <c r="J1352" s="123">
        <v>66.099999999999994</v>
      </c>
      <c r="K1352" s="123">
        <v>396.61</v>
      </c>
    </row>
    <row r="1353" spans="1:11" ht="34.15" customHeight="1" x14ac:dyDescent="0.25">
      <c r="A1353" s="69">
        <f t="shared" si="117"/>
        <v>1034</v>
      </c>
      <c r="B1353" s="70"/>
      <c r="C1353" s="69">
        <v>403</v>
      </c>
      <c r="D1353" s="70" t="s">
        <v>1035</v>
      </c>
      <c r="E1353" s="71">
        <v>198.3</v>
      </c>
      <c r="F1353" s="181">
        <v>35.694000000000003</v>
      </c>
      <c r="G1353" s="181">
        <v>233.99400000000003</v>
      </c>
      <c r="H1353" s="58" t="s">
        <v>494</v>
      </c>
      <c r="I1353" s="64" t="s">
        <v>924</v>
      </c>
      <c r="J1353" s="123">
        <v>39.659999999999997</v>
      </c>
      <c r="K1353" s="123">
        <v>237.96</v>
      </c>
    </row>
    <row r="1354" spans="1:11" ht="15.75" x14ac:dyDescent="0.25">
      <c r="A1354" s="69">
        <f t="shared" si="117"/>
        <v>1035</v>
      </c>
      <c r="B1354" s="70"/>
      <c r="C1354" s="69">
        <v>403</v>
      </c>
      <c r="D1354" s="70" t="s">
        <v>1049</v>
      </c>
      <c r="E1354" s="71">
        <v>49.58</v>
      </c>
      <c r="F1354" s="181">
        <v>8.9243999999999986</v>
      </c>
      <c r="G1354" s="181">
        <v>58.504399999999997</v>
      </c>
      <c r="H1354" s="58" t="s">
        <v>494</v>
      </c>
      <c r="I1354" s="64" t="s">
        <v>924</v>
      </c>
      <c r="J1354" s="123">
        <v>9.92</v>
      </c>
      <c r="K1354" s="123">
        <v>59.5</v>
      </c>
    </row>
    <row r="1355" spans="1:11" ht="15.75" x14ac:dyDescent="0.25">
      <c r="A1355" s="221" t="s">
        <v>1083</v>
      </c>
      <c r="B1355" s="222"/>
      <c r="C1355" s="222"/>
      <c r="D1355" s="222"/>
      <c r="E1355" s="222"/>
      <c r="F1355" s="222"/>
      <c r="G1355" s="223"/>
      <c r="H1355" s="4"/>
      <c r="I1355" s="6"/>
      <c r="J1355" s="123" t="s">
        <v>1726</v>
      </c>
      <c r="K1355" s="123" t="s">
        <v>1726</v>
      </c>
    </row>
    <row r="1356" spans="1:11" ht="15.75" x14ac:dyDescent="0.25">
      <c r="A1356" s="69">
        <f>A1354+1</f>
        <v>1036</v>
      </c>
      <c r="B1356" s="70" t="s">
        <v>1084</v>
      </c>
      <c r="C1356" s="69">
        <v>403</v>
      </c>
      <c r="D1356" s="70" t="s">
        <v>1085</v>
      </c>
      <c r="E1356" s="71">
        <v>66.11</v>
      </c>
      <c r="F1356" s="181">
        <v>11.899799999999999</v>
      </c>
      <c r="G1356" s="181">
        <v>78.009799999999998</v>
      </c>
      <c r="H1356" s="58" t="s">
        <v>494</v>
      </c>
      <c r="I1356" s="64" t="s">
        <v>924</v>
      </c>
      <c r="J1356" s="123">
        <v>13.22</v>
      </c>
      <c r="K1356" s="123">
        <v>79.33</v>
      </c>
    </row>
    <row r="1357" spans="1:11" ht="15.75" x14ac:dyDescent="0.25">
      <c r="A1357" s="69">
        <f t="shared" ref="A1357:A1360" si="118">A1356+1</f>
        <v>1037</v>
      </c>
      <c r="B1357" s="70"/>
      <c r="C1357" s="69">
        <v>403</v>
      </c>
      <c r="D1357" s="70" t="s">
        <v>1086</v>
      </c>
      <c r="E1357" s="71">
        <v>66.11</v>
      </c>
      <c r="F1357" s="181">
        <v>11.899799999999999</v>
      </c>
      <c r="G1357" s="181">
        <v>78.009799999999998</v>
      </c>
      <c r="H1357" s="58" t="s">
        <v>494</v>
      </c>
      <c r="I1357" s="64" t="s">
        <v>924</v>
      </c>
      <c r="J1357" s="123">
        <v>13.22</v>
      </c>
      <c r="K1357" s="123">
        <v>79.33</v>
      </c>
    </row>
    <row r="1358" spans="1:11" ht="15.75" x14ac:dyDescent="0.25">
      <c r="A1358" s="69">
        <f t="shared" si="118"/>
        <v>1038</v>
      </c>
      <c r="B1358" s="70"/>
      <c r="C1358" s="69">
        <v>403</v>
      </c>
      <c r="D1358" s="70" t="s">
        <v>1087</v>
      </c>
      <c r="E1358" s="71">
        <v>297.47000000000003</v>
      </c>
      <c r="F1358" s="181">
        <v>53.544600000000003</v>
      </c>
      <c r="G1358" s="181">
        <v>351.01460000000003</v>
      </c>
      <c r="H1358" s="58" t="s">
        <v>494</v>
      </c>
      <c r="I1358" s="64" t="s">
        <v>924</v>
      </c>
      <c r="J1358" s="123">
        <v>59.49</v>
      </c>
      <c r="K1358" s="123">
        <v>356.96</v>
      </c>
    </row>
    <row r="1359" spans="1:11" ht="15.75" x14ac:dyDescent="0.25">
      <c r="A1359" s="69">
        <f t="shared" si="118"/>
        <v>1039</v>
      </c>
      <c r="B1359" s="70"/>
      <c r="C1359" s="69">
        <v>403</v>
      </c>
      <c r="D1359" s="70" t="s">
        <v>1035</v>
      </c>
      <c r="E1359" s="71">
        <v>198.3</v>
      </c>
      <c r="F1359" s="181">
        <v>35.694000000000003</v>
      </c>
      <c r="G1359" s="181">
        <v>233.99400000000003</v>
      </c>
      <c r="H1359" s="58" t="s">
        <v>494</v>
      </c>
      <c r="I1359" s="64" t="s">
        <v>924</v>
      </c>
      <c r="J1359" s="123">
        <v>39.659999999999997</v>
      </c>
      <c r="K1359" s="123">
        <v>237.96</v>
      </c>
    </row>
    <row r="1360" spans="1:11" ht="15.6" customHeight="1" x14ac:dyDescent="0.25">
      <c r="A1360" s="69">
        <f t="shared" si="118"/>
        <v>1040</v>
      </c>
      <c r="B1360" s="70"/>
      <c r="C1360" s="69">
        <v>403</v>
      </c>
      <c r="D1360" s="70" t="s">
        <v>1049</v>
      </c>
      <c r="E1360" s="71">
        <v>49.58</v>
      </c>
      <c r="F1360" s="181">
        <v>8.9243999999999986</v>
      </c>
      <c r="G1360" s="181">
        <v>58.504399999999997</v>
      </c>
      <c r="H1360" s="58" t="s">
        <v>494</v>
      </c>
      <c r="I1360" s="64" t="s">
        <v>924</v>
      </c>
      <c r="J1360" s="123">
        <v>9.92</v>
      </c>
      <c r="K1360" s="123">
        <v>59.5</v>
      </c>
    </row>
    <row r="1361" spans="1:11" ht="15.75" x14ac:dyDescent="0.25">
      <c r="A1361" s="221" t="s">
        <v>1088</v>
      </c>
      <c r="B1361" s="222"/>
      <c r="C1361" s="222"/>
      <c r="D1361" s="222"/>
      <c r="E1361" s="222"/>
      <c r="F1361" s="222"/>
      <c r="G1361" s="223"/>
      <c r="H1361" s="4"/>
      <c r="I1361" s="6"/>
      <c r="J1361" s="123" t="s">
        <v>1726</v>
      </c>
      <c r="K1361" s="123" t="s">
        <v>1726</v>
      </c>
    </row>
    <row r="1362" spans="1:11" ht="15.75" x14ac:dyDescent="0.25">
      <c r="A1362" s="69">
        <f>A1360+1</f>
        <v>1041</v>
      </c>
      <c r="B1362" s="70" t="s">
        <v>1089</v>
      </c>
      <c r="C1362" s="69">
        <v>403</v>
      </c>
      <c r="D1362" s="70" t="s">
        <v>1085</v>
      </c>
      <c r="E1362" s="71">
        <v>66.11</v>
      </c>
      <c r="F1362" s="181">
        <v>11.899799999999999</v>
      </c>
      <c r="G1362" s="181">
        <v>78.009799999999998</v>
      </c>
      <c r="H1362" s="58" t="s">
        <v>494</v>
      </c>
      <c r="I1362" s="64" t="s">
        <v>924</v>
      </c>
      <c r="J1362" s="123">
        <v>13.22</v>
      </c>
      <c r="K1362" s="123">
        <v>79.33</v>
      </c>
    </row>
    <row r="1363" spans="1:11" ht="15.75" x14ac:dyDescent="0.25">
      <c r="A1363" s="69">
        <f t="shared" ref="A1363:A1366" si="119">A1362+1</f>
        <v>1042</v>
      </c>
      <c r="B1363" s="70"/>
      <c r="C1363" s="69">
        <v>403</v>
      </c>
      <c r="D1363" s="70" t="s">
        <v>1090</v>
      </c>
      <c r="E1363" s="71">
        <v>66.11</v>
      </c>
      <c r="F1363" s="181">
        <v>11.899799999999999</v>
      </c>
      <c r="G1363" s="181">
        <v>78.009799999999998</v>
      </c>
      <c r="H1363" s="58" t="s">
        <v>494</v>
      </c>
      <c r="I1363" s="64" t="s">
        <v>924</v>
      </c>
      <c r="J1363" s="123">
        <v>13.22</v>
      </c>
      <c r="K1363" s="123">
        <v>79.33</v>
      </c>
    </row>
    <row r="1364" spans="1:11" ht="15.75" x14ac:dyDescent="0.25">
      <c r="A1364" s="69">
        <f t="shared" si="119"/>
        <v>1043</v>
      </c>
      <c r="B1364" s="70"/>
      <c r="C1364" s="69">
        <v>403</v>
      </c>
      <c r="D1364" s="70" t="s">
        <v>1087</v>
      </c>
      <c r="E1364" s="71">
        <v>297.47000000000003</v>
      </c>
      <c r="F1364" s="181">
        <v>53.544600000000003</v>
      </c>
      <c r="G1364" s="181">
        <v>351.01460000000003</v>
      </c>
      <c r="H1364" s="58" t="s">
        <v>494</v>
      </c>
      <c r="I1364" s="64" t="s">
        <v>924</v>
      </c>
      <c r="J1364" s="123">
        <v>59.49</v>
      </c>
      <c r="K1364" s="123">
        <v>356.96</v>
      </c>
    </row>
    <row r="1365" spans="1:11" ht="15.75" x14ac:dyDescent="0.25">
      <c r="A1365" s="69">
        <f t="shared" si="119"/>
        <v>1044</v>
      </c>
      <c r="B1365" s="70"/>
      <c r="C1365" s="69">
        <v>403</v>
      </c>
      <c r="D1365" s="70" t="s">
        <v>1091</v>
      </c>
      <c r="E1365" s="71">
        <v>198.3</v>
      </c>
      <c r="F1365" s="181">
        <v>35.694000000000003</v>
      </c>
      <c r="G1365" s="181">
        <v>233.99400000000003</v>
      </c>
      <c r="H1365" s="58" t="s">
        <v>494</v>
      </c>
      <c r="I1365" s="64" t="s">
        <v>924</v>
      </c>
      <c r="J1365" s="123">
        <v>39.659999999999997</v>
      </c>
      <c r="K1365" s="123">
        <v>237.96</v>
      </c>
    </row>
    <row r="1366" spans="1:11" ht="15.75" x14ac:dyDescent="0.25">
      <c r="A1366" s="69">
        <f t="shared" si="119"/>
        <v>1045</v>
      </c>
      <c r="B1366" s="70"/>
      <c r="C1366" s="69">
        <v>403</v>
      </c>
      <c r="D1366" s="70" t="s">
        <v>1020</v>
      </c>
      <c r="E1366" s="71">
        <v>49.58</v>
      </c>
      <c r="F1366" s="181">
        <v>8.9243999999999986</v>
      </c>
      <c r="G1366" s="181">
        <v>58.504399999999997</v>
      </c>
      <c r="H1366" s="58" t="s">
        <v>494</v>
      </c>
      <c r="I1366" s="64" t="s">
        <v>924</v>
      </c>
      <c r="J1366" s="123">
        <v>9.92</v>
      </c>
      <c r="K1366" s="123">
        <v>59.5</v>
      </c>
    </row>
    <row r="1367" spans="1:11" ht="15.75" x14ac:dyDescent="0.25">
      <c r="A1367" s="221" t="s">
        <v>1092</v>
      </c>
      <c r="B1367" s="222"/>
      <c r="C1367" s="222"/>
      <c r="D1367" s="222"/>
      <c r="E1367" s="222"/>
      <c r="F1367" s="222"/>
      <c r="G1367" s="223"/>
      <c r="H1367" s="4"/>
      <c r="I1367" s="6"/>
      <c r="J1367" s="123" t="s">
        <v>1726</v>
      </c>
      <c r="K1367" s="123" t="s">
        <v>1726</v>
      </c>
    </row>
    <row r="1368" spans="1:11" ht="15.6" customHeight="1" x14ac:dyDescent="0.25">
      <c r="A1368" s="69">
        <f>A1366+1</f>
        <v>1046</v>
      </c>
      <c r="B1368" s="70" t="s">
        <v>1093</v>
      </c>
      <c r="C1368" s="69">
        <v>403</v>
      </c>
      <c r="D1368" s="70" t="s">
        <v>1094</v>
      </c>
      <c r="E1368" s="71">
        <v>33.045000000000002</v>
      </c>
      <c r="F1368" s="181">
        <v>5.9481000000000002</v>
      </c>
      <c r="G1368" s="181">
        <v>38.993099999999998</v>
      </c>
      <c r="H1368" s="58" t="s">
        <v>494</v>
      </c>
      <c r="I1368" s="64" t="s">
        <v>924</v>
      </c>
      <c r="J1368" s="123">
        <v>6.61</v>
      </c>
      <c r="K1368" s="123">
        <v>39.659999999999997</v>
      </c>
    </row>
    <row r="1369" spans="1:11" ht="15.75" x14ac:dyDescent="0.25">
      <c r="A1369" s="69">
        <f t="shared" ref="A1369:A1371" si="120">A1368+1</f>
        <v>1047</v>
      </c>
      <c r="B1369" s="70"/>
      <c r="C1369" s="69">
        <v>403</v>
      </c>
      <c r="D1369" s="70" t="s">
        <v>1091</v>
      </c>
      <c r="E1369" s="71">
        <v>198.29999999999998</v>
      </c>
      <c r="F1369" s="181">
        <v>35.693999999999996</v>
      </c>
      <c r="G1369" s="181">
        <v>233.99399999999997</v>
      </c>
      <c r="H1369" s="58" t="s">
        <v>494</v>
      </c>
      <c r="I1369" s="64" t="s">
        <v>924</v>
      </c>
      <c r="J1369" s="123">
        <v>39.659999999999997</v>
      </c>
      <c r="K1369" s="123">
        <v>237.96</v>
      </c>
    </row>
    <row r="1370" spans="1:11" ht="31.5" x14ac:dyDescent="0.25">
      <c r="A1370" s="69">
        <f t="shared" si="120"/>
        <v>1048</v>
      </c>
      <c r="B1370" s="70" t="s">
        <v>1095</v>
      </c>
      <c r="C1370" s="69">
        <v>403</v>
      </c>
      <c r="D1370" s="70" t="s">
        <v>1096</v>
      </c>
      <c r="E1370" s="71">
        <v>66.105000000000004</v>
      </c>
      <c r="F1370" s="181">
        <v>11.898900000000001</v>
      </c>
      <c r="G1370" s="181">
        <v>78.003900000000002</v>
      </c>
      <c r="H1370" s="58" t="s">
        <v>494</v>
      </c>
      <c r="I1370" s="64" t="s">
        <v>924</v>
      </c>
      <c r="J1370" s="123">
        <v>13.22</v>
      </c>
      <c r="K1370" s="123">
        <v>79.33</v>
      </c>
    </row>
    <row r="1371" spans="1:11" ht="15.75" x14ac:dyDescent="0.25">
      <c r="A1371" s="69">
        <f t="shared" si="120"/>
        <v>1049</v>
      </c>
      <c r="B1371" s="70"/>
      <c r="C1371" s="69">
        <v>403</v>
      </c>
      <c r="D1371" s="70" t="s">
        <v>1049</v>
      </c>
      <c r="E1371" s="71">
        <v>49.574999999999996</v>
      </c>
      <c r="F1371" s="181">
        <v>8.9234999999999989</v>
      </c>
      <c r="G1371" s="181">
        <v>58.498499999999993</v>
      </c>
      <c r="H1371" s="58" t="s">
        <v>494</v>
      </c>
      <c r="I1371" s="64" t="s">
        <v>924</v>
      </c>
      <c r="J1371" s="123">
        <v>9.92</v>
      </c>
      <c r="K1371" s="123">
        <v>59.5</v>
      </c>
    </row>
    <row r="1372" spans="1:11" ht="15.75" x14ac:dyDescent="0.25">
      <c r="A1372" s="221" t="s">
        <v>1097</v>
      </c>
      <c r="B1372" s="222"/>
      <c r="C1372" s="222"/>
      <c r="D1372" s="222"/>
      <c r="E1372" s="222"/>
      <c r="F1372" s="222"/>
      <c r="G1372" s="223"/>
      <c r="H1372" s="4"/>
      <c r="I1372" s="6"/>
      <c r="J1372" s="123" t="s">
        <v>1726</v>
      </c>
      <c r="K1372" s="123" t="s">
        <v>1726</v>
      </c>
    </row>
    <row r="1373" spans="1:11" ht="63" x14ac:dyDescent="0.25">
      <c r="A1373" s="69">
        <f>A1371+1</f>
        <v>1050</v>
      </c>
      <c r="B1373" s="70" t="s">
        <v>1098</v>
      </c>
      <c r="C1373" s="69">
        <v>403</v>
      </c>
      <c r="D1373" s="70" t="s">
        <v>1099</v>
      </c>
      <c r="E1373" s="71">
        <v>66.105000000000004</v>
      </c>
      <c r="F1373" s="181">
        <v>11.898900000000001</v>
      </c>
      <c r="G1373" s="181">
        <v>78.003900000000002</v>
      </c>
      <c r="H1373" s="58" t="s">
        <v>494</v>
      </c>
      <c r="I1373" s="64" t="s">
        <v>924</v>
      </c>
      <c r="J1373" s="123">
        <v>13.22</v>
      </c>
      <c r="K1373" s="123">
        <v>79.33</v>
      </c>
    </row>
    <row r="1374" spans="1:11" ht="15.75" x14ac:dyDescent="0.25">
      <c r="A1374" s="69">
        <f t="shared" ref="A1374:A1378" si="121">A1373+1</f>
        <v>1051</v>
      </c>
      <c r="B1374" s="70"/>
      <c r="C1374" s="69">
        <v>403</v>
      </c>
      <c r="D1374" s="70" t="s">
        <v>1100</v>
      </c>
      <c r="E1374" s="71">
        <v>247.875</v>
      </c>
      <c r="F1374" s="181">
        <v>44.6175</v>
      </c>
      <c r="G1374" s="181">
        <v>292.49250000000001</v>
      </c>
      <c r="H1374" s="58" t="s">
        <v>494</v>
      </c>
      <c r="I1374" s="64" t="s">
        <v>924</v>
      </c>
      <c r="J1374" s="123">
        <v>49.58</v>
      </c>
      <c r="K1374" s="123">
        <v>297.45999999999998</v>
      </c>
    </row>
    <row r="1375" spans="1:11" ht="15.75" x14ac:dyDescent="0.25">
      <c r="A1375" s="69">
        <f t="shared" si="121"/>
        <v>1052</v>
      </c>
      <c r="B1375" s="70"/>
      <c r="C1375" s="69">
        <v>403</v>
      </c>
      <c r="D1375" s="70" t="s">
        <v>1101</v>
      </c>
      <c r="E1375" s="71">
        <v>297.46500000000003</v>
      </c>
      <c r="F1375" s="181">
        <v>53.543700000000001</v>
      </c>
      <c r="G1375" s="181">
        <v>351.00870000000003</v>
      </c>
      <c r="H1375" s="58" t="s">
        <v>494</v>
      </c>
      <c r="I1375" s="64" t="s">
        <v>924</v>
      </c>
      <c r="J1375" s="123">
        <v>59.49</v>
      </c>
      <c r="K1375" s="123">
        <v>356.96</v>
      </c>
    </row>
    <row r="1376" spans="1:11" ht="15.75" x14ac:dyDescent="0.25">
      <c r="A1376" s="69">
        <f t="shared" si="121"/>
        <v>1053</v>
      </c>
      <c r="B1376" s="70"/>
      <c r="C1376" s="69">
        <v>403</v>
      </c>
      <c r="D1376" s="70" t="s">
        <v>1102</v>
      </c>
      <c r="E1376" s="71">
        <v>148.72500000000002</v>
      </c>
      <c r="F1376" s="181">
        <v>26.770500000000002</v>
      </c>
      <c r="G1376" s="181">
        <v>175.49550000000002</v>
      </c>
      <c r="H1376" s="58" t="s">
        <v>494</v>
      </c>
      <c r="I1376" s="64" t="s">
        <v>924</v>
      </c>
      <c r="J1376" s="123">
        <v>29.75</v>
      </c>
      <c r="K1376" s="123">
        <v>178.48</v>
      </c>
    </row>
    <row r="1377" spans="1:11" ht="15.75" x14ac:dyDescent="0.25">
      <c r="A1377" s="69">
        <f t="shared" si="121"/>
        <v>1054</v>
      </c>
      <c r="B1377" s="70"/>
      <c r="C1377" s="69">
        <v>403</v>
      </c>
      <c r="D1377" s="70" t="s">
        <v>1103</v>
      </c>
      <c r="E1377" s="71">
        <v>99.149999999999991</v>
      </c>
      <c r="F1377" s="181">
        <v>17.846999999999998</v>
      </c>
      <c r="G1377" s="181">
        <v>116.99699999999999</v>
      </c>
      <c r="H1377" s="58" t="s">
        <v>494</v>
      </c>
      <c r="I1377" s="64" t="s">
        <v>924</v>
      </c>
      <c r="J1377" s="123">
        <v>19.829999999999998</v>
      </c>
      <c r="K1377" s="123">
        <v>118.98</v>
      </c>
    </row>
    <row r="1378" spans="1:11" ht="15.75" x14ac:dyDescent="0.25">
      <c r="A1378" s="69">
        <f t="shared" si="121"/>
        <v>1055</v>
      </c>
      <c r="B1378" s="70"/>
      <c r="C1378" s="69">
        <v>403</v>
      </c>
      <c r="D1378" s="70" t="s">
        <v>1020</v>
      </c>
      <c r="E1378" s="71">
        <v>49.574999999999996</v>
      </c>
      <c r="F1378" s="181">
        <v>8.9234999999999989</v>
      </c>
      <c r="G1378" s="181">
        <v>58.498499999999993</v>
      </c>
      <c r="H1378" s="58" t="s">
        <v>494</v>
      </c>
      <c r="I1378" s="64" t="s">
        <v>924</v>
      </c>
      <c r="J1378" s="123">
        <v>9.92</v>
      </c>
      <c r="K1378" s="123">
        <v>59.5</v>
      </c>
    </row>
    <row r="1379" spans="1:11" ht="33.6" customHeight="1" x14ac:dyDescent="0.25">
      <c r="A1379" s="221" t="s">
        <v>1104</v>
      </c>
      <c r="B1379" s="222"/>
      <c r="C1379" s="222"/>
      <c r="D1379" s="222"/>
      <c r="E1379" s="222"/>
      <c r="F1379" s="222"/>
      <c r="G1379" s="223"/>
      <c r="H1379" s="4"/>
      <c r="I1379" s="6"/>
      <c r="J1379" s="123" t="s">
        <v>1726</v>
      </c>
      <c r="K1379" s="123" t="s">
        <v>1726</v>
      </c>
    </row>
    <row r="1380" spans="1:11" ht="31.5" x14ac:dyDescent="0.25">
      <c r="A1380" s="69">
        <f>A1378+1</f>
        <v>1056</v>
      </c>
      <c r="B1380" s="70" t="s">
        <v>1105</v>
      </c>
      <c r="C1380" s="69">
        <v>403</v>
      </c>
      <c r="D1380" s="70" t="s">
        <v>1106</v>
      </c>
      <c r="E1380" s="71">
        <v>66.105000000000004</v>
      </c>
      <c r="F1380" s="181">
        <v>11.898900000000001</v>
      </c>
      <c r="G1380" s="181">
        <v>78.003900000000002</v>
      </c>
      <c r="H1380" s="58" t="s">
        <v>494</v>
      </c>
      <c r="I1380" s="64" t="s">
        <v>924</v>
      </c>
      <c r="J1380" s="123">
        <v>13.22</v>
      </c>
      <c r="K1380" s="123">
        <v>79.33</v>
      </c>
    </row>
    <row r="1381" spans="1:11" ht="31.5" x14ac:dyDescent="0.25">
      <c r="A1381" s="69">
        <f t="shared" ref="A1381" si="122">A1380+1</f>
        <v>1057</v>
      </c>
      <c r="B1381" s="70" t="s">
        <v>1107</v>
      </c>
      <c r="C1381" s="69">
        <v>403</v>
      </c>
      <c r="D1381" s="70" t="s">
        <v>1108</v>
      </c>
      <c r="E1381" s="71">
        <v>148.72500000000002</v>
      </c>
      <c r="F1381" s="181">
        <v>26.770500000000002</v>
      </c>
      <c r="G1381" s="181">
        <v>175.49550000000002</v>
      </c>
      <c r="H1381" s="58" t="s">
        <v>494</v>
      </c>
      <c r="I1381" s="64" t="s">
        <v>924</v>
      </c>
      <c r="J1381" s="123">
        <v>29.75</v>
      </c>
      <c r="K1381" s="123">
        <v>178.48</v>
      </c>
    </row>
    <row r="1382" spans="1:11" ht="15.75" x14ac:dyDescent="0.25">
      <c r="A1382" s="221" t="s">
        <v>1109</v>
      </c>
      <c r="B1382" s="222"/>
      <c r="C1382" s="222"/>
      <c r="D1382" s="222"/>
      <c r="E1382" s="222"/>
      <c r="F1382" s="222"/>
      <c r="G1382" s="223"/>
      <c r="H1382" s="4"/>
      <c r="I1382" s="6"/>
      <c r="J1382" s="123" t="s">
        <v>1726</v>
      </c>
      <c r="K1382" s="123" t="s">
        <v>1726</v>
      </c>
    </row>
    <row r="1383" spans="1:11" ht="31.5" x14ac:dyDescent="0.25">
      <c r="A1383" s="69">
        <f>A1381+1</f>
        <v>1058</v>
      </c>
      <c r="B1383" s="70" t="s">
        <v>1110</v>
      </c>
      <c r="C1383" s="69">
        <v>403</v>
      </c>
      <c r="D1383" s="70" t="s">
        <v>1111</v>
      </c>
      <c r="E1383" s="71">
        <v>66.105000000000004</v>
      </c>
      <c r="F1383" s="181">
        <v>11.898900000000001</v>
      </c>
      <c r="G1383" s="181">
        <v>78.003900000000002</v>
      </c>
      <c r="H1383" s="58" t="s">
        <v>494</v>
      </c>
      <c r="I1383" s="64" t="s">
        <v>924</v>
      </c>
      <c r="J1383" s="123">
        <v>13.22</v>
      </c>
      <c r="K1383" s="123">
        <v>79.33</v>
      </c>
    </row>
    <row r="1384" spans="1:11" ht="15.75" x14ac:dyDescent="0.25">
      <c r="A1384" s="69">
        <f t="shared" ref="A1384:A1388" si="123">A1383+1</f>
        <v>1059</v>
      </c>
      <c r="B1384" s="70"/>
      <c r="C1384" s="69">
        <v>403</v>
      </c>
      <c r="D1384" s="70" t="s">
        <v>1112</v>
      </c>
      <c r="E1384" s="71">
        <v>66.105000000000004</v>
      </c>
      <c r="F1384" s="181">
        <v>11.898900000000001</v>
      </c>
      <c r="G1384" s="181">
        <v>78.003900000000002</v>
      </c>
      <c r="H1384" s="58" t="s">
        <v>494</v>
      </c>
      <c r="I1384" s="64" t="s">
        <v>924</v>
      </c>
      <c r="J1384" s="123">
        <v>13.22</v>
      </c>
      <c r="K1384" s="123">
        <v>79.33</v>
      </c>
    </row>
    <row r="1385" spans="1:11" ht="15.75" x14ac:dyDescent="0.25">
      <c r="A1385" s="69">
        <f t="shared" si="123"/>
        <v>1060</v>
      </c>
      <c r="B1385" s="70"/>
      <c r="C1385" s="69">
        <v>403</v>
      </c>
      <c r="D1385" s="70" t="s">
        <v>1113</v>
      </c>
      <c r="E1385" s="71">
        <v>198.29999999999998</v>
      </c>
      <c r="F1385" s="181">
        <v>35.693999999999996</v>
      </c>
      <c r="G1385" s="181">
        <v>233.99399999999997</v>
      </c>
      <c r="H1385" s="58" t="s">
        <v>494</v>
      </c>
      <c r="I1385" s="64" t="s">
        <v>924</v>
      </c>
      <c r="J1385" s="123">
        <v>39.659999999999997</v>
      </c>
      <c r="K1385" s="123">
        <v>237.96</v>
      </c>
    </row>
    <row r="1386" spans="1:11" ht="15.75" x14ac:dyDescent="0.25">
      <c r="A1386" s="69">
        <f t="shared" si="123"/>
        <v>1061</v>
      </c>
      <c r="B1386" s="70"/>
      <c r="C1386" s="69">
        <v>403</v>
      </c>
      <c r="D1386" s="70" t="s">
        <v>1114</v>
      </c>
      <c r="E1386" s="71">
        <v>297.46500000000003</v>
      </c>
      <c r="F1386" s="181">
        <v>53.543700000000001</v>
      </c>
      <c r="G1386" s="181">
        <v>351.00870000000003</v>
      </c>
      <c r="H1386" s="58" t="s">
        <v>494</v>
      </c>
      <c r="I1386" s="64" t="s">
        <v>924</v>
      </c>
      <c r="J1386" s="123">
        <v>59.49</v>
      </c>
      <c r="K1386" s="123">
        <v>356.96</v>
      </c>
    </row>
    <row r="1387" spans="1:11" ht="36" customHeight="1" x14ac:dyDescent="0.25">
      <c r="A1387" s="69">
        <f t="shared" si="123"/>
        <v>1062</v>
      </c>
      <c r="B1387" s="70"/>
      <c r="C1387" s="69">
        <v>403</v>
      </c>
      <c r="D1387" s="70" t="s">
        <v>1115</v>
      </c>
      <c r="E1387" s="71">
        <v>661.02</v>
      </c>
      <c r="F1387" s="181">
        <v>118.9836</v>
      </c>
      <c r="G1387" s="181">
        <v>780.00360000000001</v>
      </c>
      <c r="H1387" s="58" t="s">
        <v>494</v>
      </c>
      <c r="I1387" s="64" t="s">
        <v>924</v>
      </c>
      <c r="J1387" s="123">
        <v>132.19999999999999</v>
      </c>
      <c r="K1387" s="123">
        <v>793.22</v>
      </c>
    </row>
    <row r="1388" spans="1:11" ht="15.75" x14ac:dyDescent="0.25">
      <c r="A1388" s="69">
        <f t="shared" si="123"/>
        <v>1063</v>
      </c>
      <c r="B1388" s="70"/>
      <c r="C1388" s="69">
        <v>403</v>
      </c>
      <c r="D1388" s="70" t="s">
        <v>1116</v>
      </c>
      <c r="E1388" s="71">
        <v>297.46500000000003</v>
      </c>
      <c r="F1388" s="181">
        <v>53.543700000000001</v>
      </c>
      <c r="G1388" s="181">
        <v>351.00870000000003</v>
      </c>
      <c r="H1388" s="58" t="s">
        <v>494</v>
      </c>
      <c r="I1388" s="64" t="s">
        <v>924</v>
      </c>
      <c r="J1388" s="123">
        <v>59.49</v>
      </c>
      <c r="K1388" s="123">
        <v>356.96</v>
      </c>
    </row>
    <row r="1389" spans="1:11" ht="15.75" x14ac:dyDescent="0.25">
      <c r="A1389" s="221" t="s">
        <v>1117</v>
      </c>
      <c r="B1389" s="222"/>
      <c r="C1389" s="222"/>
      <c r="D1389" s="222"/>
      <c r="E1389" s="222"/>
      <c r="F1389" s="222"/>
      <c r="G1389" s="223"/>
      <c r="H1389" s="4"/>
      <c r="I1389" s="6"/>
      <c r="J1389" s="123" t="s">
        <v>1726</v>
      </c>
      <c r="K1389" s="123" t="s">
        <v>1726</v>
      </c>
    </row>
    <row r="1390" spans="1:11" ht="31.5" x14ac:dyDescent="0.25">
      <c r="A1390" s="69">
        <f>A1388+1</f>
        <v>1064</v>
      </c>
      <c r="B1390" s="70" t="s">
        <v>1118</v>
      </c>
      <c r="C1390" s="69">
        <v>403</v>
      </c>
      <c r="D1390" s="70" t="s">
        <v>1023</v>
      </c>
      <c r="E1390" s="71">
        <v>66.105000000000004</v>
      </c>
      <c r="F1390" s="181">
        <v>11.898900000000001</v>
      </c>
      <c r="G1390" s="181">
        <v>78.003900000000002</v>
      </c>
      <c r="H1390" s="58" t="s">
        <v>494</v>
      </c>
      <c r="I1390" s="64" t="s">
        <v>924</v>
      </c>
      <c r="J1390" s="123">
        <v>13.22</v>
      </c>
      <c r="K1390" s="123">
        <v>79.33</v>
      </c>
    </row>
    <row r="1391" spans="1:11" ht="15.75" x14ac:dyDescent="0.25">
      <c r="A1391" s="69">
        <f t="shared" ref="A1391:A1396" si="124">A1390+1</f>
        <v>1065</v>
      </c>
      <c r="B1391" s="70"/>
      <c r="C1391" s="69">
        <v>403</v>
      </c>
      <c r="D1391" s="70" t="s">
        <v>1119</v>
      </c>
      <c r="E1391" s="71">
        <v>66.105000000000004</v>
      </c>
      <c r="F1391" s="181">
        <v>11.898900000000001</v>
      </c>
      <c r="G1391" s="181">
        <v>78.003900000000002</v>
      </c>
      <c r="H1391" s="58" t="s">
        <v>494</v>
      </c>
      <c r="I1391" s="64" t="s">
        <v>924</v>
      </c>
      <c r="J1391" s="123">
        <v>13.22</v>
      </c>
      <c r="K1391" s="123">
        <v>79.33</v>
      </c>
    </row>
    <row r="1392" spans="1:11" ht="15.75" x14ac:dyDescent="0.25">
      <c r="A1392" s="69">
        <f t="shared" si="124"/>
        <v>1066</v>
      </c>
      <c r="B1392" s="70"/>
      <c r="C1392" s="69">
        <v>403</v>
      </c>
      <c r="D1392" s="70" t="s">
        <v>1120</v>
      </c>
      <c r="E1392" s="71">
        <v>66.105000000000004</v>
      </c>
      <c r="F1392" s="181">
        <v>11.898900000000001</v>
      </c>
      <c r="G1392" s="181">
        <v>78.003900000000002</v>
      </c>
      <c r="H1392" s="58" t="s">
        <v>494</v>
      </c>
      <c r="I1392" s="64" t="s">
        <v>924</v>
      </c>
      <c r="J1392" s="123">
        <v>13.22</v>
      </c>
      <c r="K1392" s="123">
        <v>79.33</v>
      </c>
    </row>
    <row r="1393" spans="1:11" ht="15.75" x14ac:dyDescent="0.25">
      <c r="A1393" s="69">
        <f t="shared" si="124"/>
        <v>1067</v>
      </c>
      <c r="B1393" s="70"/>
      <c r="C1393" s="69">
        <v>403</v>
      </c>
      <c r="D1393" s="70" t="s">
        <v>211</v>
      </c>
      <c r="E1393" s="71">
        <v>66.105000000000004</v>
      </c>
      <c r="F1393" s="181">
        <v>11.898900000000001</v>
      </c>
      <c r="G1393" s="181">
        <v>78.003900000000002</v>
      </c>
      <c r="H1393" s="58" t="s">
        <v>494</v>
      </c>
      <c r="I1393" s="64" t="s">
        <v>924</v>
      </c>
      <c r="J1393" s="123">
        <v>13.22</v>
      </c>
      <c r="K1393" s="123">
        <v>79.33</v>
      </c>
    </row>
    <row r="1394" spans="1:11" ht="15.75" x14ac:dyDescent="0.25">
      <c r="A1394" s="69">
        <f t="shared" si="124"/>
        <v>1068</v>
      </c>
      <c r="B1394" s="70"/>
      <c r="C1394" s="69">
        <v>403</v>
      </c>
      <c r="D1394" s="70" t="s">
        <v>1121</v>
      </c>
      <c r="E1394" s="71">
        <v>297.46500000000003</v>
      </c>
      <c r="F1394" s="181">
        <v>53.543700000000001</v>
      </c>
      <c r="G1394" s="181">
        <v>351.00870000000003</v>
      </c>
      <c r="H1394" s="58" t="s">
        <v>494</v>
      </c>
      <c r="I1394" s="64" t="s">
        <v>924</v>
      </c>
      <c r="J1394" s="123">
        <v>59.49</v>
      </c>
      <c r="K1394" s="123">
        <v>356.96</v>
      </c>
    </row>
    <row r="1395" spans="1:11" ht="15.75" x14ac:dyDescent="0.25">
      <c r="A1395" s="69">
        <f t="shared" si="124"/>
        <v>1069</v>
      </c>
      <c r="B1395" s="70"/>
      <c r="C1395" s="69">
        <v>403</v>
      </c>
      <c r="D1395" s="70" t="s">
        <v>1122</v>
      </c>
      <c r="E1395" s="71">
        <v>198.29999999999998</v>
      </c>
      <c r="F1395" s="181">
        <v>35.693999999999996</v>
      </c>
      <c r="G1395" s="181">
        <v>233.99399999999997</v>
      </c>
      <c r="H1395" s="58" t="s">
        <v>494</v>
      </c>
      <c r="I1395" s="64" t="s">
        <v>924</v>
      </c>
      <c r="J1395" s="123">
        <v>39.659999999999997</v>
      </c>
      <c r="K1395" s="123">
        <v>237.96</v>
      </c>
    </row>
    <row r="1396" spans="1:11" ht="36" customHeight="1" x14ac:dyDescent="0.25">
      <c r="A1396" s="69">
        <f t="shared" si="124"/>
        <v>1070</v>
      </c>
      <c r="B1396" s="70"/>
      <c r="C1396" s="69">
        <v>403</v>
      </c>
      <c r="D1396" s="70" t="s">
        <v>1123</v>
      </c>
      <c r="E1396" s="71">
        <v>198.29999999999998</v>
      </c>
      <c r="F1396" s="181">
        <v>35.693999999999996</v>
      </c>
      <c r="G1396" s="181">
        <v>233.99399999999997</v>
      </c>
      <c r="H1396" s="58" t="s">
        <v>494</v>
      </c>
      <c r="I1396" s="64" t="s">
        <v>924</v>
      </c>
      <c r="J1396" s="123">
        <v>39.659999999999997</v>
      </c>
      <c r="K1396" s="123">
        <v>237.96</v>
      </c>
    </row>
    <row r="1397" spans="1:11" ht="15.75" x14ac:dyDescent="0.25">
      <c r="A1397" s="221" t="s">
        <v>1124</v>
      </c>
      <c r="B1397" s="222"/>
      <c r="C1397" s="222"/>
      <c r="D1397" s="222"/>
      <c r="E1397" s="222"/>
      <c r="F1397" s="222"/>
      <c r="G1397" s="223"/>
      <c r="H1397" s="4"/>
      <c r="I1397" s="6"/>
      <c r="J1397" s="123" t="s">
        <v>1726</v>
      </c>
      <c r="K1397" s="123" t="s">
        <v>1726</v>
      </c>
    </row>
    <row r="1398" spans="1:11" ht="31.5" x14ac:dyDescent="0.25">
      <c r="A1398" s="69">
        <f>A1396+1</f>
        <v>1071</v>
      </c>
      <c r="B1398" s="70" t="s">
        <v>1125</v>
      </c>
      <c r="C1398" s="69">
        <v>403</v>
      </c>
      <c r="D1398" s="70" t="s">
        <v>1126</v>
      </c>
      <c r="E1398" s="71">
        <v>66.105000000000004</v>
      </c>
      <c r="F1398" s="181">
        <v>11.898900000000001</v>
      </c>
      <c r="G1398" s="181">
        <v>78.003900000000002</v>
      </c>
      <c r="H1398" s="58" t="s">
        <v>494</v>
      </c>
      <c r="I1398" s="64" t="s">
        <v>924</v>
      </c>
      <c r="J1398" s="123">
        <v>13.22</v>
      </c>
      <c r="K1398" s="123">
        <v>79.33</v>
      </c>
    </row>
    <row r="1399" spans="1:11" ht="15.75" x14ac:dyDescent="0.25">
      <c r="A1399" s="69">
        <f t="shared" ref="A1399:A1407" si="125">A1398+1</f>
        <v>1072</v>
      </c>
      <c r="B1399" s="70"/>
      <c r="C1399" s="69">
        <v>403</v>
      </c>
      <c r="D1399" s="70" t="s">
        <v>1127</v>
      </c>
      <c r="E1399" s="71">
        <v>66.105000000000004</v>
      </c>
      <c r="F1399" s="181">
        <v>11.898900000000001</v>
      </c>
      <c r="G1399" s="181">
        <v>78.003900000000002</v>
      </c>
      <c r="H1399" s="58" t="s">
        <v>494</v>
      </c>
      <c r="I1399" s="64" t="s">
        <v>924</v>
      </c>
      <c r="J1399" s="123">
        <v>13.22</v>
      </c>
      <c r="K1399" s="123">
        <v>79.33</v>
      </c>
    </row>
    <row r="1400" spans="1:11" ht="15.75" x14ac:dyDescent="0.25">
      <c r="A1400" s="69">
        <f t="shared" si="125"/>
        <v>1073</v>
      </c>
      <c r="B1400" s="70"/>
      <c r="C1400" s="69">
        <v>403</v>
      </c>
      <c r="D1400" s="70" t="s">
        <v>1128</v>
      </c>
      <c r="E1400" s="71">
        <v>66.105000000000004</v>
      </c>
      <c r="F1400" s="181">
        <v>11.898900000000001</v>
      </c>
      <c r="G1400" s="181">
        <v>78.003900000000002</v>
      </c>
      <c r="H1400" s="58" t="s">
        <v>494</v>
      </c>
      <c r="I1400" s="64" t="s">
        <v>924</v>
      </c>
      <c r="J1400" s="123">
        <v>13.22</v>
      </c>
      <c r="K1400" s="123">
        <v>79.33</v>
      </c>
    </row>
    <row r="1401" spans="1:11" ht="28.9" customHeight="1" x14ac:dyDescent="0.25">
      <c r="A1401" s="69">
        <f t="shared" si="125"/>
        <v>1074</v>
      </c>
      <c r="B1401" s="70"/>
      <c r="C1401" s="69">
        <v>403</v>
      </c>
      <c r="D1401" s="70" t="s">
        <v>1129</v>
      </c>
      <c r="E1401" s="71">
        <v>297.46500000000003</v>
      </c>
      <c r="F1401" s="181">
        <v>53.543700000000001</v>
      </c>
      <c r="G1401" s="181">
        <v>351.00870000000003</v>
      </c>
      <c r="H1401" s="58" t="s">
        <v>494</v>
      </c>
      <c r="I1401" s="64" t="s">
        <v>924</v>
      </c>
      <c r="J1401" s="123">
        <v>59.49</v>
      </c>
      <c r="K1401" s="123">
        <v>356.96</v>
      </c>
    </row>
    <row r="1402" spans="1:11" ht="15.75" x14ac:dyDescent="0.25">
      <c r="A1402" s="69">
        <f t="shared" si="125"/>
        <v>1075</v>
      </c>
      <c r="B1402" s="70"/>
      <c r="C1402" s="69">
        <v>403</v>
      </c>
      <c r="D1402" s="70" t="s">
        <v>1130</v>
      </c>
      <c r="E1402" s="71">
        <v>495.76499999999999</v>
      </c>
      <c r="F1402" s="181">
        <v>89.23769999999999</v>
      </c>
      <c r="G1402" s="181">
        <v>585.0027</v>
      </c>
      <c r="H1402" s="58" t="s">
        <v>494</v>
      </c>
      <c r="I1402" s="64" t="s">
        <v>924</v>
      </c>
      <c r="J1402" s="123">
        <v>99.15</v>
      </c>
      <c r="K1402" s="123">
        <v>594.91999999999996</v>
      </c>
    </row>
    <row r="1403" spans="1:11" ht="31.5" x14ac:dyDescent="0.25">
      <c r="A1403" s="69">
        <f t="shared" si="125"/>
        <v>1076</v>
      </c>
      <c r="B1403" s="70" t="s">
        <v>1131</v>
      </c>
      <c r="C1403" s="69">
        <v>403</v>
      </c>
      <c r="D1403" s="70" t="s">
        <v>1132</v>
      </c>
      <c r="E1403" s="71">
        <v>247.875</v>
      </c>
      <c r="F1403" s="181">
        <v>44.6175</v>
      </c>
      <c r="G1403" s="181">
        <v>292.49250000000001</v>
      </c>
      <c r="H1403" s="58" t="s">
        <v>494</v>
      </c>
      <c r="I1403" s="64" t="s">
        <v>924</v>
      </c>
      <c r="J1403" s="123">
        <v>49.58</v>
      </c>
      <c r="K1403" s="123">
        <v>297.45999999999998</v>
      </c>
    </row>
    <row r="1404" spans="1:11" ht="15.75" x14ac:dyDescent="0.25">
      <c r="A1404" s="69">
        <f t="shared" si="125"/>
        <v>1077</v>
      </c>
      <c r="B1404" s="70"/>
      <c r="C1404" s="69">
        <v>403</v>
      </c>
      <c r="D1404" s="70" t="s">
        <v>1133</v>
      </c>
      <c r="E1404" s="71">
        <v>198.29999999999998</v>
      </c>
      <c r="F1404" s="181">
        <v>35.693999999999996</v>
      </c>
      <c r="G1404" s="181">
        <v>233.99399999999997</v>
      </c>
      <c r="H1404" s="58" t="s">
        <v>494</v>
      </c>
      <c r="I1404" s="64" t="s">
        <v>924</v>
      </c>
      <c r="J1404" s="123">
        <v>39.659999999999997</v>
      </c>
      <c r="K1404" s="123">
        <v>237.96</v>
      </c>
    </row>
    <row r="1405" spans="1:11" ht="15.75" x14ac:dyDescent="0.25">
      <c r="A1405" s="69">
        <f t="shared" si="125"/>
        <v>1078</v>
      </c>
      <c r="B1405" s="70"/>
      <c r="C1405" s="69">
        <v>403</v>
      </c>
      <c r="D1405" s="70" t="s">
        <v>211</v>
      </c>
      <c r="E1405" s="71">
        <v>148.72500000000002</v>
      </c>
      <c r="F1405" s="181">
        <v>26.770500000000002</v>
      </c>
      <c r="G1405" s="181">
        <v>175.49550000000002</v>
      </c>
      <c r="H1405" s="58" t="s">
        <v>494</v>
      </c>
      <c r="I1405" s="64" t="s">
        <v>924</v>
      </c>
      <c r="J1405" s="123">
        <v>29.75</v>
      </c>
      <c r="K1405" s="123">
        <v>178.48</v>
      </c>
    </row>
    <row r="1406" spans="1:11" ht="15.75" x14ac:dyDescent="0.25">
      <c r="A1406" s="69">
        <f t="shared" si="125"/>
        <v>1079</v>
      </c>
      <c r="B1406" s="70"/>
      <c r="C1406" s="69">
        <v>403</v>
      </c>
      <c r="D1406" s="70" t="s">
        <v>1134</v>
      </c>
      <c r="E1406" s="71">
        <v>247.875</v>
      </c>
      <c r="F1406" s="181">
        <v>44.6175</v>
      </c>
      <c r="G1406" s="181">
        <v>292.49250000000001</v>
      </c>
      <c r="H1406" s="58" t="s">
        <v>494</v>
      </c>
      <c r="I1406" s="64" t="s">
        <v>924</v>
      </c>
      <c r="J1406" s="123">
        <v>49.58</v>
      </c>
      <c r="K1406" s="123">
        <v>297.45999999999998</v>
      </c>
    </row>
    <row r="1407" spans="1:11" ht="15.75" x14ac:dyDescent="0.25">
      <c r="A1407" s="69">
        <f t="shared" si="125"/>
        <v>1080</v>
      </c>
      <c r="B1407" s="70"/>
      <c r="C1407" s="69">
        <v>403</v>
      </c>
      <c r="D1407" s="70" t="s">
        <v>1135</v>
      </c>
      <c r="E1407" s="71">
        <v>49.574999999999996</v>
      </c>
      <c r="F1407" s="181">
        <v>8.9234999999999989</v>
      </c>
      <c r="G1407" s="181">
        <v>58.498499999999993</v>
      </c>
      <c r="H1407" s="58" t="s">
        <v>494</v>
      </c>
      <c r="I1407" s="64" t="s">
        <v>924</v>
      </c>
      <c r="J1407" s="123">
        <v>9.92</v>
      </c>
      <c r="K1407" s="123">
        <v>59.5</v>
      </c>
    </row>
    <row r="1408" spans="1:11" ht="15.75" x14ac:dyDescent="0.25">
      <c r="A1408" s="221" t="s">
        <v>1136</v>
      </c>
      <c r="B1408" s="222"/>
      <c r="C1408" s="222"/>
      <c r="D1408" s="222"/>
      <c r="E1408" s="222"/>
      <c r="F1408" s="222"/>
      <c r="G1408" s="223"/>
      <c r="H1408" s="4"/>
      <c r="I1408" s="6"/>
      <c r="J1408" s="123" t="s">
        <v>1726</v>
      </c>
      <c r="K1408" s="123" t="s">
        <v>1726</v>
      </c>
    </row>
    <row r="1409" spans="1:11" ht="15.75" x14ac:dyDescent="0.25">
      <c r="A1409" s="69">
        <f>A1407+1</f>
        <v>1081</v>
      </c>
      <c r="B1409" s="70" t="s">
        <v>1137</v>
      </c>
      <c r="C1409" s="69">
        <v>403</v>
      </c>
      <c r="D1409" s="70" t="s">
        <v>1138</v>
      </c>
      <c r="E1409" s="71">
        <v>66.105000000000004</v>
      </c>
      <c r="F1409" s="181">
        <v>11.898900000000001</v>
      </c>
      <c r="G1409" s="181">
        <v>78.003900000000002</v>
      </c>
      <c r="H1409" s="58" t="s">
        <v>494</v>
      </c>
      <c r="I1409" s="64" t="s">
        <v>924</v>
      </c>
      <c r="J1409" s="123">
        <v>13.22</v>
      </c>
      <c r="K1409" s="123">
        <v>79.33</v>
      </c>
    </row>
    <row r="1410" spans="1:11" ht="15.75" x14ac:dyDescent="0.25">
      <c r="A1410" s="69">
        <f t="shared" ref="A1410:A1415" si="126">A1409+1</f>
        <v>1082</v>
      </c>
      <c r="B1410" s="70" t="s">
        <v>1139</v>
      </c>
      <c r="C1410" s="69">
        <v>403</v>
      </c>
      <c r="D1410" s="70" t="s">
        <v>1140</v>
      </c>
      <c r="E1410" s="71">
        <v>66.105000000000004</v>
      </c>
      <c r="F1410" s="181">
        <v>11.898900000000001</v>
      </c>
      <c r="G1410" s="181">
        <v>78.003900000000002</v>
      </c>
      <c r="H1410" s="58" t="s">
        <v>494</v>
      </c>
      <c r="I1410" s="64" t="s">
        <v>924</v>
      </c>
      <c r="J1410" s="123">
        <v>13.22</v>
      </c>
      <c r="K1410" s="123">
        <v>79.33</v>
      </c>
    </row>
    <row r="1411" spans="1:11" ht="15.75" x14ac:dyDescent="0.25">
      <c r="A1411" s="69">
        <f t="shared" si="126"/>
        <v>1083</v>
      </c>
      <c r="B1411" s="70" t="s">
        <v>1141</v>
      </c>
      <c r="C1411" s="69">
        <v>403</v>
      </c>
      <c r="D1411" s="70" t="s">
        <v>1142</v>
      </c>
      <c r="E1411" s="71">
        <v>66.105000000000004</v>
      </c>
      <c r="F1411" s="181">
        <v>11.898900000000001</v>
      </c>
      <c r="G1411" s="181">
        <v>78.003900000000002</v>
      </c>
      <c r="H1411" s="58" t="s">
        <v>494</v>
      </c>
      <c r="I1411" s="64" t="s">
        <v>924</v>
      </c>
      <c r="J1411" s="123">
        <v>13.22</v>
      </c>
      <c r="K1411" s="123">
        <v>79.33</v>
      </c>
    </row>
    <row r="1412" spans="1:11" ht="15.6" customHeight="1" x14ac:dyDescent="0.25">
      <c r="A1412" s="69">
        <f t="shared" si="126"/>
        <v>1084</v>
      </c>
      <c r="B1412" s="70" t="s">
        <v>1143</v>
      </c>
      <c r="C1412" s="69">
        <v>403</v>
      </c>
      <c r="D1412" s="70" t="s">
        <v>1119</v>
      </c>
      <c r="E1412" s="71">
        <v>66.105000000000004</v>
      </c>
      <c r="F1412" s="181">
        <v>11.898900000000001</v>
      </c>
      <c r="G1412" s="181">
        <v>78.003900000000002</v>
      </c>
      <c r="H1412" s="58" t="s">
        <v>494</v>
      </c>
      <c r="I1412" s="64" t="s">
        <v>924</v>
      </c>
      <c r="J1412" s="123">
        <v>13.22</v>
      </c>
      <c r="K1412" s="123">
        <v>79.33</v>
      </c>
    </row>
    <row r="1413" spans="1:11" ht="31.5" x14ac:dyDescent="0.25">
      <c r="A1413" s="69">
        <f t="shared" si="126"/>
        <v>1085</v>
      </c>
      <c r="B1413" s="70" t="s">
        <v>1144</v>
      </c>
      <c r="C1413" s="69">
        <v>403</v>
      </c>
      <c r="D1413" s="70" t="s">
        <v>1121</v>
      </c>
      <c r="E1413" s="71">
        <v>297.46500000000003</v>
      </c>
      <c r="F1413" s="181">
        <v>53.543700000000001</v>
      </c>
      <c r="G1413" s="181">
        <v>351.00870000000003</v>
      </c>
      <c r="H1413" s="58" t="s">
        <v>494</v>
      </c>
      <c r="I1413" s="64" t="s">
        <v>924</v>
      </c>
      <c r="J1413" s="123">
        <v>59.49</v>
      </c>
      <c r="K1413" s="123">
        <v>356.96</v>
      </c>
    </row>
    <row r="1414" spans="1:11" ht="31.5" x14ac:dyDescent="0.25">
      <c r="A1414" s="69">
        <f t="shared" si="126"/>
        <v>1086</v>
      </c>
      <c r="B1414" s="70"/>
      <c r="C1414" s="69">
        <v>403</v>
      </c>
      <c r="D1414" s="70" t="s">
        <v>1145</v>
      </c>
      <c r="E1414" s="71">
        <v>198.29999999999998</v>
      </c>
      <c r="F1414" s="181">
        <v>35.693999999999996</v>
      </c>
      <c r="G1414" s="181">
        <v>233.99399999999997</v>
      </c>
      <c r="H1414" s="58" t="s">
        <v>494</v>
      </c>
      <c r="I1414" s="64" t="s">
        <v>924</v>
      </c>
      <c r="J1414" s="123">
        <v>39.659999999999997</v>
      </c>
      <c r="K1414" s="123">
        <v>237.96</v>
      </c>
    </row>
    <row r="1415" spans="1:11" ht="31.5" x14ac:dyDescent="0.25">
      <c r="A1415" s="69">
        <f t="shared" si="126"/>
        <v>1087</v>
      </c>
      <c r="B1415" s="70"/>
      <c r="C1415" s="69">
        <v>403</v>
      </c>
      <c r="D1415" s="70" t="s">
        <v>1146</v>
      </c>
      <c r="E1415" s="71">
        <v>198.29999999999998</v>
      </c>
      <c r="F1415" s="181">
        <v>35.693999999999996</v>
      </c>
      <c r="G1415" s="181">
        <v>233.99399999999997</v>
      </c>
      <c r="H1415" s="58" t="s">
        <v>494</v>
      </c>
      <c r="I1415" s="64" t="s">
        <v>924</v>
      </c>
      <c r="J1415" s="123">
        <v>39.659999999999997</v>
      </c>
      <c r="K1415" s="123">
        <v>237.96</v>
      </c>
    </row>
    <row r="1416" spans="1:11" ht="15.75" x14ac:dyDescent="0.25">
      <c r="A1416" s="221" t="s">
        <v>1147</v>
      </c>
      <c r="B1416" s="222"/>
      <c r="C1416" s="222"/>
      <c r="D1416" s="222"/>
      <c r="E1416" s="222"/>
      <c r="F1416" s="222"/>
      <c r="G1416" s="223"/>
      <c r="H1416" s="4"/>
      <c r="I1416" s="6"/>
      <c r="J1416" s="123" t="s">
        <v>1726</v>
      </c>
      <c r="K1416" s="123" t="s">
        <v>1726</v>
      </c>
    </row>
    <row r="1417" spans="1:11" ht="15.6" customHeight="1" x14ac:dyDescent="0.25">
      <c r="A1417" s="69">
        <f>A1415+1</f>
        <v>1088</v>
      </c>
      <c r="B1417" s="70"/>
      <c r="C1417" s="69">
        <v>403</v>
      </c>
      <c r="D1417" s="70" t="s">
        <v>1037</v>
      </c>
      <c r="E1417" s="71">
        <v>66.105000000000004</v>
      </c>
      <c r="F1417" s="181">
        <v>11.898900000000001</v>
      </c>
      <c r="G1417" s="181">
        <v>78.003900000000002</v>
      </c>
      <c r="H1417" s="58" t="s">
        <v>494</v>
      </c>
      <c r="I1417" s="64" t="s">
        <v>924</v>
      </c>
      <c r="J1417" s="123">
        <v>13.22</v>
      </c>
      <c r="K1417" s="123">
        <v>79.33</v>
      </c>
    </row>
    <row r="1418" spans="1:11" ht="15.75" x14ac:dyDescent="0.25">
      <c r="A1418" s="69">
        <f t="shared" ref="A1418:A1424" si="127">A1417+1</f>
        <v>1089</v>
      </c>
      <c r="B1418" s="70"/>
      <c r="C1418" s="69">
        <v>403</v>
      </c>
      <c r="D1418" s="70" t="s">
        <v>1142</v>
      </c>
      <c r="E1418" s="71">
        <v>66.105000000000004</v>
      </c>
      <c r="F1418" s="181">
        <v>11.898900000000001</v>
      </c>
      <c r="G1418" s="181">
        <v>78.003900000000002</v>
      </c>
      <c r="H1418" s="58" t="s">
        <v>494</v>
      </c>
      <c r="I1418" s="64" t="s">
        <v>924</v>
      </c>
      <c r="J1418" s="123">
        <v>13.22</v>
      </c>
      <c r="K1418" s="123">
        <v>79.33</v>
      </c>
    </row>
    <row r="1419" spans="1:11" ht="15.75" x14ac:dyDescent="0.25">
      <c r="A1419" s="69">
        <f t="shared" si="127"/>
        <v>1090</v>
      </c>
      <c r="B1419" s="70"/>
      <c r="C1419" s="69">
        <v>403</v>
      </c>
      <c r="D1419" s="70" t="s">
        <v>1119</v>
      </c>
      <c r="E1419" s="71">
        <v>66.105000000000004</v>
      </c>
      <c r="F1419" s="181">
        <v>11.898900000000001</v>
      </c>
      <c r="G1419" s="181">
        <v>78.003900000000002</v>
      </c>
      <c r="H1419" s="58" t="s">
        <v>494</v>
      </c>
      <c r="I1419" s="64" t="s">
        <v>924</v>
      </c>
      <c r="J1419" s="123">
        <v>13.22</v>
      </c>
      <c r="K1419" s="123">
        <v>79.33</v>
      </c>
    </row>
    <row r="1420" spans="1:11" ht="15.75" x14ac:dyDescent="0.25">
      <c r="A1420" s="69">
        <f t="shared" si="127"/>
        <v>1091</v>
      </c>
      <c r="B1420" s="70"/>
      <c r="C1420" s="69">
        <v>403</v>
      </c>
      <c r="D1420" s="70" t="s">
        <v>1148</v>
      </c>
      <c r="E1420" s="71">
        <v>148.72500000000002</v>
      </c>
      <c r="F1420" s="181">
        <v>26.770500000000002</v>
      </c>
      <c r="G1420" s="181">
        <v>175.49550000000002</v>
      </c>
      <c r="H1420" s="58" t="s">
        <v>494</v>
      </c>
      <c r="I1420" s="64" t="s">
        <v>924</v>
      </c>
      <c r="J1420" s="123">
        <v>29.75</v>
      </c>
      <c r="K1420" s="123">
        <v>178.48</v>
      </c>
    </row>
    <row r="1421" spans="1:11" ht="15.75" x14ac:dyDescent="0.25">
      <c r="A1421" s="69">
        <f t="shared" si="127"/>
        <v>1092</v>
      </c>
      <c r="B1421" s="70"/>
      <c r="C1421" s="69">
        <v>403</v>
      </c>
      <c r="D1421" s="70" t="s">
        <v>1149</v>
      </c>
      <c r="E1421" s="71">
        <v>198.29999999999998</v>
      </c>
      <c r="F1421" s="181">
        <v>35.693999999999996</v>
      </c>
      <c r="G1421" s="181">
        <v>233.99399999999997</v>
      </c>
      <c r="H1421" s="58" t="s">
        <v>494</v>
      </c>
      <c r="I1421" s="64" t="s">
        <v>924</v>
      </c>
      <c r="J1421" s="123">
        <v>39.659999999999997</v>
      </c>
      <c r="K1421" s="123">
        <v>237.96</v>
      </c>
    </row>
    <row r="1422" spans="1:11" ht="31.5" x14ac:dyDescent="0.25">
      <c r="A1422" s="69">
        <f t="shared" si="127"/>
        <v>1093</v>
      </c>
      <c r="B1422" s="70"/>
      <c r="C1422" s="69">
        <v>403</v>
      </c>
      <c r="D1422" s="70" t="s">
        <v>1150</v>
      </c>
      <c r="E1422" s="71">
        <v>2478.81</v>
      </c>
      <c r="F1422" s="181">
        <v>446.18579999999997</v>
      </c>
      <c r="G1422" s="181">
        <v>2924.9957999999997</v>
      </c>
      <c r="H1422" s="58" t="s">
        <v>494</v>
      </c>
      <c r="I1422" s="64" t="s">
        <v>975</v>
      </c>
      <c r="J1422" s="123">
        <v>495.76</v>
      </c>
      <c r="K1422" s="123">
        <v>2974.57</v>
      </c>
    </row>
    <row r="1423" spans="1:11" ht="15.75" x14ac:dyDescent="0.25">
      <c r="A1423" s="69">
        <f t="shared" si="127"/>
        <v>1094</v>
      </c>
      <c r="B1423" s="70"/>
      <c r="C1423" s="69">
        <v>403</v>
      </c>
      <c r="D1423" s="70" t="s">
        <v>1019</v>
      </c>
      <c r="E1423" s="71">
        <v>198.29999999999998</v>
      </c>
      <c r="F1423" s="181">
        <v>35.693999999999996</v>
      </c>
      <c r="G1423" s="181">
        <v>233.99399999999997</v>
      </c>
      <c r="H1423" s="58" t="s">
        <v>494</v>
      </c>
      <c r="I1423" s="64" t="s">
        <v>924</v>
      </c>
      <c r="J1423" s="123">
        <v>39.659999999999997</v>
      </c>
      <c r="K1423" s="123">
        <v>237.96</v>
      </c>
    </row>
    <row r="1424" spans="1:11" ht="15.75" x14ac:dyDescent="0.25">
      <c r="A1424" s="69">
        <f t="shared" si="127"/>
        <v>1095</v>
      </c>
      <c r="B1424" s="70"/>
      <c r="C1424" s="69">
        <v>403</v>
      </c>
      <c r="D1424" s="70" t="s">
        <v>1151</v>
      </c>
      <c r="E1424" s="71">
        <v>247.875</v>
      </c>
      <c r="F1424" s="181">
        <v>44.6175</v>
      </c>
      <c r="G1424" s="181">
        <v>292.49250000000001</v>
      </c>
      <c r="H1424" s="58" t="s">
        <v>494</v>
      </c>
      <c r="I1424" s="64" t="s">
        <v>924</v>
      </c>
      <c r="J1424" s="123">
        <v>49.58</v>
      </c>
      <c r="K1424" s="123">
        <v>297.45999999999998</v>
      </c>
    </row>
    <row r="1425" spans="1:11" ht="15.75" x14ac:dyDescent="0.25">
      <c r="A1425" s="221" t="s">
        <v>1152</v>
      </c>
      <c r="B1425" s="222"/>
      <c r="C1425" s="222"/>
      <c r="D1425" s="222"/>
      <c r="E1425" s="222"/>
      <c r="F1425" s="222"/>
      <c r="G1425" s="223"/>
      <c r="H1425" s="4"/>
      <c r="I1425" s="6"/>
      <c r="J1425" s="123" t="s">
        <v>1726</v>
      </c>
      <c r="K1425" s="123" t="s">
        <v>1726</v>
      </c>
    </row>
    <row r="1426" spans="1:11" ht="15.75" x14ac:dyDescent="0.25">
      <c r="A1426" s="69">
        <f>A1424+1</f>
        <v>1096</v>
      </c>
      <c r="B1426" s="70"/>
      <c r="C1426" s="69">
        <v>403</v>
      </c>
      <c r="D1426" s="70" t="s">
        <v>1153</v>
      </c>
      <c r="E1426" s="71">
        <v>66.105000000000004</v>
      </c>
      <c r="F1426" s="181">
        <v>11.898900000000001</v>
      </c>
      <c r="G1426" s="181">
        <v>78.003900000000002</v>
      </c>
      <c r="H1426" s="58" t="s">
        <v>494</v>
      </c>
      <c r="I1426" s="64" t="s">
        <v>924</v>
      </c>
      <c r="J1426" s="123">
        <v>13.22</v>
      </c>
      <c r="K1426" s="123">
        <v>79.33</v>
      </c>
    </row>
    <row r="1427" spans="1:11" ht="15.75" x14ac:dyDescent="0.25">
      <c r="A1427" s="69">
        <f t="shared" ref="A1427:A1429" si="128">A1426+1</f>
        <v>1097</v>
      </c>
      <c r="B1427" s="70"/>
      <c r="C1427" s="69">
        <v>403</v>
      </c>
      <c r="D1427" s="70" t="s">
        <v>1154</v>
      </c>
      <c r="E1427" s="71">
        <v>66.105000000000004</v>
      </c>
      <c r="F1427" s="181">
        <v>11.898900000000001</v>
      </c>
      <c r="G1427" s="181">
        <v>78.003900000000002</v>
      </c>
      <c r="H1427" s="58" t="s">
        <v>494</v>
      </c>
      <c r="I1427" s="64" t="s">
        <v>924</v>
      </c>
      <c r="J1427" s="123">
        <v>13.22</v>
      </c>
      <c r="K1427" s="123">
        <v>79.33</v>
      </c>
    </row>
    <row r="1428" spans="1:11" ht="15.75" x14ac:dyDescent="0.25">
      <c r="A1428" s="69">
        <f t="shared" si="128"/>
        <v>1098</v>
      </c>
      <c r="B1428" s="70"/>
      <c r="C1428" s="69">
        <v>403</v>
      </c>
      <c r="D1428" s="70" t="s">
        <v>1082</v>
      </c>
      <c r="E1428" s="71">
        <v>297.46500000000003</v>
      </c>
      <c r="F1428" s="181">
        <v>53.543700000000001</v>
      </c>
      <c r="G1428" s="181">
        <v>351.00870000000003</v>
      </c>
      <c r="H1428" s="58" t="s">
        <v>494</v>
      </c>
      <c r="I1428" s="64" t="s">
        <v>924</v>
      </c>
      <c r="J1428" s="123">
        <v>59.49</v>
      </c>
      <c r="K1428" s="123">
        <v>356.96</v>
      </c>
    </row>
    <row r="1429" spans="1:11" ht="15.6" customHeight="1" x14ac:dyDescent="0.25">
      <c r="A1429" s="69">
        <f t="shared" si="128"/>
        <v>1099</v>
      </c>
      <c r="B1429" s="70"/>
      <c r="C1429" s="69">
        <v>403</v>
      </c>
      <c r="D1429" s="70" t="s">
        <v>1155</v>
      </c>
      <c r="E1429" s="71">
        <v>198.29999999999998</v>
      </c>
      <c r="F1429" s="181">
        <v>35.693999999999996</v>
      </c>
      <c r="G1429" s="181">
        <v>233.99399999999997</v>
      </c>
      <c r="H1429" s="58" t="s">
        <v>494</v>
      </c>
      <c r="I1429" s="64" t="s">
        <v>924</v>
      </c>
      <c r="J1429" s="123">
        <v>39.659999999999997</v>
      </c>
      <c r="K1429" s="123">
        <v>237.96</v>
      </c>
    </row>
    <row r="1430" spans="1:11" ht="15.75" x14ac:dyDescent="0.25">
      <c r="A1430" s="221" t="s">
        <v>1156</v>
      </c>
      <c r="B1430" s="222"/>
      <c r="C1430" s="222"/>
      <c r="D1430" s="222"/>
      <c r="E1430" s="222"/>
      <c r="F1430" s="222"/>
      <c r="G1430" s="223"/>
      <c r="H1430" s="4"/>
      <c r="I1430" s="6"/>
      <c r="J1430" s="123" t="s">
        <v>1726</v>
      </c>
      <c r="K1430" s="123" t="s">
        <v>1726</v>
      </c>
    </row>
    <row r="1431" spans="1:11" ht="47.25" x14ac:dyDescent="0.25">
      <c r="A1431" s="69">
        <f>A1429+1</f>
        <v>1100</v>
      </c>
      <c r="B1431" s="70" t="s">
        <v>1157</v>
      </c>
      <c r="C1431" s="69">
        <v>403</v>
      </c>
      <c r="D1431" s="70" t="s">
        <v>1023</v>
      </c>
      <c r="E1431" s="71">
        <v>66.105000000000004</v>
      </c>
      <c r="F1431" s="181">
        <v>11.898900000000001</v>
      </c>
      <c r="G1431" s="181">
        <v>78.003900000000002</v>
      </c>
      <c r="H1431" s="58" t="s">
        <v>494</v>
      </c>
      <c r="I1431" s="64" t="s">
        <v>924</v>
      </c>
      <c r="J1431" s="123">
        <v>13.22</v>
      </c>
      <c r="K1431" s="123">
        <v>79.33</v>
      </c>
    </row>
    <row r="1432" spans="1:11" ht="15.75" x14ac:dyDescent="0.25">
      <c r="A1432" s="69">
        <f t="shared" ref="A1432:A1440" si="129">A1431+1</f>
        <v>1101</v>
      </c>
      <c r="B1432" s="70"/>
      <c r="C1432" s="69">
        <v>403</v>
      </c>
      <c r="D1432" s="70" t="s">
        <v>1158</v>
      </c>
      <c r="E1432" s="71">
        <v>66.105000000000004</v>
      </c>
      <c r="F1432" s="181">
        <v>11.898900000000001</v>
      </c>
      <c r="G1432" s="181">
        <v>78.003900000000002</v>
      </c>
      <c r="H1432" s="58" t="s">
        <v>494</v>
      </c>
      <c r="I1432" s="64" t="s">
        <v>924</v>
      </c>
      <c r="J1432" s="123">
        <v>13.22</v>
      </c>
      <c r="K1432" s="123">
        <v>79.33</v>
      </c>
    </row>
    <row r="1433" spans="1:11" ht="15.75" x14ac:dyDescent="0.25">
      <c r="A1433" s="69">
        <f t="shared" si="129"/>
        <v>1102</v>
      </c>
      <c r="B1433" s="70"/>
      <c r="C1433" s="69">
        <v>403</v>
      </c>
      <c r="D1433" s="70" t="s">
        <v>1159</v>
      </c>
      <c r="E1433" s="71">
        <v>66.105000000000004</v>
      </c>
      <c r="F1433" s="181">
        <v>11.898900000000001</v>
      </c>
      <c r="G1433" s="181">
        <v>78.003900000000002</v>
      </c>
      <c r="H1433" s="58" t="s">
        <v>494</v>
      </c>
      <c r="I1433" s="64" t="s">
        <v>924</v>
      </c>
      <c r="J1433" s="123">
        <v>13.22</v>
      </c>
      <c r="K1433" s="123">
        <v>79.33</v>
      </c>
    </row>
    <row r="1434" spans="1:11" ht="31.5" x14ac:dyDescent="0.25">
      <c r="A1434" s="69">
        <f t="shared" si="129"/>
        <v>1103</v>
      </c>
      <c r="B1434" s="70"/>
      <c r="C1434" s="69">
        <v>403</v>
      </c>
      <c r="D1434" s="70" t="s">
        <v>1160</v>
      </c>
      <c r="E1434" s="71">
        <v>247.875</v>
      </c>
      <c r="F1434" s="181">
        <v>44.6175</v>
      </c>
      <c r="G1434" s="181">
        <v>292.49250000000001</v>
      </c>
      <c r="H1434" s="58" t="s">
        <v>494</v>
      </c>
      <c r="I1434" s="64" t="s">
        <v>924</v>
      </c>
      <c r="J1434" s="123">
        <v>49.58</v>
      </c>
      <c r="K1434" s="123">
        <v>297.45999999999998</v>
      </c>
    </row>
    <row r="1435" spans="1:11" ht="15.75" x14ac:dyDescent="0.25">
      <c r="A1435" s="69">
        <f t="shared" si="129"/>
        <v>1104</v>
      </c>
      <c r="B1435" s="70"/>
      <c r="C1435" s="69">
        <v>403</v>
      </c>
      <c r="D1435" s="70" t="s">
        <v>1082</v>
      </c>
      <c r="E1435" s="71">
        <v>297.46500000000003</v>
      </c>
      <c r="F1435" s="181">
        <v>53.543700000000001</v>
      </c>
      <c r="G1435" s="181">
        <v>351.00870000000003</v>
      </c>
      <c r="H1435" s="58" t="s">
        <v>494</v>
      </c>
      <c r="I1435" s="64" t="s">
        <v>924</v>
      </c>
      <c r="J1435" s="123">
        <v>59.49</v>
      </c>
      <c r="K1435" s="123">
        <v>356.96</v>
      </c>
    </row>
    <row r="1436" spans="1:11" ht="15.75" x14ac:dyDescent="0.25">
      <c r="A1436" s="69">
        <f t="shared" si="129"/>
        <v>1105</v>
      </c>
      <c r="B1436" s="70"/>
      <c r="C1436" s="69">
        <v>403</v>
      </c>
      <c r="D1436" s="70" t="s">
        <v>1161</v>
      </c>
      <c r="E1436" s="71">
        <v>247.875</v>
      </c>
      <c r="F1436" s="181">
        <v>44.6175</v>
      </c>
      <c r="G1436" s="181">
        <v>292.49250000000001</v>
      </c>
      <c r="H1436" s="58" t="s">
        <v>494</v>
      </c>
      <c r="I1436" s="64" t="s">
        <v>924</v>
      </c>
      <c r="J1436" s="123">
        <v>49.58</v>
      </c>
      <c r="K1436" s="123">
        <v>297.45999999999998</v>
      </c>
    </row>
    <row r="1437" spans="1:11" ht="15.75" x14ac:dyDescent="0.25">
      <c r="A1437" s="69">
        <f t="shared" si="129"/>
        <v>1106</v>
      </c>
      <c r="B1437" s="70"/>
      <c r="C1437" s="69">
        <v>403</v>
      </c>
      <c r="D1437" s="70" t="s">
        <v>1033</v>
      </c>
      <c r="E1437" s="71">
        <v>198.29999999999998</v>
      </c>
      <c r="F1437" s="181">
        <v>35.693999999999996</v>
      </c>
      <c r="G1437" s="181">
        <v>233.99399999999997</v>
      </c>
      <c r="H1437" s="58" t="s">
        <v>494</v>
      </c>
      <c r="I1437" s="64" t="s">
        <v>924</v>
      </c>
      <c r="J1437" s="123">
        <v>39.659999999999997</v>
      </c>
      <c r="K1437" s="123">
        <v>237.96</v>
      </c>
    </row>
    <row r="1438" spans="1:11" ht="15.75" x14ac:dyDescent="0.25">
      <c r="A1438" s="69">
        <f t="shared" si="129"/>
        <v>1107</v>
      </c>
      <c r="B1438" s="70"/>
      <c r="C1438" s="69">
        <v>403</v>
      </c>
      <c r="D1438" s="70" t="s">
        <v>1162</v>
      </c>
      <c r="E1438" s="71">
        <v>66.105000000000004</v>
      </c>
      <c r="F1438" s="181">
        <v>11.898900000000001</v>
      </c>
      <c r="G1438" s="181">
        <v>78.003900000000002</v>
      </c>
      <c r="H1438" s="58" t="s">
        <v>494</v>
      </c>
      <c r="I1438" s="64" t="s">
        <v>924</v>
      </c>
      <c r="J1438" s="123">
        <v>13.22</v>
      </c>
      <c r="K1438" s="123">
        <v>79.33</v>
      </c>
    </row>
    <row r="1439" spans="1:11" ht="15.75" x14ac:dyDescent="0.25">
      <c r="A1439" s="69">
        <f t="shared" si="129"/>
        <v>1108</v>
      </c>
      <c r="B1439" s="70"/>
      <c r="C1439" s="69">
        <v>403</v>
      </c>
      <c r="D1439" s="70" t="s">
        <v>1163</v>
      </c>
      <c r="E1439" s="71">
        <v>66.105000000000004</v>
      </c>
      <c r="F1439" s="181">
        <v>11.898900000000001</v>
      </c>
      <c r="G1439" s="181">
        <v>78.003900000000002</v>
      </c>
      <c r="H1439" s="58" t="s">
        <v>494</v>
      </c>
      <c r="I1439" s="64" t="s">
        <v>924</v>
      </c>
      <c r="J1439" s="123">
        <v>13.22</v>
      </c>
      <c r="K1439" s="123">
        <v>79.33</v>
      </c>
    </row>
    <row r="1440" spans="1:11" ht="15.75" x14ac:dyDescent="0.25">
      <c r="A1440" s="69">
        <f t="shared" si="129"/>
        <v>1109</v>
      </c>
      <c r="B1440" s="70"/>
      <c r="C1440" s="69">
        <v>403</v>
      </c>
      <c r="D1440" s="70" t="s">
        <v>1164</v>
      </c>
      <c r="E1440" s="71">
        <v>148.72500000000002</v>
      </c>
      <c r="F1440" s="181">
        <v>26.770500000000002</v>
      </c>
      <c r="G1440" s="181">
        <v>175.49550000000002</v>
      </c>
      <c r="H1440" s="58" t="s">
        <v>494</v>
      </c>
      <c r="I1440" s="64" t="s">
        <v>924</v>
      </c>
      <c r="J1440" s="123">
        <v>29.75</v>
      </c>
      <c r="K1440" s="123">
        <v>178.48</v>
      </c>
    </row>
    <row r="1441" spans="1:11" ht="15.75" x14ac:dyDescent="0.25">
      <c r="A1441" s="221" t="s">
        <v>1165</v>
      </c>
      <c r="B1441" s="222"/>
      <c r="C1441" s="222"/>
      <c r="D1441" s="222"/>
      <c r="E1441" s="222"/>
      <c r="F1441" s="222"/>
      <c r="G1441" s="223"/>
      <c r="H1441" s="4"/>
      <c r="I1441" s="6"/>
      <c r="J1441" s="123" t="s">
        <v>1726</v>
      </c>
      <c r="K1441" s="123" t="s">
        <v>1726</v>
      </c>
    </row>
    <row r="1442" spans="1:11" ht="15.6" customHeight="1" x14ac:dyDescent="0.25">
      <c r="A1442" s="69">
        <f>A1440+1</f>
        <v>1110</v>
      </c>
      <c r="B1442" s="70" t="s">
        <v>1157</v>
      </c>
      <c r="C1442" s="69">
        <v>403</v>
      </c>
      <c r="D1442" s="70" t="s">
        <v>1166</v>
      </c>
      <c r="E1442" s="71">
        <v>66.105000000000004</v>
      </c>
      <c r="F1442" s="181">
        <v>11.898900000000001</v>
      </c>
      <c r="G1442" s="181">
        <v>78.003900000000002</v>
      </c>
      <c r="H1442" s="58" t="s">
        <v>494</v>
      </c>
      <c r="I1442" s="64" t="s">
        <v>924</v>
      </c>
      <c r="J1442" s="123">
        <v>13.22</v>
      </c>
      <c r="K1442" s="123">
        <v>79.33</v>
      </c>
    </row>
    <row r="1443" spans="1:11" ht="15.75" x14ac:dyDescent="0.25">
      <c r="A1443" s="69">
        <f t="shared" ref="A1443:A1445" si="130">A1442+1</f>
        <v>1111</v>
      </c>
      <c r="B1443" s="70"/>
      <c r="C1443" s="69">
        <v>403</v>
      </c>
      <c r="D1443" s="70" t="s">
        <v>1167</v>
      </c>
      <c r="E1443" s="71">
        <v>66.105000000000004</v>
      </c>
      <c r="F1443" s="181">
        <v>11.898900000000001</v>
      </c>
      <c r="G1443" s="181">
        <v>78.003900000000002</v>
      </c>
      <c r="H1443" s="58" t="s">
        <v>494</v>
      </c>
      <c r="I1443" s="64" t="s">
        <v>924</v>
      </c>
      <c r="J1443" s="123">
        <v>13.22</v>
      </c>
      <c r="K1443" s="123">
        <v>79.33</v>
      </c>
    </row>
    <row r="1444" spans="1:11" ht="15.75" x14ac:dyDescent="0.25">
      <c r="A1444" s="69">
        <f t="shared" si="130"/>
        <v>1112</v>
      </c>
      <c r="B1444" s="70"/>
      <c r="C1444" s="69">
        <v>403</v>
      </c>
      <c r="D1444" s="70" t="s">
        <v>1168</v>
      </c>
      <c r="E1444" s="71">
        <v>247.875</v>
      </c>
      <c r="F1444" s="181">
        <v>44.6175</v>
      </c>
      <c r="G1444" s="181">
        <v>292.49250000000001</v>
      </c>
      <c r="H1444" s="58" t="s">
        <v>494</v>
      </c>
      <c r="I1444" s="64" t="s">
        <v>924</v>
      </c>
      <c r="J1444" s="123">
        <v>49.58</v>
      </c>
      <c r="K1444" s="123">
        <v>297.45999999999998</v>
      </c>
    </row>
    <row r="1445" spans="1:11" ht="15.75" x14ac:dyDescent="0.25">
      <c r="A1445" s="69">
        <f t="shared" si="130"/>
        <v>1113</v>
      </c>
      <c r="B1445" s="70"/>
      <c r="C1445" s="69">
        <v>403</v>
      </c>
      <c r="D1445" s="70" t="s">
        <v>1082</v>
      </c>
      <c r="E1445" s="71">
        <v>297.46500000000003</v>
      </c>
      <c r="F1445" s="181">
        <v>53.543700000000001</v>
      </c>
      <c r="G1445" s="181">
        <v>351.00870000000003</v>
      </c>
      <c r="H1445" s="58" t="s">
        <v>494</v>
      </c>
      <c r="I1445" s="64" t="s">
        <v>924</v>
      </c>
      <c r="J1445" s="123">
        <v>59.49</v>
      </c>
      <c r="K1445" s="123">
        <v>356.96</v>
      </c>
    </row>
    <row r="1446" spans="1:11" ht="15.75" x14ac:dyDescent="0.25">
      <c r="A1446" s="221" t="s">
        <v>1169</v>
      </c>
      <c r="B1446" s="222"/>
      <c r="C1446" s="222"/>
      <c r="D1446" s="222"/>
      <c r="E1446" s="222"/>
      <c r="F1446" s="222"/>
      <c r="G1446" s="223"/>
      <c r="H1446" s="4"/>
      <c r="I1446" s="6"/>
      <c r="J1446" s="123" t="s">
        <v>1726</v>
      </c>
      <c r="K1446" s="123" t="s">
        <v>1726</v>
      </c>
    </row>
    <row r="1447" spans="1:11" ht="15.75" x14ac:dyDescent="0.25">
      <c r="A1447" s="69">
        <f>A1445+1</f>
        <v>1114</v>
      </c>
      <c r="B1447" s="70" t="s">
        <v>1170</v>
      </c>
      <c r="C1447" s="69">
        <v>403</v>
      </c>
      <c r="D1447" s="70" t="s">
        <v>1023</v>
      </c>
      <c r="E1447" s="71">
        <v>66.105000000000004</v>
      </c>
      <c r="F1447" s="181">
        <v>11.898900000000001</v>
      </c>
      <c r="G1447" s="181">
        <v>78.003900000000002</v>
      </c>
      <c r="H1447" s="58" t="s">
        <v>494</v>
      </c>
      <c r="I1447" s="64" t="s">
        <v>924</v>
      </c>
      <c r="J1447" s="123">
        <v>13.22</v>
      </c>
      <c r="K1447" s="123">
        <v>79.33</v>
      </c>
    </row>
    <row r="1448" spans="1:11" ht="47.25" x14ac:dyDescent="0.25">
      <c r="A1448" s="69">
        <f t="shared" ref="A1448:A1457" si="131">A1447+1</f>
        <v>1115</v>
      </c>
      <c r="B1448" s="70"/>
      <c r="C1448" s="69">
        <v>403</v>
      </c>
      <c r="D1448" s="70" t="s">
        <v>1171</v>
      </c>
      <c r="E1448" s="71">
        <v>66.105000000000004</v>
      </c>
      <c r="F1448" s="181">
        <v>11.898900000000001</v>
      </c>
      <c r="G1448" s="181">
        <v>78.003900000000002</v>
      </c>
      <c r="H1448" s="58" t="s">
        <v>494</v>
      </c>
      <c r="I1448" s="64" t="s">
        <v>924</v>
      </c>
      <c r="J1448" s="123">
        <v>13.22</v>
      </c>
      <c r="K1448" s="123">
        <v>79.33</v>
      </c>
    </row>
    <row r="1449" spans="1:11" ht="33" customHeight="1" x14ac:dyDescent="0.25">
      <c r="A1449" s="69">
        <f t="shared" si="131"/>
        <v>1116</v>
      </c>
      <c r="B1449" s="70"/>
      <c r="C1449" s="69">
        <v>403</v>
      </c>
      <c r="D1449" s="70" t="s">
        <v>1027</v>
      </c>
      <c r="E1449" s="71">
        <v>66.105000000000004</v>
      </c>
      <c r="F1449" s="181">
        <v>11.898900000000001</v>
      </c>
      <c r="G1449" s="181">
        <v>78.003900000000002</v>
      </c>
      <c r="H1449" s="58" t="s">
        <v>494</v>
      </c>
      <c r="I1449" s="64" t="s">
        <v>924</v>
      </c>
      <c r="J1449" s="123">
        <v>13.22</v>
      </c>
      <c r="K1449" s="123">
        <v>79.33</v>
      </c>
    </row>
    <row r="1450" spans="1:11" ht="31.15" customHeight="1" x14ac:dyDescent="0.25">
      <c r="A1450" s="69">
        <f t="shared" si="131"/>
        <v>1117</v>
      </c>
      <c r="B1450" s="70"/>
      <c r="C1450" s="69">
        <v>403</v>
      </c>
      <c r="D1450" s="70" t="s">
        <v>1069</v>
      </c>
      <c r="E1450" s="71">
        <v>247.875</v>
      </c>
      <c r="F1450" s="181">
        <v>44.6175</v>
      </c>
      <c r="G1450" s="181">
        <v>292.49250000000001</v>
      </c>
      <c r="H1450" s="58" t="s">
        <v>494</v>
      </c>
      <c r="I1450" s="64" t="s">
        <v>924</v>
      </c>
      <c r="J1450" s="123">
        <v>49.58</v>
      </c>
      <c r="K1450" s="123">
        <v>297.45999999999998</v>
      </c>
    </row>
    <row r="1451" spans="1:11" ht="15.75" x14ac:dyDescent="0.25">
      <c r="A1451" s="69">
        <f t="shared" si="131"/>
        <v>1118</v>
      </c>
      <c r="B1451" s="70"/>
      <c r="C1451" s="69">
        <v>403</v>
      </c>
      <c r="D1451" s="70" t="s">
        <v>1172</v>
      </c>
      <c r="E1451" s="71">
        <v>661.02</v>
      </c>
      <c r="F1451" s="181">
        <v>118.9836</v>
      </c>
      <c r="G1451" s="181">
        <v>780.00360000000001</v>
      </c>
      <c r="H1451" s="58" t="s">
        <v>494</v>
      </c>
      <c r="I1451" s="64" t="s">
        <v>924</v>
      </c>
      <c r="J1451" s="123">
        <v>132.19999999999999</v>
      </c>
      <c r="K1451" s="123">
        <v>793.22</v>
      </c>
    </row>
    <row r="1452" spans="1:11" ht="15.75" x14ac:dyDescent="0.25">
      <c r="A1452" s="69">
        <f t="shared" si="131"/>
        <v>1119</v>
      </c>
      <c r="B1452" s="70"/>
      <c r="C1452" s="69">
        <v>403</v>
      </c>
      <c r="D1452" s="70" t="s">
        <v>1173</v>
      </c>
      <c r="E1452" s="71">
        <v>198.29999999999998</v>
      </c>
      <c r="F1452" s="181">
        <v>35.693999999999996</v>
      </c>
      <c r="G1452" s="181">
        <v>233.99399999999997</v>
      </c>
      <c r="H1452" s="58" t="s">
        <v>494</v>
      </c>
      <c r="I1452" s="64" t="s">
        <v>924</v>
      </c>
      <c r="J1452" s="123">
        <v>39.659999999999997</v>
      </c>
      <c r="K1452" s="123">
        <v>237.96</v>
      </c>
    </row>
    <row r="1453" spans="1:11" ht="15.75" x14ac:dyDescent="0.25">
      <c r="A1453" s="69">
        <f t="shared" si="131"/>
        <v>1120</v>
      </c>
      <c r="B1453" s="70"/>
      <c r="C1453" s="69">
        <v>403</v>
      </c>
      <c r="D1453" s="70" t="s">
        <v>1174</v>
      </c>
      <c r="E1453" s="71">
        <v>198.29999999999998</v>
      </c>
      <c r="F1453" s="181">
        <v>35.693999999999996</v>
      </c>
      <c r="G1453" s="181">
        <v>233.99399999999997</v>
      </c>
      <c r="H1453" s="58" t="s">
        <v>494</v>
      </c>
      <c r="I1453" s="64" t="s">
        <v>924</v>
      </c>
      <c r="J1453" s="123">
        <v>39.659999999999997</v>
      </c>
      <c r="K1453" s="123">
        <v>237.96</v>
      </c>
    </row>
    <row r="1454" spans="1:11" ht="15.75" x14ac:dyDescent="0.25">
      <c r="A1454" s="69">
        <f t="shared" si="131"/>
        <v>1121</v>
      </c>
      <c r="B1454" s="70"/>
      <c r="C1454" s="69">
        <v>403</v>
      </c>
      <c r="D1454" s="70" t="s">
        <v>1175</v>
      </c>
      <c r="E1454" s="71">
        <v>66.105000000000004</v>
      </c>
      <c r="F1454" s="181">
        <v>11.898900000000001</v>
      </c>
      <c r="G1454" s="181">
        <v>78.003900000000002</v>
      </c>
      <c r="H1454" s="58" t="s">
        <v>494</v>
      </c>
      <c r="I1454" s="64" t="s">
        <v>924</v>
      </c>
      <c r="J1454" s="123">
        <v>13.22</v>
      </c>
      <c r="K1454" s="123">
        <v>79.33</v>
      </c>
    </row>
    <row r="1455" spans="1:11" ht="15.75" x14ac:dyDescent="0.25">
      <c r="A1455" s="69">
        <f t="shared" si="131"/>
        <v>1122</v>
      </c>
      <c r="B1455" s="70"/>
      <c r="C1455" s="69">
        <v>403</v>
      </c>
      <c r="D1455" s="70" t="s">
        <v>1176</v>
      </c>
      <c r="E1455" s="71">
        <v>99.149999999999991</v>
      </c>
      <c r="F1455" s="181">
        <v>17.846999999999998</v>
      </c>
      <c r="G1455" s="181">
        <v>116.99699999999999</v>
      </c>
      <c r="H1455" s="58" t="s">
        <v>494</v>
      </c>
      <c r="I1455" s="64" t="s">
        <v>924</v>
      </c>
      <c r="J1455" s="123">
        <v>19.829999999999998</v>
      </c>
      <c r="K1455" s="123">
        <v>118.98</v>
      </c>
    </row>
    <row r="1456" spans="1:11" ht="15.75" x14ac:dyDescent="0.25">
      <c r="A1456" s="69">
        <f t="shared" si="131"/>
        <v>1123</v>
      </c>
      <c r="B1456" s="70"/>
      <c r="C1456" s="69">
        <v>403</v>
      </c>
      <c r="D1456" s="70" t="s">
        <v>1177</v>
      </c>
      <c r="E1456" s="71">
        <v>330.51</v>
      </c>
      <c r="F1456" s="181">
        <v>59.491799999999998</v>
      </c>
      <c r="G1456" s="181">
        <v>390.0018</v>
      </c>
      <c r="H1456" s="58" t="s">
        <v>494</v>
      </c>
      <c r="I1456" s="64" t="s">
        <v>924</v>
      </c>
      <c r="J1456" s="123">
        <v>66.099999999999994</v>
      </c>
      <c r="K1456" s="123">
        <v>396.61</v>
      </c>
    </row>
    <row r="1457" spans="1:11" ht="15.6" customHeight="1" x14ac:dyDescent="0.25">
      <c r="A1457" s="69">
        <f t="shared" si="131"/>
        <v>1124</v>
      </c>
      <c r="B1457" s="70"/>
      <c r="C1457" s="69">
        <v>403</v>
      </c>
      <c r="D1457" s="70" t="s">
        <v>1178</v>
      </c>
      <c r="E1457" s="71">
        <v>148.72500000000002</v>
      </c>
      <c r="F1457" s="181">
        <v>26.770500000000002</v>
      </c>
      <c r="G1457" s="181">
        <v>175.49550000000002</v>
      </c>
      <c r="H1457" s="58" t="s">
        <v>494</v>
      </c>
      <c r="I1457" s="64" t="s">
        <v>924</v>
      </c>
      <c r="J1457" s="123">
        <v>29.75</v>
      </c>
      <c r="K1457" s="123">
        <v>178.48</v>
      </c>
    </row>
    <row r="1458" spans="1:11" ht="15.75" x14ac:dyDescent="0.25">
      <c r="A1458" s="221" t="s">
        <v>1179</v>
      </c>
      <c r="B1458" s="222"/>
      <c r="C1458" s="222"/>
      <c r="D1458" s="222"/>
      <c r="E1458" s="222"/>
      <c r="F1458" s="222"/>
      <c r="G1458" s="223"/>
      <c r="H1458" s="4"/>
      <c r="I1458" s="6"/>
      <c r="J1458" s="123" t="s">
        <v>1726</v>
      </c>
      <c r="K1458" s="123" t="s">
        <v>1726</v>
      </c>
    </row>
    <row r="1459" spans="1:11" ht="15.75" x14ac:dyDescent="0.25">
      <c r="A1459" s="69">
        <f>A1457+1</f>
        <v>1125</v>
      </c>
      <c r="B1459" s="70" t="s">
        <v>1180</v>
      </c>
      <c r="C1459" s="69">
        <v>403</v>
      </c>
      <c r="D1459" s="70" t="s">
        <v>1181</v>
      </c>
      <c r="E1459" s="71">
        <v>66.105000000000004</v>
      </c>
      <c r="F1459" s="181">
        <v>11.898900000000001</v>
      </c>
      <c r="G1459" s="181">
        <v>78.003900000000002</v>
      </c>
      <c r="H1459" s="58" t="s">
        <v>494</v>
      </c>
      <c r="I1459" s="64" t="s">
        <v>924</v>
      </c>
      <c r="J1459" s="123">
        <v>13.22</v>
      </c>
      <c r="K1459" s="123">
        <v>79.33</v>
      </c>
    </row>
    <row r="1460" spans="1:11" ht="15.75" x14ac:dyDescent="0.25">
      <c r="A1460" s="69">
        <f t="shared" ref="A1460:A1470" si="132">A1459+1</f>
        <v>1126</v>
      </c>
      <c r="B1460" s="70"/>
      <c r="C1460" s="69">
        <v>403</v>
      </c>
      <c r="D1460" s="70" t="s">
        <v>1182</v>
      </c>
      <c r="E1460" s="71">
        <v>66.105000000000004</v>
      </c>
      <c r="F1460" s="181">
        <v>11.898900000000001</v>
      </c>
      <c r="G1460" s="181">
        <v>78.003900000000002</v>
      </c>
      <c r="H1460" s="58" t="s">
        <v>494</v>
      </c>
      <c r="I1460" s="64" t="s">
        <v>924</v>
      </c>
      <c r="J1460" s="123">
        <v>13.22</v>
      </c>
      <c r="K1460" s="123">
        <v>79.33</v>
      </c>
    </row>
    <row r="1461" spans="1:11" ht="15.75" x14ac:dyDescent="0.25">
      <c r="A1461" s="69">
        <f t="shared" si="132"/>
        <v>1127</v>
      </c>
      <c r="B1461" s="70"/>
      <c r="C1461" s="69">
        <v>403</v>
      </c>
      <c r="D1461" s="70" t="s">
        <v>1183</v>
      </c>
      <c r="E1461" s="71">
        <v>66.105000000000004</v>
      </c>
      <c r="F1461" s="181">
        <v>11.898900000000001</v>
      </c>
      <c r="G1461" s="181">
        <v>78.003900000000002</v>
      </c>
      <c r="H1461" s="58" t="s">
        <v>494</v>
      </c>
      <c r="I1461" s="64" t="s">
        <v>924</v>
      </c>
      <c r="J1461" s="123">
        <v>13.22</v>
      </c>
      <c r="K1461" s="123">
        <v>79.33</v>
      </c>
    </row>
    <row r="1462" spans="1:11" ht="15.75" x14ac:dyDescent="0.25">
      <c r="A1462" s="69">
        <f t="shared" si="132"/>
        <v>1128</v>
      </c>
      <c r="B1462" s="70"/>
      <c r="C1462" s="69">
        <v>403</v>
      </c>
      <c r="D1462" s="70" t="s">
        <v>1184</v>
      </c>
      <c r="E1462" s="71">
        <v>148.72500000000002</v>
      </c>
      <c r="F1462" s="181">
        <v>26.770500000000002</v>
      </c>
      <c r="G1462" s="181">
        <v>175.49550000000002</v>
      </c>
      <c r="H1462" s="58" t="s">
        <v>494</v>
      </c>
      <c r="I1462" s="64" t="s">
        <v>924</v>
      </c>
      <c r="J1462" s="123">
        <v>29.75</v>
      </c>
      <c r="K1462" s="123">
        <v>178.48</v>
      </c>
    </row>
    <row r="1463" spans="1:11" ht="15.75" x14ac:dyDescent="0.25">
      <c r="A1463" s="69">
        <f t="shared" si="132"/>
        <v>1129</v>
      </c>
      <c r="B1463" s="70"/>
      <c r="C1463" s="69">
        <v>403</v>
      </c>
      <c r="D1463" s="70" t="s">
        <v>1185</v>
      </c>
      <c r="E1463" s="71">
        <v>198.29999999999998</v>
      </c>
      <c r="F1463" s="181">
        <v>35.693999999999996</v>
      </c>
      <c r="G1463" s="181">
        <v>233.99399999999997</v>
      </c>
      <c r="H1463" s="58" t="s">
        <v>494</v>
      </c>
      <c r="I1463" s="64" t="s">
        <v>924</v>
      </c>
      <c r="J1463" s="123">
        <v>39.659999999999997</v>
      </c>
      <c r="K1463" s="123">
        <v>237.96</v>
      </c>
    </row>
    <row r="1464" spans="1:11" ht="15.75" x14ac:dyDescent="0.25">
      <c r="A1464" s="69">
        <f t="shared" si="132"/>
        <v>1130</v>
      </c>
      <c r="B1464" s="70"/>
      <c r="C1464" s="69">
        <v>403</v>
      </c>
      <c r="D1464" s="70" t="s">
        <v>1186</v>
      </c>
      <c r="E1464" s="71">
        <v>297.46500000000003</v>
      </c>
      <c r="F1464" s="181">
        <v>53.543700000000001</v>
      </c>
      <c r="G1464" s="181">
        <v>351.00870000000003</v>
      </c>
      <c r="H1464" s="58" t="s">
        <v>494</v>
      </c>
      <c r="I1464" s="64" t="s">
        <v>924</v>
      </c>
      <c r="J1464" s="123">
        <v>59.49</v>
      </c>
      <c r="K1464" s="123">
        <v>356.96</v>
      </c>
    </row>
    <row r="1465" spans="1:11" ht="15.75" x14ac:dyDescent="0.25">
      <c r="A1465" s="69">
        <f t="shared" si="132"/>
        <v>1131</v>
      </c>
      <c r="B1465" s="70"/>
      <c r="C1465" s="69">
        <v>403</v>
      </c>
      <c r="D1465" s="70" t="s">
        <v>1187</v>
      </c>
      <c r="E1465" s="71">
        <v>99.149999999999991</v>
      </c>
      <c r="F1465" s="181">
        <v>17.846999999999998</v>
      </c>
      <c r="G1465" s="181">
        <v>116.99699999999999</v>
      </c>
      <c r="H1465" s="58" t="s">
        <v>494</v>
      </c>
      <c r="I1465" s="64" t="s">
        <v>924</v>
      </c>
      <c r="J1465" s="123">
        <v>19.829999999999998</v>
      </c>
      <c r="K1465" s="123">
        <v>118.98</v>
      </c>
    </row>
    <row r="1466" spans="1:11" ht="15.75" x14ac:dyDescent="0.25">
      <c r="A1466" s="69">
        <f t="shared" si="132"/>
        <v>1132</v>
      </c>
      <c r="B1466" s="70"/>
      <c r="C1466" s="69">
        <v>403</v>
      </c>
      <c r="D1466" s="70" t="s">
        <v>1188</v>
      </c>
      <c r="E1466" s="71">
        <v>495.76499999999999</v>
      </c>
      <c r="F1466" s="181">
        <v>89.23769999999999</v>
      </c>
      <c r="G1466" s="181">
        <v>585.0027</v>
      </c>
      <c r="H1466" s="58" t="s">
        <v>494</v>
      </c>
      <c r="I1466" s="64" t="s">
        <v>924</v>
      </c>
      <c r="J1466" s="123">
        <v>99.15</v>
      </c>
      <c r="K1466" s="123">
        <v>594.91999999999996</v>
      </c>
    </row>
    <row r="1467" spans="1:11" ht="38.450000000000003" customHeight="1" x14ac:dyDescent="0.25">
      <c r="A1467" s="69">
        <f t="shared" si="132"/>
        <v>1133</v>
      </c>
      <c r="B1467" s="70"/>
      <c r="C1467" s="69">
        <v>403</v>
      </c>
      <c r="D1467" s="70" t="s">
        <v>1189</v>
      </c>
      <c r="E1467" s="71">
        <v>123.94499999999999</v>
      </c>
      <c r="F1467" s="181">
        <v>22.310099999999998</v>
      </c>
      <c r="G1467" s="181">
        <v>146.2551</v>
      </c>
      <c r="H1467" s="58" t="s">
        <v>494</v>
      </c>
      <c r="I1467" s="64" t="s">
        <v>924</v>
      </c>
      <c r="J1467" s="123">
        <v>24.79</v>
      </c>
      <c r="K1467" s="123">
        <v>148.74</v>
      </c>
    </row>
    <row r="1468" spans="1:11" ht="15.75" x14ac:dyDescent="0.25">
      <c r="A1468" s="69">
        <f t="shared" si="132"/>
        <v>1134</v>
      </c>
      <c r="B1468" s="70"/>
      <c r="C1468" s="69">
        <v>403</v>
      </c>
      <c r="D1468" s="70" t="s">
        <v>1190</v>
      </c>
      <c r="E1468" s="71">
        <v>247.875</v>
      </c>
      <c r="F1468" s="181">
        <v>44.6175</v>
      </c>
      <c r="G1468" s="181">
        <v>292.49250000000001</v>
      </c>
      <c r="H1468" s="58" t="s">
        <v>494</v>
      </c>
      <c r="I1468" s="64" t="s">
        <v>924</v>
      </c>
      <c r="J1468" s="123">
        <v>49.58</v>
      </c>
      <c r="K1468" s="123">
        <v>297.45999999999998</v>
      </c>
    </row>
    <row r="1469" spans="1:11" ht="15.75" x14ac:dyDescent="0.25">
      <c r="A1469" s="69">
        <f t="shared" si="132"/>
        <v>1135</v>
      </c>
      <c r="B1469" s="70"/>
      <c r="C1469" s="69">
        <v>403</v>
      </c>
      <c r="D1469" s="70" t="s">
        <v>1191</v>
      </c>
      <c r="E1469" s="71">
        <v>297.46500000000003</v>
      </c>
      <c r="F1469" s="181">
        <v>53.543700000000001</v>
      </c>
      <c r="G1469" s="181">
        <v>351.00870000000003</v>
      </c>
      <c r="H1469" s="58" t="s">
        <v>494</v>
      </c>
      <c r="I1469" s="64" t="s">
        <v>924</v>
      </c>
      <c r="J1469" s="123">
        <v>59.49</v>
      </c>
      <c r="K1469" s="123">
        <v>356.96</v>
      </c>
    </row>
    <row r="1470" spans="1:11" ht="15.75" x14ac:dyDescent="0.25">
      <c r="A1470" s="69">
        <f t="shared" si="132"/>
        <v>1136</v>
      </c>
      <c r="B1470" s="70"/>
      <c r="C1470" s="69">
        <v>403</v>
      </c>
      <c r="D1470" s="70" t="s">
        <v>1192</v>
      </c>
      <c r="E1470" s="75">
        <v>495.76499999999999</v>
      </c>
      <c r="F1470" s="181">
        <v>89.23769999999999</v>
      </c>
      <c r="G1470" s="181">
        <v>585.0027</v>
      </c>
      <c r="H1470" s="61" t="s">
        <v>494</v>
      </c>
      <c r="I1470" s="62" t="s">
        <v>924</v>
      </c>
      <c r="J1470" s="123">
        <v>99.15</v>
      </c>
      <c r="K1470" s="123">
        <v>594.91999999999996</v>
      </c>
    </row>
    <row r="1471" spans="1:11" ht="15.75" x14ac:dyDescent="0.25">
      <c r="A1471" s="221" t="s">
        <v>1193</v>
      </c>
      <c r="B1471" s="222"/>
      <c r="C1471" s="222"/>
      <c r="D1471" s="222"/>
      <c r="E1471" s="222"/>
      <c r="F1471" s="222"/>
      <c r="G1471" s="223"/>
      <c r="H1471" s="4"/>
      <c r="I1471" s="6"/>
      <c r="J1471" s="123" t="s">
        <v>1726</v>
      </c>
      <c r="K1471" s="123" t="s">
        <v>1726</v>
      </c>
    </row>
    <row r="1472" spans="1:11" ht="31.5" x14ac:dyDescent="0.25">
      <c r="A1472" s="69">
        <f>A1470+1</f>
        <v>1137</v>
      </c>
      <c r="B1472" s="70" t="s">
        <v>1194</v>
      </c>
      <c r="C1472" s="69">
        <v>403</v>
      </c>
      <c r="D1472" s="70" t="s">
        <v>1195</v>
      </c>
      <c r="E1472" s="71">
        <v>1239.405</v>
      </c>
      <c r="F1472" s="181">
        <v>223.09289999999999</v>
      </c>
      <c r="G1472" s="181">
        <v>1462.4978999999998</v>
      </c>
      <c r="H1472" s="58" t="s">
        <v>494</v>
      </c>
      <c r="I1472" s="64" t="s">
        <v>975</v>
      </c>
      <c r="J1472" s="123">
        <v>247.88</v>
      </c>
      <c r="K1472" s="123">
        <v>1487.29</v>
      </c>
    </row>
    <row r="1473" spans="1:11" ht="31.5" x14ac:dyDescent="0.25">
      <c r="A1473" s="69">
        <f t="shared" ref="A1473:A1477" si="133">A1472+1</f>
        <v>1138</v>
      </c>
      <c r="B1473" s="70" t="s">
        <v>1196</v>
      </c>
      <c r="C1473" s="69">
        <v>403</v>
      </c>
      <c r="D1473" s="70" t="s">
        <v>1197</v>
      </c>
      <c r="E1473" s="71">
        <v>413.13</v>
      </c>
      <c r="F1473" s="181">
        <v>74.363399999999999</v>
      </c>
      <c r="G1473" s="181">
        <v>487.49340000000001</v>
      </c>
      <c r="H1473" s="58" t="s">
        <v>494</v>
      </c>
      <c r="I1473" s="64" t="s">
        <v>975</v>
      </c>
      <c r="J1473" s="123">
        <v>82.63</v>
      </c>
      <c r="K1473" s="123">
        <v>495.76</v>
      </c>
    </row>
    <row r="1474" spans="1:11" ht="31.5" x14ac:dyDescent="0.25">
      <c r="A1474" s="69">
        <f t="shared" si="133"/>
        <v>1139</v>
      </c>
      <c r="B1474" s="70" t="s">
        <v>1194</v>
      </c>
      <c r="C1474" s="69">
        <v>403</v>
      </c>
      <c r="D1474" s="70" t="s">
        <v>1198</v>
      </c>
      <c r="E1474" s="71">
        <v>413.13</v>
      </c>
      <c r="F1474" s="181">
        <v>74.363399999999999</v>
      </c>
      <c r="G1474" s="181">
        <v>487.49340000000001</v>
      </c>
      <c r="H1474" s="58" t="s">
        <v>494</v>
      </c>
      <c r="I1474" s="64" t="s">
        <v>975</v>
      </c>
      <c r="J1474" s="123">
        <v>82.63</v>
      </c>
      <c r="K1474" s="123">
        <v>495.76</v>
      </c>
    </row>
    <row r="1475" spans="1:11" ht="31.5" x14ac:dyDescent="0.25">
      <c r="A1475" s="69">
        <f t="shared" si="133"/>
        <v>1140</v>
      </c>
      <c r="B1475" s="70" t="s">
        <v>1194</v>
      </c>
      <c r="C1475" s="69">
        <v>403</v>
      </c>
      <c r="D1475" s="70" t="s">
        <v>1199</v>
      </c>
      <c r="E1475" s="71">
        <v>413.13</v>
      </c>
      <c r="F1475" s="181">
        <v>74.363399999999999</v>
      </c>
      <c r="G1475" s="181">
        <v>487.49340000000001</v>
      </c>
      <c r="H1475" s="58" t="s">
        <v>494</v>
      </c>
      <c r="I1475" s="64" t="s">
        <v>975</v>
      </c>
      <c r="J1475" s="123">
        <v>82.63</v>
      </c>
      <c r="K1475" s="123">
        <v>495.76</v>
      </c>
    </row>
    <row r="1476" spans="1:11" ht="15.75" x14ac:dyDescent="0.25">
      <c r="A1476" s="69">
        <f t="shared" si="133"/>
        <v>1141</v>
      </c>
      <c r="B1476" s="70"/>
      <c r="C1476" s="69">
        <v>403</v>
      </c>
      <c r="D1476" s="70" t="s">
        <v>1200</v>
      </c>
      <c r="E1476" s="71">
        <v>495.76499999999999</v>
      </c>
      <c r="F1476" s="181">
        <v>89.23769999999999</v>
      </c>
      <c r="G1476" s="181">
        <v>585.0027</v>
      </c>
      <c r="H1476" s="58" t="s">
        <v>494</v>
      </c>
      <c r="I1476" s="64" t="s">
        <v>975</v>
      </c>
      <c r="J1476" s="123">
        <v>99.15</v>
      </c>
      <c r="K1476" s="123">
        <v>594.91999999999996</v>
      </c>
    </row>
    <row r="1477" spans="1:11" ht="15.75" x14ac:dyDescent="0.25">
      <c r="A1477" s="69">
        <f t="shared" si="133"/>
        <v>1142</v>
      </c>
      <c r="B1477" s="70"/>
      <c r="C1477" s="69">
        <v>403</v>
      </c>
      <c r="D1477" s="70" t="s">
        <v>1201</v>
      </c>
      <c r="E1477" s="71">
        <v>247.875</v>
      </c>
      <c r="F1477" s="181">
        <v>44.6175</v>
      </c>
      <c r="G1477" s="181">
        <v>292.49250000000001</v>
      </c>
      <c r="H1477" s="58" t="s">
        <v>494</v>
      </c>
      <c r="I1477" s="64" t="s">
        <v>975</v>
      </c>
      <c r="J1477" s="123">
        <v>49.58</v>
      </c>
      <c r="K1477" s="123">
        <v>297.45999999999998</v>
      </c>
    </row>
    <row r="1478" spans="1:11" ht="15.75" x14ac:dyDescent="0.25">
      <c r="A1478" s="221" t="s">
        <v>1202</v>
      </c>
      <c r="B1478" s="222"/>
      <c r="C1478" s="222"/>
      <c r="D1478" s="222"/>
      <c r="E1478" s="222"/>
      <c r="F1478" s="222"/>
      <c r="G1478" s="223"/>
      <c r="H1478" s="4"/>
      <c r="I1478" s="6"/>
      <c r="J1478" s="123" t="s">
        <v>1726</v>
      </c>
      <c r="K1478" s="123" t="s">
        <v>1726</v>
      </c>
    </row>
    <row r="1479" spans="1:11" ht="47.25" x14ac:dyDescent="0.25">
      <c r="A1479" s="95">
        <f>A1477+1</f>
        <v>1143</v>
      </c>
      <c r="B1479" s="96" t="s">
        <v>1203</v>
      </c>
      <c r="C1479" s="95">
        <v>403</v>
      </c>
      <c r="D1479" s="96" t="s">
        <v>1204</v>
      </c>
      <c r="E1479" s="71">
        <v>66.105000000000004</v>
      </c>
      <c r="F1479" s="181">
        <v>11.898900000000001</v>
      </c>
      <c r="G1479" s="181">
        <v>78.003900000000002</v>
      </c>
      <c r="H1479" s="92" t="s">
        <v>494</v>
      </c>
      <c r="I1479" s="64" t="s">
        <v>924</v>
      </c>
      <c r="J1479" s="123">
        <v>13.22</v>
      </c>
      <c r="K1479" s="123">
        <v>79.33</v>
      </c>
    </row>
    <row r="1480" spans="1:11" ht="15.75" x14ac:dyDescent="0.25">
      <c r="A1480" s="69">
        <f t="shared" ref="A1480:A1485" si="134">A1479+1</f>
        <v>1144</v>
      </c>
      <c r="B1480" s="70"/>
      <c r="C1480" s="69">
        <v>403</v>
      </c>
      <c r="D1480" s="70" t="s">
        <v>1023</v>
      </c>
      <c r="E1480" s="71">
        <v>66.105000000000004</v>
      </c>
      <c r="F1480" s="181">
        <v>11.898900000000001</v>
      </c>
      <c r="G1480" s="181">
        <v>78.003900000000002</v>
      </c>
      <c r="H1480" s="58" t="s">
        <v>494</v>
      </c>
      <c r="I1480" s="64" t="s">
        <v>924</v>
      </c>
      <c r="J1480" s="123">
        <v>13.22</v>
      </c>
      <c r="K1480" s="123">
        <v>79.33</v>
      </c>
    </row>
    <row r="1481" spans="1:11" ht="15.75" x14ac:dyDescent="0.25">
      <c r="A1481" s="69">
        <f t="shared" si="134"/>
        <v>1145</v>
      </c>
      <c r="B1481" s="70"/>
      <c r="C1481" s="69">
        <v>403</v>
      </c>
      <c r="D1481" s="70" t="s">
        <v>1205</v>
      </c>
      <c r="E1481" s="71">
        <v>148.72500000000002</v>
      </c>
      <c r="F1481" s="181">
        <v>26.770500000000002</v>
      </c>
      <c r="G1481" s="181">
        <v>175.49550000000002</v>
      </c>
      <c r="H1481" s="58" t="s">
        <v>494</v>
      </c>
      <c r="I1481" s="64" t="s">
        <v>924</v>
      </c>
      <c r="J1481" s="123">
        <v>29.75</v>
      </c>
      <c r="K1481" s="123">
        <v>178.48</v>
      </c>
    </row>
    <row r="1482" spans="1:11" ht="15.75" x14ac:dyDescent="0.25">
      <c r="A1482" s="69">
        <f t="shared" si="134"/>
        <v>1146</v>
      </c>
      <c r="B1482" s="70"/>
      <c r="C1482" s="69">
        <v>403</v>
      </c>
      <c r="D1482" s="70" t="s">
        <v>1206</v>
      </c>
      <c r="E1482" s="71">
        <v>247.875</v>
      </c>
      <c r="F1482" s="181">
        <v>44.6175</v>
      </c>
      <c r="G1482" s="181">
        <v>292.49250000000001</v>
      </c>
      <c r="H1482" s="58" t="s">
        <v>494</v>
      </c>
      <c r="I1482" s="64" t="s">
        <v>924</v>
      </c>
      <c r="J1482" s="123">
        <v>49.58</v>
      </c>
      <c r="K1482" s="123">
        <v>297.45999999999998</v>
      </c>
    </row>
    <row r="1483" spans="1:11" ht="31.5" x14ac:dyDescent="0.25">
      <c r="A1483" s="69">
        <f t="shared" si="134"/>
        <v>1147</v>
      </c>
      <c r="B1483" s="70"/>
      <c r="C1483" s="69">
        <v>403</v>
      </c>
      <c r="D1483" s="70" t="s">
        <v>1207</v>
      </c>
      <c r="E1483" s="71">
        <v>247.875</v>
      </c>
      <c r="F1483" s="181">
        <v>44.6175</v>
      </c>
      <c r="G1483" s="181">
        <v>292.49250000000001</v>
      </c>
      <c r="H1483" s="58" t="s">
        <v>494</v>
      </c>
      <c r="I1483" s="64" t="s">
        <v>924</v>
      </c>
      <c r="J1483" s="123">
        <v>49.58</v>
      </c>
      <c r="K1483" s="123">
        <v>297.45999999999998</v>
      </c>
    </row>
    <row r="1484" spans="1:11" ht="15.75" x14ac:dyDescent="0.25">
      <c r="A1484" s="69">
        <f t="shared" si="134"/>
        <v>1148</v>
      </c>
      <c r="B1484" s="70"/>
      <c r="C1484" s="69">
        <v>403</v>
      </c>
      <c r="D1484" s="70" t="s">
        <v>1208</v>
      </c>
      <c r="E1484" s="71">
        <v>148.72500000000002</v>
      </c>
      <c r="F1484" s="181">
        <v>26.770500000000002</v>
      </c>
      <c r="G1484" s="181">
        <v>175.49550000000002</v>
      </c>
      <c r="H1484" s="58" t="s">
        <v>494</v>
      </c>
      <c r="I1484" s="64" t="s">
        <v>924</v>
      </c>
      <c r="J1484" s="123">
        <v>29.75</v>
      </c>
      <c r="K1484" s="123">
        <v>178.48</v>
      </c>
    </row>
    <row r="1485" spans="1:11" ht="15.6" customHeight="1" x14ac:dyDescent="0.25">
      <c r="A1485" s="69">
        <f t="shared" si="134"/>
        <v>1149</v>
      </c>
      <c r="B1485" s="70" t="s">
        <v>1209</v>
      </c>
      <c r="C1485" s="69">
        <v>403</v>
      </c>
      <c r="D1485" s="70" t="s">
        <v>1210</v>
      </c>
      <c r="E1485" s="71">
        <v>247.875</v>
      </c>
      <c r="F1485" s="181">
        <v>44.6175</v>
      </c>
      <c r="G1485" s="181">
        <v>292.49250000000001</v>
      </c>
      <c r="H1485" s="58" t="s">
        <v>494</v>
      </c>
      <c r="I1485" s="64" t="s">
        <v>924</v>
      </c>
      <c r="J1485" s="123">
        <v>49.58</v>
      </c>
      <c r="K1485" s="123">
        <v>297.45999999999998</v>
      </c>
    </row>
    <row r="1486" spans="1:11" ht="15.75" x14ac:dyDescent="0.25">
      <c r="A1486" s="221" t="s">
        <v>1211</v>
      </c>
      <c r="B1486" s="222"/>
      <c r="C1486" s="222"/>
      <c r="D1486" s="222"/>
      <c r="E1486" s="222"/>
      <c r="F1486" s="222"/>
      <c r="G1486" s="223"/>
      <c r="H1486" s="4"/>
      <c r="I1486" s="6"/>
      <c r="J1486" s="123" t="s">
        <v>1726</v>
      </c>
      <c r="K1486" s="123" t="s">
        <v>1726</v>
      </c>
    </row>
    <row r="1487" spans="1:11" ht="15.75" x14ac:dyDescent="0.25">
      <c r="A1487" s="69">
        <f>A1485+1</f>
        <v>1150</v>
      </c>
      <c r="B1487" s="70"/>
      <c r="C1487" s="69">
        <v>403</v>
      </c>
      <c r="D1487" s="70" t="s">
        <v>1204</v>
      </c>
      <c r="E1487" s="71">
        <v>66.105000000000004</v>
      </c>
      <c r="F1487" s="181">
        <v>11.898900000000001</v>
      </c>
      <c r="G1487" s="181">
        <v>78.003900000000002</v>
      </c>
      <c r="H1487" s="58" t="s">
        <v>494</v>
      </c>
      <c r="I1487" s="64" t="s">
        <v>924</v>
      </c>
      <c r="J1487" s="123">
        <v>13.22</v>
      </c>
      <c r="K1487" s="123">
        <v>79.33</v>
      </c>
    </row>
    <row r="1488" spans="1:11" ht="15.6" customHeight="1" x14ac:dyDescent="0.25">
      <c r="A1488" s="69">
        <f t="shared" ref="A1488:A1495" si="135">A1487+1</f>
        <v>1151</v>
      </c>
      <c r="B1488" s="70"/>
      <c r="C1488" s="69">
        <v>403</v>
      </c>
      <c r="D1488" s="70" t="s">
        <v>1212</v>
      </c>
      <c r="E1488" s="71">
        <v>66.105000000000004</v>
      </c>
      <c r="F1488" s="181">
        <v>11.898900000000001</v>
      </c>
      <c r="G1488" s="181">
        <v>78.003900000000002</v>
      </c>
      <c r="H1488" s="58" t="s">
        <v>494</v>
      </c>
      <c r="I1488" s="64" t="s">
        <v>924</v>
      </c>
      <c r="J1488" s="123">
        <v>13.22</v>
      </c>
      <c r="K1488" s="123">
        <v>79.33</v>
      </c>
    </row>
    <row r="1489" spans="1:11" ht="15.75" x14ac:dyDescent="0.25">
      <c r="A1489" s="69">
        <f t="shared" si="135"/>
        <v>1152</v>
      </c>
      <c r="B1489" s="70"/>
      <c r="C1489" s="69">
        <v>403</v>
      </c>
      <c r="D1489" s="70" t="s">
        <v>1213</v>
      </c>
      <c r="E1489" s="71">
        <v>148.72500000000002</v>
      </c>
      <c r="F1489" s="181">
        <v>26.770500000000002</v>
      </c>
      <c r="G1489" s="181">
        <v>175.49550000000002</v>
      </c>
      <c r="H1489" s="58" t="s">
        <v>494</v>
      </c>
      <c r="I1489" s="64" t="s">
        <v>924</v>
      </c>
      <c r="J1489" s="123">
        <v>29.75</v>
      </c>
      <c r="K1489" s="123">
        <v>178.48</v>
      </c>
    </row>
    <row r="1490" spans="1:11" ht="15.75" x14ac:dyDescent="0.25">
      <c r="A1490" s="69">
        <f t="shared" si="135"/>
        <v>1153</v>
      </c>
      <c r="B1490" s="70"/>
      <c r="C1490" s="69">
        <v>403</v>
      </c>
      <c r="D1490" s="70" t="s">
        <v>1214</v>
      </c>
      <c r="E1490" s="71">
        <v>247.875</v>
      </c>
      <c r="F1490" s="181">
        <v>44.6175</v>
      </c>
      <c r="G1490" s="181">
        <v>292.49250000000001</v>
      </c>
      <c r="H1490" s="58" t="s">
        <v>494</v>
      </c>
      <c r="I1490" s="64" t="s">
        <v>924</v>
      </c>
      <c r="J1490" s="123">
        <v>49.58</v>
      </c>
      <c r="K1490" s="123">
        <v>297.45999999999998</v>
      </c>
    </row>
    <row r="1491" spans="1:11" ht="15.75" x14ac:dyDescent="0.25">
      <c r="A1491" s="69">
        <f t="shared" si="135"/>
        <v>1154</v>
      </c>
      <c r="B1491" s="70"/>
      <c r="C1491" s="69">
        <v>403</v>
      </c>
      <c r="D1491" s="70" t="s">
        <v>1215</v>
      </c>
      <c r="E1491" s="71">
        <v>247.875</v>
      </c>
      <c r="F1491" s="181">
        <v>44.6175</v>
      </c>
      <c r="G1491" s="181">
        <v>292.49250000000001</v>
      </c>
      <c r="H1491" s="58" t="s">
        <v>494</v>
      </c>
      <c r="I1491" s="64" t="s">
        <v>924</v>
      </c>
      <c r="J1491" s="123">
        <v>49.58</v>
      </c>
      <c r="K1491" s="123">
        <v>297.45999999999998</v>
      </c>
    </row>
    <row r="1492" spans="1:11" ht="15.75" x14ac:dyDescent="0.25">
      <c r="A1492" s="69">
        <f t="shared" si="135"/>
        <v>1155</v>
      </c>
      <c r="B1492" s="70"/>
      <c r="C1492" s="69">
        <v>403</v>
      </c>
      <c r="D1492" s="70" t="s">
        <v>1216</v>
      </c>
      <c r="E1492" s="71">
        <v>198.29999999999998</v>
      </c>
      <c r="F1492" s="181">
        <v>35.693999999999996</v>
      </c>
      <c r="G1492" s="181">
        <v>233.99399999999997</v>
      </c>
      <c r="H1492" s="58" t="s">
        <v>494</v>
      </c>
      <c r="I1492" s="64" t="s">
        <v>924</v>
      </c>
      <c r="J1492" s="123">
        <v>39.659999999999997</v>
      </c>
      <c r="K1492" s="123">
        <v>237.96</v>
      </c>
    </row>
    <row r="1493" spans="1:11" ht="15.75" x14ac:dyDescent="0.25">
      <c r="A1493" s="69">
        <f t="shared" si="135"/>
        <v>1156</v>
      </c>
      <c r="B1493" s="70"/>
      <c r="C1493" s="69">
        <v>403</v>
      </c>
      <c r="D1493" s="70" t="s">
        <v>1217</v>
      </c>
      <c r="E1493" s="71">
        <v>247.875</v>
      </c>
      <c r="F1493" s="181">
        <v>44.6175</v>
      </c>
      <c r="G1493" s="181">
        <v>292.49250000000001</v>
      </c>
      <c r="H1493" s="58" t="s">
        <v>494</v>
      </c>
      <c r="I1493" s="64" t="s">
        <v>924</v>
      </c>
      <c r="J1493" s="123">
        <v>49.58</v>
      </c>
      <c r="K1493" s="123">
        <v>297.45999999999998</v>
      </c>
    </row>
    <row r="1494" spans="1:11" ht="15.6" customHeight="1" x14ac:dyDescent="0.25">
      <c r="A1494" s="69">
        <f t="shared" si="135"/>
        <v>1157</v>
      </c>
      <c r="B1494" s="70"/>
      <c r="C1494" s="69">
        <v>403</v>
      </c>
      <c r="D1494" s="70" t="s">
        <v>1218</v>
      </c>
      <c r="E1494" s="71">
        <v>198.29999999999998</v>
      </c>
      <c r="F1494" s="181">
        <v>35.693999999999996</v>
      </c>
      <c r="G1494" s="181">
        <v>233.99399999999997</v>
      </c>
      <c r="H1494" s="58" t="s">
        <v>494</v>
      </c>
      <c r="I1494" s="64" t="s">
        <v>924</v>
      </c>
      <c r="J1494" s="123">
        <v>39.659999999999997</v>
      </c>
      <c r="K1494" s="123">
        <v>237.96</v>
      </c>
    </row>
    <row r="1495" spans="1:11" ht="15.6" customHeight="1" x14ac:dyDescent="0.25">
      <c r="A1495" s="69">
        <f t="shared" si="135"/>
        <v>1158</v>
      </c>
      <c r="B1495" s="70"/>
      <c r="C1495" s="69">
        <v>403</v>
      </c>
      <c r="D1495" s="70" t="s">
        <v>1219</v>
      </c>
      <c r="E1495" s="71">
        <v>148.72500000000002</v>
      </c>
      <c r="F1495" s="181">
        <v>26.770500000000002</v>
      </c>
      <c r="G1495" s="181">
        <v>175.49550000000002</v>
      </c>
      <c r="H1495" s="58" t="s">
        <v>494</v>
      </c>
      <c r="I1495" s="64" t="s">
        <v>924</v>
      </c>
      <c r="J1495" s="123">
        <v>29.75</v>
      </c>
      <c r="K1495" s="123">
        <v>178.48</v>
      </c>
    </row>
    <row r="1496" spans="1:11" ht="15.75" x14ac:dyDescent="0.25">
      <c r="A1496" s="221" t="s">
        <v>1220</v>
      </c>
      <c r="B1496" s="222"/>
      <c r="C1496" s="222"/>
      <c r="D1496" s="222"/>
      <c r="E1496" s="222"/>
      <c r="F1496" s="222"/>
      <c r="G1496" s="223"/>
      <c r="H1496" s="4"/>
      <c r="I1496" s="6"/>
      <c r="J1496" s="123" t="s">
        <v>1726</v>
      </c>
      <c r="K1496" s="123" t="s">
        <v>1726</v>
      </c>
    </row>
    <row r="1497" spans="1:11" ht="15.6" customHeight="1" x14ac:dyDescent="0.25">
      <c r="A1497" s="69">
        <f>A1495+1</f>
        <v>1159</v>
      </c>
      <c r="B1497" s="70" t="s">
        <v>1221</v>
      </c>
      <c r="C1497" s="69">
        <v>403</v>
      </c>
      <c r="D1497" s="70" t="s">
        <v>1222</v>
      </c>
      <c r="E1497" s="71">
        <v>66.105000000000004</v>
      </c>
      <c r="F1497" s="181">
        <v>11.898900000000001</v>
      </c>
      <c r="G1497" s="181">
        <v>78.003900000000002</v>
      </c>
      <c r="H1497" s="58" t="s">
        <v>494</v>
      </c>
      <c r="I1497" s="64" t="s">
        <v>924</v>
      </c>
      <c r="J1497" s="123">
        <v>13.22</v>
      </c>
      <c r="K1497" s="123">
        <v>79.33</v>
      </c>
    </row>
    <row r="1498" spans="1:11" ht="31.5" x14ac:dyDescent="0.25">
      <c r="A1498" s="69">
        <f t="shared" ref="A1498:A1511" si="136">A1497+1</f>
        <v>1160</v>
      </c>
      <c r="B1498" s="70" t="s">
        <v>1223</v>
      </c>
      <c r="C1498" s="69">
        <v>403</v>
      </c>
      <c r="D1498" s="70" t="s">
        <v>1224</v>
      </c>
      <c r="E1498" s="71">
        <v>66.105000000000004</v>
      </c>
      <c r="F1498" s="181">
        <v>11.898900000000001</v>
      </c>
      <c r="G1498" s="181">
        <v>78.003900000000002</v>
      </c>
      <c r="H1498" s="58" t="s">
        <v>494</v>
      </c>
      <c r="I1498" s="64" t="s">
        <v>924</v>
      </c>
      <c r="J1498" s="123">
        <v>13.22</v>
      </c>
      <c r="K1498" s="123">
        <v>79.33</v>
      </c>
    </row>
    <row r="1499" spans="1:11" ht="31.5" x14ac:dyDescent="0.25">
      <c r="A1499" s="69">
        <f t="shared" si="136"/>
        <v>1161</v>
      </c>
      <c r="B1499" s="70" t="s">
        <v>1225</v>
      </c>
      <c r="C1499" s="69">
        <v>403</v>
      </c>
      <c r="D1499" s="70" t="s">
        <v>1226</v>
      </c>
      <c r="E1499" s="71">
        <v>66.105000000000004</v>
      </c>
      <c r="F1499" s="181">
        <v>11.898900000000001</v>
      </c>
      <c r="G1499" s="181">
        <v>78.003900000000002</v>
      </c>
      <c r="H1499" s="58" t="s">
        <v>494</v>
      </c>
      <c r="I1499" s="64" t="s">
        <v>924</v>
      </c>
      <c r="J1499" s="123">
        <v>13.22</v>
      </c>
      <c r="K1499" s="123">
        <v>79.33</v>
      </c>
    </row>
    <row r="1500" spans="1:11" ht="33" customHeight="1" x14ac:dyDescent="0.25">
      <c r="A1500" s="69">
        <f t="shared" si="136"/>
        <v>1162</v>
      </c>
      <c r="B1500" s="70" t="s">
        <v>1227</v>
      </c>
      <c r="C1500" s="69">
        <v>403</v>
      </c>
      <c r="D1500" s="70" t="s">
        <v>1228</v>
      </c>
      <c r="E1500" s="71">
        <v>66.105000000000004</v>
      </c>
      <c r="F1500" s="181">
        <v>11.898900000000001</v>
      </c>
      <c r="G1500" s="181">
        <v>78.003900000000002</v>
      </c>
      <c r="H1500" s="58" t="s">
        <v>494</v>
      </c>
      <c r="I1500" s="64" t="s">
        <v>924</v>
      </c>
      <c r="J1500" s="123">
        <v>13.22</v>
      </c>
      <c r="K1500" s="123">
        <v>79.33</v>
      </c>
    </row>
    <row r="1501" spans="1:11" ht="31.5" x14ac:dyDescent="0.25">
      <c r="A1501" s="69">
        <f t="shared" si="136"/>
        <v>1163</v>
      </c>
      <c r="B1501" s="70"/>
      <c r="C1501" s="69">
        <v>403</v>
      </c>
      <c r="D1501" s="70" t="s">
        <v>1229</v>
      </c>
      <c r="E1501" s="71">
        <v>148.72500000000002</v>
      </c>
      <c r="F1501" s="181">
        <v>26.770500000000002</v>
      </c>
      <c r="G1501" s="181">
        <v>175.49550000000002</v>
      </c>
      <c r="H1501" s="58" t="s">
        <v>494</v>
      </c>
      <c r="I1501" s="64" t="s">
        <v>975</v>
      </c>
      <c r="J1501" s="123">
        <v>29.75</v>
      </c>
      <c r="K1501" s="123">
        <v>178.48</v>
      </c>
    </row>
    <row r="1502" spans="1:11" ht="31.5" x14ac:dyDescent="0.25">
      <c r="A1502" s="69">
        <f t="shared" si="136"/>
        <v>1164</v>
      </c>
      <c r="B1502" s="70" t="s">
        <v>1230</v>
      </c>
      <c r="C1502" s="69">
        <v>403</v>
      </c>
      <c r="D1502" s="70" t="s">
        <v>1231</v>
      </c>
      <c r="E1502" s="71">
        <v>198.29999999999998</v>
      </c>
      <c r="F1502" s="181">
        <v>35.693999999999996</v>
      </c>
      <c r="G1502" s="181">
        <v>233.99399999999997</v>
      </c>
      <c r="H1502" s="58" t="s">
        <v>494</v>
      </c>
      <c r="I1502" s="64" t="s">
        <v>924</v>
      </c>
      <c r="J1502" s="123">
        <v>39.659999999999997</v>
      </c>
      <c r="K1502" s="123">
        <v>237.96</v>
      </c>
    </row>
    <row r="1503" spans="1:11" ht="15.75" x14ac:dyDescent="0.25">
      <c r="A1503" s="69">
        <f t="shared" si="136"/>
        <v>1165</v>
      </c>
      <c r="B1503" s="70"/>
      <c r="C1503" s="69">
        <v>403</v>
      </c>
      <c r="D1503" s="70" t="s">
        <v>1213</v>
      </c>
      <c r="E1503" s="71">
        <v>148.72500000000002</v>
      </c>
      <c r="F1503" s="181">
        <v>26.770500000000002</v>
      </c>
      <c r="G1503" s="181">
        <v>175.49550000000002</v>
      </c>
      <c r="H1503" s="58" t="s">
        <v>494</v>
      </c>
      <c r="I1503" s="64" t="s">
        <v>924</v>
      </c>
      <c r="J1503" s="123">
        <v>29.75</v>
      </c>
      <c r="K1503" s="123">
        <v>178.48</v>
      </c>
    </row>
    <row r="1504" spans="1:11" ht="15.6" customHeight="1" x14ac:dyDescent="0.25">
      <c r="A1504" s="69">
        <f t="shared" si="136"/>
        <v>1166</v>
      </c>
      <c r="B1504" s="70" t="s">
        <v>1232</v>
      </c>
      <c r="C1504" s="69">
        <v>403</v>
      </c>
      <c r="D1504" s="70" t="s">
        <v>1233</v>
      </c>
      <c r="E1504" s="71">
        <v>247.875</v>
      </c>
      <c r="F1504" s="181">
        <v>44.6175</v>
      </c>
      <c r="G1504" s="181">
        <v>292.49250000000001</v>
      </c>
      <c r="H1504" s="58" t="s">
        <v>494</v>
      </c>
      <c r="I1504" s="64" t="s">
        <v>924</v>
      </c>
      <c r="J1504" s="123">
        <v>49.58</v>
      </c>
      <c r="K1504" s="123">
        <v>297.45999999999998</v>
      </c>
    </row>
    <row r="1505" spans="1:11" ht="31.5" x14ac:dyDescent="0.25">
      <c r="A1505" s="69">
        <f t="shared" si="136"/>
        <v>1167</v>
      </c>
      <c r="B1505" s="70" t="s">
        <v>1234</v>
      </c>
      <c r="C1505" s="69">
        <v>403</v>
      </c>
      <c r="D1505" s="70" t="s">
        <v>1235</v>
      </c>
      <c r="E1505" s="71">
        <v>247.875</v>
      </c>
      <c r="F1505" s="181">
        <v>44.6175</v>
      </c>
      <c r="G1505" s="181">
        <v>292.49250000000001</v>
      </c>
      <c r="H1505" s="58" t="s">
        <v>494</v>
      </c>
      <c r="I1505" s="64" t="s">
        <v>924</v>
      </c>
      <c r="J1505" s="123">
        <v>49.58</v>
      </c>
      <c r="K1505" s="123">
        <v>297.45999999999998</v>
      </c>
    </row>
    <row r="1506" spans="1:11" ht="31.5" x14ac:dyDescent="0.25">
      <c r="A1506" s="69">
        <f t="shared" si="136"/>
        <v>1168</v>
      </c>
      <c r="B1506" s="70" t="s">
        <v>1236</v>
      </c>
      <c r="C1506" s="69">
        <v>403</v>
      </c>
      <c r="D1506" s="70" t="s">
        <v>1237</v>
      </c>
      <c r="E1506" s="71">
        <v>247.875</v>
      </c>
      <c r="F1506" s="181">
        <v>44.6175</v>
      </c>
      <c r="G1506" s="181">
        <v>292.49250000000001</v>
      </c>
      <c r="H1506" s="58" t="s">
        <v>494</v>
      </c>
      <c r="I1506" s="64" t="s">
        <v>924</v>
      </c>
      <c r="J1506" s="123">
        <v>49.58</v>
      </c>
      <c r="K1506" s="123">
        <v>297.45999999999998</v>
      </c>
    </row>
    <row r="1507" spans="1:11" ht="31.5" x14ac:dyDescent="0.25">
      <c r="A1507" s="69">
        <f t="shared" si="136"/>
        <v>1169</v>
      </c>
      <c r="B1507" s="70" t="s">
        <v>1236</v>
      </c>
      <c r="C1507" s="69">
        <v>403</v>
      </c>
      <c r="D1507" s="70" t="s">
        <v>1238</v>
      </c>
      <c r="E1507" s="71">
        <v>247.875</v>
      </c>
      <c r="F1507" s="181">
        <v>44.6175</v>
      </c>
      <c r="G1507" s="181">
        <v>292.49250000000001</v>
      </c>
      <c r="H1507" s="58" t="s">
        <v>494</v>
      </c>
      <c r="I1507" s="64" t="s">
        <v>924</v>
      </c>
      <c r="J1507" s="123">
        <v>49.58</v>
      </c>
      <c r="K1507" s="123">
        <v>297.45999999999998</v>
      </c>
    </row>
    <row r="1508" spans="1:11" ht="31.5" x14ac:dyDescent="0.25">
      <c r="A1508" s="69">
        <f t="shared" si="136"/>
        <v>1170</v>
      </c>
      <c r="B1508" s="70" t="s">
        <v>1239</v>
      </c>
      <c r="C1508" s="69">
        <v>403</v>
      </c>
      <c r="D1508" s="70" t="s">
        <v>1240</v>
      </c>
      <c r="E1508" s="71">
        <v>198.29999999999998</v>
      </c>
      <c r="F1508" s="181">
        <v>35.693999999999996</v>
      </c>
      <c r="G1508" s="181">
        <v>233.99399999999997</v>
      </c>
      <c r="H1508" s="58" t="s">
        <v>494</v>
      </c>
      <c r="I1508" s="64" t="s">
        <v>975</v>
      </c>
      <c r="J1508" s="123">
        <v>39.659999999999997</v>
      </c>
      <c r="K1508" s="123">
        <v>237.96</v>
      </c>
    </row>
    <row r="1509" spans="1:11" ht="31.5" x14ac:dyDescent="0.25">
      <c r="A1509" s="69">
        <f t="shared" si="136"/>
        <v>1171</v>
      </c>
      <c r="B1509" s="70" t="s">
        <v>1241</v>
      </c>
      <c r="C1509" s="69">
        <v>403</v>
      </c>
      <c r="D1509" s="70" t="s">
        <v>1242</v>
      </c>
      <c r="E1509" s="71">
        <v>198.29999999999998</v>
      </c>
      <c r="F1509" s="181">
        <v>35.693999999999996</v>
      </c>
      <c r="G1509" s="181">
        <v>233.99399999999997</v>
      </c>
      <c r="H1509" s="58" t="s">
        <v>494</v>
      </c>
      <c r="I1509" s="64" t="s">
        <v>975</v>
      </c>
      <c r="J1509" s="123">
        <v>39.659999999999997</v>
      </c>
      <c r="K1509" s="123">
        <v>237.96</v>
      </c>
    </row>
    <row r="1510" spans="1:11" ht="31.5" x14ac:dyDescent="0.25">
      <c r="A1510" s="69">
        <f t="shared" si="136"/>
        <v>1172</v>
      </c>
      <c r="B1510" s="70" t="s">
        <v>1243</v>
      </c>
      <c r="C1510" s="69">
        <v>403</v>
      </c>
      <c r="D1510" s="70" t="s">
        <v>1244</v>
      </c>
      <c r="E1510" s="71">
        <v>661.02</v>
      </c>
      <c r="F1510" s="181">
        <v>118.9836</v>
      </c>
      <c r="G1510" s="181">
        <v>780.00360000000001</v>
      </c>
      <c r="H1510" s="58" t="s">
        <v>494</v>
      </c>
      <c r="I1510" s="64" t="s">
        <v>1245</v>
      </c>
      <c r="J1510" s="123">
        <v>132.19999999999999</v>
      </c>
      <c r="K1510" s="123">
        <v>793.22</v>
      </c>
    </row>
    <row r="1511" spans="1:11" ht="15.6" customHeight="1" x14ac:dyDescent="0.25">
      <c r="A1511" s="69">
        <f t="shared" si="136"/>
        <v>1173</v>
      </c>
      <c r="B1511" s="70" t="s">
        <v>1246</v>
      </c>
      <c r="C1511" s="69">
        <v>403</v>
      </c>
      <c r="D1511" s="70" t="s">
        <v>1247</v>
      </c>
      <c r="E1511" s="71">
        <v>247.875</v>
      </c>
      <c r="F1511" s="181">
        <v>44.6175</v>
      </c>
      <c r="G1511" s="181">
        <v>292.49250000000001</v>
      </c>
      <c r="H1511" s="58" t="s">
        <v>494</v>
      </c>
      <c r="I1511" s="64" t="s">
        <v>975</v>
      </c>
      <c r="J1511" s="123">
        <v>49.58</v>
      </c>
      <c r="K1511" s="123">
        <v>297.45999999999998</v>
      </c>
    </row>
    <row r="1512" spans="1:11" ht="15.75" x14ac:dyDescent="0.25">
      <c r="A1512" s="221" t="s">
        <v>1248</v>
      </c>
      <c r="B1512" s="222"/>
      <c r="C1512" s="222"/>
      <c r="D1512" s="222"/>
      <c r="E1512" s="222"/>
      <c r="F1512" s="222"/>
      <c r="G1512" s="223"/>
      <c r="H1512" s="4"/>
      <c r="I1512" s="6"/>
      <c r="J1512" s="123" t="s">
        <v>1726</v>
      </c>
      <c r="K1512" s="123" t="s">
        <v>1726</v>
      </c>
    </row>
    <row r="1513" spans="1:11" ht="15.75" x14ac:dyDescent="0.25">
      <c r="A1513" s="69">
        <f>A1511+1</f>
        <v>1174</v>
      </c>
      <c r="B1513" s="70"/>
      <c r="C1513" s="69">
        <v>403</v>
      </c>
      <c r="D1513" s="70" t="s">
        <v>1249</v>
      </c>
      <c r="E1513" s="71">
        <v>49.574999999999996</v>
      </c>
      <c r="F1513" s="181">
        <v>8.9234999999999989</v>
      </c>
      <c r="G1513" s="181">
        <v>58.498499999999993</v>
      </c>
      <c r="H1513" s="58"/>
      <c r="I1513" s="64"/>
      <c r="J1513" s="123">
        <v>9.92</v>
      </c>
      <c r="K1513" s="123">
        <v>59.5</v>
      </c>
    </row>
    <row r="1514" spans="1:11" ht="15.75" x14ac:dyDescent="0.25">
      <c r="A1514" s="221" t="s">
        <v>1250</v>
      </c>
      <c r="B1514" s="222"/>
      <c r="C1514" s="222"/>
      <c r="D1514" s="222"/>
      <c r="E1514" s="222"/>
      <c r="F1514" s="222"/>
      <c r="G1514" s="223"/>
      <c r="H1514" s="4"/>
      <c r="I1514" s="6"/>
      <c r="J1514" s="123" t="s">
        <v>1726</v>
      </c>
      <c r="K1514" s="123" t="s">
        <v>1726</v>
      </c>
    </row>
    <row r="1515" spans="1:11" ht="15.75" x14ac:dyDescent="0.25">
      <c r="A1515" s="69">
        <f>A1513+1</f>
        <v>1175</v>
      </c>
      <c r="B1515" s="70"/>
      <c r="C1515" s="69">
        <v>116</v>
      </c>
      <c r="D1515" s="70" t="s">
        <v>1251</v>
      </c>
      <c r="E1515" s="71">
        <v>9915.255000000001</v>
      </c>
      <c r="F1515" s="181">
        <v>1784.7459000000001</v>
      </c>
      <c r="G1515" s="181">
        <v>11700.000900000001</v>
      </c>
      <c r="H1515" s="58" t="s">
        <v>14</v>
      </c>
      <c r="I1515" s="64" t="s">
        <v>924</v>
      </c>
      <c r="J1515" s="123">
        <v>1983.05</v>
      </c>
      <c r="K1515" s="123">
        <v>11898.31</v>
      </c>
    </row>
    <row r="1516" spans="1:11" ht="31.5" x14ac:dyDescent="0.25">
      <c r="A1516" s="69">
        <f t="shared" ref="A1516" si="137">A1515+1</f>
        <v>1176</v>
      </c>
      <c r="B1516" s="70"/>
      <c r="C1516" s="69">
        <v>118</v>
      </c>
      <c r="D1516" s="70" t="s">
        <v>1252</v>
      </c>
      <c r="E1516" s="71">
        <v>908.89499999999998</v>
      </c>
      <c r="F1516" s="181">
        <v>163.6011</v>
      </c>
      <c r="G1516" s="181">
        <v>1072.4961000000001</v>
      </c>
      <c r="H1516" s="92" t="s">
        <v>19</v>
      </c>
      <c r="I1516" s="64" t="s">
        <v>924</v>
      </c>
      <c r="J1516" s="123">
        <v>181.78</v>
      </c>
      <c r="K1516" s="123">
        <v>1090.68</v>
      </c>
    </row>
    <row r="1517" spans="1:11" ht="15.75" x14ac:dyDescent="0.25">
      <c r="A1517" s="221" t="s">
        <v>1253</v>
      </c>
      <c r="B1517" s="222"/>
      <c r="C1517" s="222"/>
      <c r="D1517" s="222"/>
      <c r="E1517" s="222"/>
      <c r="F1517" s="222"/>
      <c r="G1517" s="223"/>
      <c r="H1517" s="4"/>
      <c r="I1517" s="6"/>
      <c r="J1517" s="123" t="s">
        <v>1726</v>
      </c>
      <c r="K1517" s="123" t="s">
        <v>1726</v>
      </c>
    </row>
    <row r="1518" spans="1:11" ht="15.6" customHeight="1" x14ac:dyDescent="0.25">
      <c r="A1518" s="69">
        <f>A1516+1</f>
        <v>1177</v>
      </c>
      <c r="B1518" s="70"/>
      <c r="C1518" s="69">
        <v>302</v>
      </c>
      <c r="D1518" s="70" t="s">
        <v>1254</v>
      </c>
      <c r="E1518" s="71">
        <v>1239.4100000000001</v>
      </c>
      <c r="F1518" s="181">
        <v>223.09380000000002</v>
      </c>
      <c r="G1518" s="181">
        <v>1462.5038000000002</v>
      </c>
      <c r="H1518" s="58" t="s">
        <v>19</v>
      </c>
      <c r="I1518" s="64" t="s">
        <v>1255</v>
      </c>
      <c r="J1518" s="123">
        <v>247.88</v>
      </c>
      <c r="K1518" s="123">
        <v>1487.29</v>
      </c>
    </row>
    <row r="1519" spans="1:11" ht="31.5" x14ac:dyDescent="0.25">
      <c r="A1519" s="69">
        <f t="shared" ref="A1519:A1522" si="138">A1518+1</f>
        <v>1178</v>
      </c>
      <c r="B1519" s="70"/>
      <c r="C1519" s="69">
        <v>302</v>
      </c>
      <c r="D1519" s="70" t="s">
        <v>1256</v>
      </c>
      <c r="E1519" s="71">
        <v>12394.07</v>
      </c>
      <c r="F1519" s="181">
        <v>2230.9325999999996</v>
      </c>
      <c r="G1519" s="181">
        <v>14625.0026</v>
      </c>
      <c r="H1519" s="92" t="s">
        <v>14</v>
      </c>
      <c r="I1519" s="64" t="s">
        <v>470</v>
      </c>
      <c r="J1519" s="123">
        <v>2478.81</v>
      </c>
      <c r="K1519" s="123">
        <v>14872.88</v>
      </c>
    </row>
    <row r="1520" spans="1:11" ht="31.5" x14ac:dyDescent="0.25">
      <c r="A1520" s="69">
        <f t="shared" si="138"/>
        <v>1179</v>
      </c>
      <c r="B1520" s="70"/>
      <c r="C1520" s="69">
        <v>302</v>
      </c>
      <c r="D1520" s="70" t="s">
        <v>1257</v>
      </c>
      <c r="E1520" s="71">
        <v>13220.34</v>
      </c>
      <c r="F1520" s="181">
        <v>2379.6612</v>
      </c>
      <c r="G1520" s="181">
        <v>15600.001200000001</v>
      </c>
      <c r="H1520" s="92" t="s">
        <v>14</v>
      </c>
      <c r="I1520" s="64" t="s">
        <v>1255</v>
      </c>
      <c r="J1520" s="123">
        <v>2644.07</v>
      </c>
      <c r="K1520" s="123">
        <v>15864.41</v>
      </c>
    </row>
    <row r="1521" spans="1:11" ht="15.6" customHeight="1" x14ac:dyDescent="0.25">
      <c r="A1521" s="69">
        <f t="shared" si="138"/>
        <v>1180</v>
      </c>
      <c r="B1521" s="70"/>
      <c r="C1521" s="69">
        <v>302</v>
      </c>
      <c r="D1521" s="70" t="s">
        <v>1258</v>
      </c>
      <c r="E1521" s="71">
        <v>1398.3050000000001</v>
      </c>
      <c r="F1521" s="181">
        <v>251.69489999999999</v>
      </c>
      <c r="G1521" s="181">
        <v>1649.9999</v>
      </c>
      <c r="H1521" s="92" t="s">
        <v>14</v>
      </c>
      <c r="I1521" s="64" t="s">
        <v>1259</v>
      </c>
      <c r="J1521" s="123">
        <v>279.66000000000003</v>
      </c>
      <c r="K1521" s="123">
        <v>1677.97</v>
      </c>
    </row>
    <row r="1522" spans="1:11" ht="15.6" customHeight="1" x14ac:dyDescent="0.25">
      <c r="A1522" s="69">
        <f t="shared" si="138"/>
        <v>1181</v>
      </c>
      <c r="B1522" s="70"/>
      <c r="C1522" s="69">
        <v>302</v>
      </c>
      <c r="D1522" s="70" t="s">
        <v>1260</v>
      </c>
      <c r="E1522" s="71">
        <v>4957.63</v>
      </c>
      <c r="F1522" s="181">
        <v>892.37339999999995</v>
      </c>
      <c r="G1522" s="181">
        <v>5850.0033999999996</v>
      </c>
      <c r="H1522" s="58" t="s">
        <v>494</v>
      </c>
      <c r="I1522" s="64" t="s">
        <v>1255</v>
      </c>
      <c r="J1522" s="123">
        <v>991.53</v>
      </c>
      <c r="K1522" s="123">
        <v>5949.16</v>
      </c>
    </row>
    <row r="1523" spans="1:11" ht="15.75" x14ac:dyDescent="0.25">
      <c r="A1523" s="221" t="s">
        <v>1261</v>
      </c>
      <c r="B1523" s="222"/>
      <c r="C1523" s="222"/>
      <c r="D1523" s="222"/>
      <c r="E1523" s="222"/>
      <c r="F1523" s="222"/>
      <c r="G1523" s="223"/>
      <c r="H1523" s="4"/>
      <c r="I1523" s="6"/>
      <c r="J1523" s="123" t="s">
        <v>1726</v>
      </c>
      <c r="K1523" s="123" t="s">
        <v>1726</v>
      </c>
    </row>
    <row r="1524" spans="1:11" ht="15.75" x14ac:dyDescent="0.25">
      <c r="A1524" s="221" t="s">
        <v>1262</v>
      </c>
      <c r="B1524" s="222"/>
      <c r="C1524" s="222"/>
      <c r="D1524" s="222"/>
      <c r="E1524" s="222"/>
      <c r="F1524" s="222"/>
      <c r="G1524" s="223"/>
      <c r="H1524" s="4"/>
      <c r="I1524" s="6"/>
      <c r="J1524" s="123" t="s">
        <v>1726</v>
      </c>
      <c r="K1524" s="123" t="s">
        <v>1726</v>
      </c>
    </row>
    <row r="1525" spans="1:11" ht="31.5" x14ac:dyDescent="0.25">
      <c r="A1525" s="69">
        <f>A1522+1</f>
        <v>1182</v>
      </c>
      <c r="B1525" s="70"/>
      <c r="C1525" s="69">
        <v>114</v>
      </c>
      <c r="D1525" s="70" t="s">
        <v>1263</v>
      </c>
      <c r="E1525" s="71">
        <v>9152.5423728813566</v>
      </c>
      <c r="F1525" s="181">
        <v>1647.457627118644</v>
      </c>
      <c r="G1525" s="181">
        <v>10800</v>
      </c>
      <c r="H1525" s="58" t="s">
        <v>494</v>
      </c>
      <c r="I1525" s="64" t="s">
        <v>1264</v>
      </c>
      <c r="J1525" s="123">
        <v>1830.51</v>
      </c>
      <c r="K1525" s="123">
        <v>10983.05</v>
      </c>
    </row>
    <row r="1526" spans="1:11" ht="15.75" x14ac:dyDescent="0.25">
      <c r="A1526" s="221" t="s">
        <v>1265</v>
      </c>
      <c r="B1526" s="222"/>
      <c r="C1526" s="222"/>
      <c r="D1526" s="222"/>
      <c r="E1526" s="222"/>
      <c r="F1526" s="222"/>
      <c r="G1526" s="223"/>
      <c r="H1526" s="4"/>
      <c r="I1526" s="6"/>
      <c r="J1526" s="123" t="s">
        <v>1726</v>
      </c>
      <c r="K1526" s="123" t="s">
        <v>1726</v>
      </c>
    </row>
    <row r="1527" spans="1:11" ht="47.25" x14ac:dyDescent="0.25">
      <c r="A1527" s="69">
        <f>A1525+1</f>
        <v>1183</v>
      </c>
      <c r="B1527" s="70"/>
      <c r="C1527" s="69">
        <v>115</v>
      </c>
      <c r="D1527" s="70" t="s">
        <v>1266</v>
      </c>
      <c r="E1527" s="71">
        <v>5847.4576271186443</v>
      </c>
      <c r="F1527" s="181">
        <v>1052.542372881356</v>
      </c>
      <c r="G1527" s="181">
        <v>6900</v>
      </c>
      <c r="H1527" s="58" t="s">
        <v>494</v>
      </c>
      <c r="I1527" s="64" t="s">
        <v>1264</v>
      </c>
      <c r="J1527" s="123">
        <v>1169.49</v>
      </c>
      <c r="K1527" s="123">
        <v>7016.95</v>
      </c>
    </row>
    <row r="1528" spans="1:11" ht="31.5" x14ac:dyDescent="0.25">
      <c r="A1528" s="69">
        <f t="shared" ref="A1528" si="139">A1527+1</f>
        <v>1184</v>
      </c>
      <c r="B1528" s="70"/>
      <c r="C1528" s="69">
        <v>115</v>
      </c>
      <c r="D1528" s="70" t="s">
        <v>1267</v>
      </c>
      <c r="E1528" s="71">
        <v>9915.255000000001</v>
      </c>
      <c r="F1528" s="181">
        <v>1784.7459000000001</v>
      </c>
      <c r="G1528" s="181">
        <v>11700.000900000001</v>
      </c>
      <c r="H1528" s="58" t="s">
        <v>494</v>
      </c>
      <c r="I1528" s="64" t="s">
        <v>1264</v>
      </c>
      <c r="J1528" s="123">
        <v>1983.05</v>
      </c>
      <c r="K1528" s="123">
        <v>11898.31</v>
      </c>
    </row>
    <row r="1529" spans="1:11" ht="15.75" x14ac:dyDescent="0.25">
      <c r="A1529" s="221" t="s">
        <v>1268</v>
      </c>
      <c r="B1529" s="222"/>
      <c r="C1529" s="222"/>
      <c r="D1529" s="222"/>
      <c r="E1529" s="222"/>
      <c r="F1529" s="222"/>
      <c r="G1529" s="223"/>
      <c r="H1529" s="4"/>
      <c r="I1529" s="6"/>
      <c r="J1529" s="123" t="s">
        <v>1726</v>
      </c>
      <c r="K1529" s="123" t="s">
        <v>1726</v>
      </c>
    </row>
    <row r="1530" spans="1:11" ht="31.5" x14ac:dyDescent="0.25">
      <c r="A1530" s="69">
        <f>A1528+1</f>
        <v>1185</v>
      </c>
      <c r="B1530" s="70"/>
      <c r="C1530" s="69">
        <v>118</v>
      </c>
      <c r="D1530" s="70" t="s">
        <v>1269</v>
      </c>
      <c r="E1530" s="71">
        <v>4830.51</v>
      </c>
      <c r="F1530" s="181">
        <v>869.49180000000001</v>
      </c>
      <c r="G1530" s="181">
        <v>5700.0018</v>
      </c>
      <c r="H1530" s="58" t="s">
        <v>494</v>
      </c>
      <c r="I1530" s="64" t="s">
        <v>1270</v>
      </c>
      <c r="J1530" s="123">
        <v>966.1</v>
      </c>
      <c r="K1530" s="123">
        <v>5796.61</v>
      </c>
    </row>
    <row r="1531" spans="1:11" ht="47.25" x14ac:dyDescent="0.25">
      <c r="A1531" s="69">
        <f t="shared" ref="A1531:A1532" si="140">A1530+1</f>
        <v>1186</v>
      </c>
      <c r="B1531" s="70"/>
      <c r="C1531" s="69">
        <v>118</v>
      </c>
      <c r="D1531" s="70" t="s">
        <v>1271</v>
      </c>
      <c r="E1531" s="71">
        <v>1694.914</v>
      </c>
      <c r="F1531" s="181">
        <v>305.08452</v>
      </c>
      <c r="G1531" s="181">
        <v>1999.9985200000001</v>
      </c>
      <c r="H1531" s="58" t="s">
        <v>494</v>
      </c>
      <c r="I1531" s="64" t="s">
        <v>1270</v>
      </c>
      <c r="J1531" s="123">
        <v>338.98</v>
      </c>
      <c r="K1531" s="123">
        <v>2033.89</v>
      </c>
    </row>
    <row r="1532" spans="1:11" ht="47.25" x14ac:dyDescent="0.25">
      <c r="A1532" s="69">
        <f t="shared" si="140"/>
        <v>1187</v>
      </c>
      <c r="B1532" s="70"/>
      <c r="C1532" s="69">
        <v>118</v>
      </c>
      <c r="D1532" s="70" t="s">
        <v>1272</v>
      </c>
      <c r="E1532" s="71">
        <v>3813.56</v>
      </c>
      <c r="F1532" s="181">
        <v>686.44079999999997</v>
      </c>
      <c r="G1532" s="181">
        <v>4500.0007999999998</v>
      </c>
      <c r="H1532" s="58" t="s">
        <v>14</v>
      </c>
      <c r="I1532" s="64" t="s">
        <v>1270</v>
      </c>
      <c r="J1532" s="123">
        <v>762.71</v>
      </c>
      <c r="K1532" s="123">
        <v>4576.2700000000004</v>
      </c>
    </row>
    <row r="1533" spans="1:11" ht="15.75" x14ac:dyDescent="0.25">
      <c r="A1533" s="221" t="s">
        <v>1273</v>
      </c>
      <c r="B1533" s="222"/>
      <c r="C1533" s="222"/>
      <c r="D1533" s="222"/>
      <c r="E1533" s="222"/>
      <c r="F1533" s="222"/>
      <c r="G1533" s="223"/>
      <c r="H1533" s="4"/>
      <c r="I1533" s="6"/>
      <c r="J1533" s="123" t="s">
        <v>1726</v>
      </c>
      <c r="K1533" s="123" t="s">
        <v>1726</v>
      </c>
    </row>
    <row r="1534" spans="1:11" ht="31.5" x14ac:dyDescent="0.25">
      <c r="A1534" s="69">
        <f>A1532+1</f>
        <v>1188</v>
      </c>
      <c r="B1534" s="70"/>
      <c r="C1534" s="69">
        <v>116</v>
      </c>
      <c r="D1534" s="70" t="s">
        <v>1274</v>
      </c>
      <c r="E1534" s="83">
        <v>8474.5762711864409</v>
      </c>
      <c r="F1534" s="183">
        <v>1525.4237288135594</v>
      </c>
      <c r="G1534" s="183">
        <v>10000</v>
      </c>
      <c r="H1534" s="92" t="s">
        <v>19</v>
      </c>
      <c r="I1534" s="64" t="s">
        <v>1275</v>
      </c>
      <c r="J1534" s="123">
        <v>1694.92</v>
      </c>
      <c r="K1534" s="123">
        <v>10169.5</v>
      </c>
    </row>
    <row r="1535" spans="1:11" ht="67.900000000000006" customHeight="1" x14ac:dyDescent="0.25">
      <c r="A1535" s="69">
        <f t="shared" ref="A1535:A1539" si="141">A1534+1</f>
        <v>1189</v>
      </c>
      <c r="B1535" s="70"/>
      <c r="C1535" s="69">
        <v>116</v>
      </c>
      <c r="D1535" s="70" t="s">
        <v>1276</v>
      </c>
      <c r="E1535" s="83">
        <v>7627.1186440677966</v>
      </c>
      <c r="F1535" s="183">
        <v>1372.8813559322034</v>
      </c>
      <c r="G1535" s="183">
        <v>9000</v>
      </c>
      <c r="H1535" s="92" t="s">
        <v>19</v>
      </c>
      <c r="I1535" s="64" t="s">
        <v>1275</v>
      </c>
      <c r="J1535" s="123">
        <v>1525.42</v>
      </c>
      <c r="K1535" s="123">
        <v>9152.5400000000009</v>
      </c>
    </row>
    <row r="1536" spans="1:11" ht="15.6" customHeight="1" x14ac:dyDescent="0.25">
      <c r="A1536" s="69">
        <f t="shared" si="141"/>
        <v>1190</v>
      </c>
      <c r="B1536" s="70"/>
      <c r="C1536" s="69">
        <v>116</v>
      </c>
      <c r="D1536" s="70" t="s">
        <v>1277</v>
      </c>
      <c r="E1536" s="83">
        <v>6779.6610169491532</v>
      </c>
      <c r="F1536" s="183">
        <v>1220.3389830508474</v>
      </c>
      <c r="G1536" s="183">
        <v>8000.0000000000009</v>
      </c>
      <c r="H1536" s="92" t="s">
        <v>19</v>
      </c>
      <c r="I1536" s="64" t="s">
        <v>1275</v>
      </c>
      <c r="J1536" s="123">
        <v>1355.93</v>
      </c>
      <c r="K1536" s="123">
        <v>8135.59</v>
      </c>
    </row>
    <row r="1537" spans="1:11" ht="31.5" x14ac:dyDescent="0.25">
      <c r="A1537" s="69">
        <f t="shared" si="141"/>
        <v>1191</v>
      </c>
      <c r="B1537" s="70"/>
      <c r="C1537" s="69">
        <v>116</v>
      </c>
      <c r="D1537" s="70" t="s">
        <v>1278</v>
      </c>
      <c r="E1537" s="83">
        <v>5084.7457627118647</v>
      </c>
      <c r="F1537" s="183">
        <v>915.25423728813564</v>
      </c>
      <c r="G1537" s="183">
        <v>6000</v>
      </c>
      <c r="H1537" s="92" t="s">
        <v>19</v>
      </c>
      <c r="I1537" s="64" t="s">
        <v>1275</v>
      </c>
      <c r="J1537" s="123">
        <v>1016.95</v>
      </c>
      <c r="K1537" s="123">
        <v>6101.7</v>
      </c>
    </row>
    <row r="1538" spans="1:11" ht="31.5" x14ac:dyDescent="0.25">
      <c r="A1538" s="69">
        <f t="shared" si="141"/>
        <v>1192</v>
      </c>
      <c r="B1538" s="70"/>
      <c r="C1538" s="69">
        <v>116</v>
      </c>
      <c r="D1538" s="70" t="s">
        <v>1279</v>
      </c>
      <c r="E1538" s="83">
        <v>3389.8305084745766</v>
      </c>
      <c r="F1538" s="183">
        <v>610.16949152542372</v>
      </c>
      <c r="G1538" s="183">
        <v>4000.0000000000005</v>
      </c>
      <c r="H1538" s="92" t="s">
        <v>19</v>
      </c>
      <c r="I1538" s="64" t="s">
        <v>1275</v>
      </c>
      <c r="J1538" s="123">
        <v>677.97</v>
      </c>
      <c r="K1538" s="123">
        <v>4067.8</v>
      </c>
    </row>
    <row r="1539" spans="1:11" ht="31.5" x14ac:dyDescent="0.25">
      <c r="A1539" s="69">
        <f t="shared" si="141"/>
        <v>1193</v>
      </c>
      <c r="B1539" s="70"/>
      <c r="C1539" s="69">
        <v>116</v>
      </c>
      <c r="D1539" s="70" t="s">
        <v>1280</v>
      </c>
      <c r="E1539" s="83">
        <v>1694.9152542372883</v>
      </c>
      <c r="F1539" s="183">
        <v>305.08474576271186</v>
      </c>
      <c r="G1539" s="183">
        <v>2000.0000000000002</v>
      </c>
      <c r="H1539" s="92" t="s">
        <v>19</v>
      </c>
      <c r="I1539" s="64" t="s">
        <v>1275</v>
      </c>
      <c r="J1539" s="123">
        <v>338.98</v>
      </c>
      <c r="K1539" s="123">
        <v>2033.9</v>
      </c>
    </row>
    <row r="1540" spans="1:11" ht="15.75" x14ac:dyDescent="0.25">
      <c r="A1540" s="221" t="s">
        <v>1281</v>
      </c>
      <c r="B1540" s="222"/>
      <c r="C1540" s="222"/>
      <c r="D1540" s="222"/>
      <c r="E1540" s="222"/>
      <c r="F1540" s="222"/>
      <c r="G1540" s="223"/>
      <c r="H1540" s="4"/>
      <c r="I1540" s="6"/>
      <c r="J1540" s="123" t="s">
        <v>1726</v>
      </c>
      <c r="K1540" s="123" t="s">
        <v>1726</v>
      </c>
    </row>
    <row r="1541" spans="1:11" ht="31.5" x14ac:dyDescent="0.25">
      <c r="A1541" s="69">
        <f>A1539+1</f>
        <v>1194</v>
      </c>
      <c r="B1541" s="70"/>
      <c r="C1541" s="69">
        <v>116</v>
      </c>
      <c r="D1541" s="70" t="s">
        <v>1282</v>
      </c>
      <c r="E1541" s="83">
        <v>3389.8305084745766</v>
      </c>
      <c r="F1541" s="183">
        <v>610.16949152542372</v>
      </c>
      <c r="G1541" s="183">
        <v>4000.0000000000005</v>
      </c>
      <c r="H1541" s="92" t="s">
        <v>19</v>
      </c>
      <c r="I1541" s="64" t="s">
        <v>1275</v>
      </c>
      <c r="J1541" s="123">
        <v>677.97</v>
      </c>
      <c r="K1541" s="123">
        <v>4067.8</v>
      </c>
    </row>
    <row r="1542" spans="1:11" ht="31.5" x14ac:dyDescent="0.25">
      <c r="A1542" s="69">
        <f t="shared" ref="A1542:A1546" si="142">A1541+1</f>
        <v>1195</v>
      </c>
      <c r="B1542" s="70"/>
      <c r="C1542" s="69">
        <v>116</v>
      </c>
      <c r="D1542" s="70" t="s">
        <v>1283</v>
      </c>
      <c r="E1542" s="83">
        <v>2966.1016949152545</v>
      </c>
      <c r="F1542" s="183">
        <v>533.89830508474574</v>
      </c>
      <c r="G1542" s="183">
        <v>3500</v>
      </c>
      <c r="H1542" s="92" t="s">
        <v>19</v>
      </c>
      <c r="I1542" s="64" t="s">
        <v>1275</v>
      </c>
      <c r="J1542" s="123">
        <v>593.22</v>
      </c>
      <c r="K1542" s="123">
        <v>3559.32</v>
      </c>
    </row>
    <row r="1543" spans="1:11" ht="31.5" x14ac:dyDescent="0.25">
      <c r="A1543" s="69">
        <f t="shared" si="142"/>
        <v>1196</v>
      </c>
      <c r="B1543" s="70"/>
      <c r="C1543" s="69">
        <v>116</v>
      </c>
      <c r="D1543" s="70" t="s">
        <v>1284</v>
      </c>
      <c r="E1543" s="83">
        <v>2754.2372881355932</v>
      </c>
      <c r="F1543" s="183">
        <v>495.76271186440675</v>
      </c>
      <c r="G1543" s="183">
        <v>3250</v>
      </c>
      <c r="H1543" s="92" t="s">
        <v>19</v>
      </c>
      <c r="I1543" s="64" t="s">
        <v>1275</v>
      </c>
      <c r="J1543" s="123">
        <v>550.85</v>
      </c>
      <c r="K1543" s="123">
        <v>3305.09</v>
      </c>
    </row>
    <row r="1544" spans="1:11" ht="31.5" x14ac:dyDescent="0.25">
      <c r="A1544" s="69">
        <f t="shared" si="142"/>
        <v>1197</v>
      </c>
      <c r="B1544" s="70"/>
      <c r="C1544" s="69">
        <v>116</v>
      </c>
      <c r="D1544" s="70" t="s">
        <v>1285</v>
      </c>
      <c r="E1544" s="83">
        <v>2542.3728813559323</v>
      </c>
      <c r="F1544" s="183">
        <v>457.62711864406782</v>
      </c>
      <c r="G1544" s="183">
        <v>3000</v>
      </c>
      <c r="H1544" s="92" t="s">
        <v>19</v>
      </c>
      <c r="I1544" s="64" t="s">
        <v>1275</v>
      </c>
      <c r="J1544" s="123">
        <v>508.47</v>
      </c>
      <c r="K1544" s="123">
        <v>3050.84</v>
      </c>
    </row>
    <row r="1545" spans="1:11" ht="31.5" x14ac:dyDescent="0.25">
      <c r="A1545" s="69">
        <f t="shared" si="142"/>
        <v>1198</v>
      </c>
      <c r="B1545" s="70"/>
      <c r="C1545" s="69">
        <v>116</v>
      </c>
      <c r="D1545" s="70" t="s">
        <v>1286</v>
      </c>
      <c r="E1545" s="83">
        <v>2118.6440677966102</v>
      </c>
      <c r="F1545" s="183">
        <v>381.35593220338984</v>
      </c>
      <c r="G1545" s="183">
        <v>2500</v>
      </c>
      <c r="H1545" s="92" t="s">
        <v>19</v>
      </c>
      <c r="I1545" s="64" t="s">
        <v>1275</v>
      </c>
      <c r="J1545" s="123">
        <v>423.73</v>
      </c>
      <c r="K1545" s="123">
        <v>2542.37</v>
      </c>
    </row>
    <row r="1546" spans="1:11" ht="31.5" x14ac:dyDescent="0.25">
      <c r="A1546" s="69">
        <f t="shared" si="142"/>
        <v>1199</v>
      </c>
      <c r="B1546" s="70"/>
      <c r="C1546" s="69">
        <v>116</v>
      </c>
      <c r="D1546" s="70" t="s">
        <v>1287</v>
      </c>
      <c r="E1546" s="83">
        <v>1694.9152542372883</v>
      </c>
      <c r="F1546" s="183">
        <v>305.08474576271186</v>
      </c>
      <c r="G1546" s="183">
        <v>2000.0000000000002</v>
      </c>
      <c r="H1546" s="92" t="s">
        <v>19</v>
      </c>
      <c r="I1546" s="64" t="s">
        <v>1275</v>
      </c>
      <c r="J1546" s="123">
        <v>338.98</v>
      </c>
      <c r="K1546" s="123">
        <v>2033.9</v>
      </c>
    </row>
    <row r="1547" spans="1:11" ht="15.75" x14ac:dyDescent="0.25">
      <c r="A1547" s="221" t="s">
        <v>1288</v>
      </c>
      <c r="B1547" s="222"/>
      <c r="C1547" s="222"/>
      <c r="D1547" s="222"/>
      <c r="E1547" s="222"/>
      <c r="F1547" s="222"/>
      <c r="G1547" s="223"/>
      <c r="H1547" s="4"/>
      <c r="I1547" s="6"/>
      <c r="J1547" s="123" t="s">
        <v>1726</v>
      </c>
      <c r="K1547" s="123" t="s">
        <v>1726</v>
      </c>
    </row>
    <row r="1548" spans="1:11" ht="31.5" x14ac:dyDescent="0.25">
      <c r="A1548" s="69">
        <f>A1546+1</f>
        <v>1200</v>
      </c>
      <c r="B1548" s="70"/>
      <c r="C1548" s="69">
        <v>117</v>
      </c>
      <c r="D1548" s="70" t="s">
        <v>1289</v>
      </c>
      <c r="E1548" s="72">
        <v>4152.54</v>
      </c>
      <c r="F1548" s="183">
        <v>747.45719999999994</v>
      </c>
      <c r="G1548" s="183">
        <v>4899.9971999999998</v>
      </c>
      <c r="H1548" s="58" t="s">
        <v>494</v>
      </c>
      <c r="I1548" s="64" t="s">
        <v>1275</v>
      </c>
      <c r="J1548" s="123">
        <v>830.51</v>
      </c>
      <c r="K1548" s="123">
        <v>4983.05</v>
      </c>
    </row>
    <row r="1549" spans="1:11" ht="31.5" x14ac:dyDescent="0.25">
      <c r="A1549" s="69">
        <f t="shared" ref="A1549" si="143">A1548+1</f>
        <v>1201</v>
      </c>
      <c r="B1549" s="70"/>
      <c r="C1549" s="69">
        <v>117</v>
      </c>
      <c r="D1549" s="70" t="s">
        <v>1290</v>
      </c>
      <c r="E1549" s="72">
        <v>3305.08</v>
      </c>
      <c r="F1549" s="183">
        <v>594.9144</v>
      </c>
      <c r="G1549" s="184">
        <v>3899.9944</v>
      </c>
      <c r="H1549" s="58" t="s">
        <v>494</v>
      </c>
      <c r="I1549" s="64" t="s">
        <v>1275</v>
      </c>
      <c r="J1549" s="123">
        <v>661.02</v>
      </c>
      <c r="K1549" s="123">
        <v>3966.1</v>
      </c>
    </row>
    <row r="1550" spans="1:11" ht="15.75" x14ac:dyDescent="0.25">
      <c r="A1550" s="221" t="s">
        <v>1291</v>
      </c>
      <c r="B1550" s="222"/>
      <c r="C1550" s="222"/>
      <c r="D1550" s="222"/>
      <c r="E1550" s="222"/>
      <c r="F1550" s="222"/>
      <c r="G1550" s="223"/>
      <c r="H1550" s="4"/>
      <c r="I1550" s="6"/>
      <c r="J1550" s="123" t="s">
        <v>1726</v>
      </c>
      <c r="K1550" s="123" t="s">
        <v>1726</v>
      </c>
    </row>
    <row r="1551" spans="1:11" ht="15.75" x14ac:dyDescent="0.25">
      <c r="A1551" s="221" t="s">
        <v>1292</v>
      </c>
      <c r="B1551" s="222"/>
      <c r="C1551" s="222"/>
      <c r="D1551" s="222"/>
      <c r="E1551" s="222"/>
      <c r="F1551" s="222"/>
      <c r="G1551" s="223"/>
      <c r="H1551" s="4"/>
      <c r="I1551" s="6"/>
      <c r="J1551" s="123" t="s">
        <v>1726</v>
      </c>
      <c r="K1551" s="123" t="s">
        <v>1726</v>
      </c>
    </row>
    <row r="1552" spans="1:11" ht="15.75" x14ac:dyDescent="0.25">
      <c r="A1552" s="69" t="s">
        <v>306</v>
      </c>
      <c r="B1552" s="70"/>
      <c r="C1552" s="234" t="s">
        <v>1293</v>
      </c>
      <c r="D1552" s="236"/>
      <c r="E1552" s="75"/>
      <c r="F1552" s="181"/>
      <c r="G1552" s="181"/>
      <c r="H1552" s="61"/>
      <c r="I1552" s="62"/>
      <c r="J1552" s="123" t="s">
        <v>1726</v>
      </c>
      <c r="K1552" s="123" t="s">
        <v>1726</v>
      </c>
    </row>
    <row r="1553" spans="1:11" ht="31.5" x14ac:dyDescent="0.25">
      <c r="A1553" s="69">
        <f>A1549+1</f>
        <v>1202</v>
      </c>
      <c r="B1553" s="70"/>
      <c r="C1553" s="69">
        <v>104</v>
      </c>
      <c r="D1553" s="70" t="s">
        <v>1294</v>
      </c>
      <c r="E1553" s="81">
        <v>0.44</v>
      </c>
      <c r="F1553" s="181">
        <v>7.9199999999999993E-2</v>
      </c>
      <c r="G1553" s="181">
        <v>0.51919999999999999</v>
      </c>
      <c r="H1553" s="58" t="s">
        <v>494</v>
      </c>
      <c r="I1553" s="64" t="s">
        <v>1295</v>
      </c>
      <c r="J1553" s="123">
        <v>0.09</v>
      </c>
      <c r="K1553" s="123">
        <v>0.53</v>
      </c>
    </row>
    <row r="1554" spans="1:11" ht="31.5" x14ac:dyDescent="0.25">
      <c r="A1554" s="69">
        <f t="shared" ref="A1554:A1557" si="144">A1553+1</f>
        <v>1203</v>
      </c>
      <c r="B1554" s="70"/>
      <c r="C1554" s="69">
        <v>104</v>
      </c>
      <c r="D1554" s="70" t="s">
        <v>1296</v>
      </c>
      <c r="E1554" s="81">
        <v>0.44</v>
      </c>
      <c r="F1554" s="181">
        <v>7.9199999999999993E-2</v>
      </c>
      <c r="G1554" s="181">
        <v>0.51919999999999999</v>
      </c>
      <c r="H1554" s="58" t="s">
        <v>494</v>
      </c>
      <c r="I1554" s="64" t="s">
        <v>1295</v>
      </c>
      <c r="J1554" s="123">
        <v>0.09</v>
      </c>
      <c r="K1554" s="123">
        <v>0.53</v>
      </c>
    </row>
    <row r="1555" spans="1:11" ht="31.5" x14ac:dyDescent="0.25">
      <c r="A1555" s="69">
        <f t="shared" si="144"/>
        <v>1204</v>
      </c>
      <c r="B1555" s="70"/>
      <c r="C1555" s="69">
        <v>104</v>
      </c>
      <c r="D1555" s="70" t="s">
        <v>1297</v>
      </c>
      <c r="E1555" s="81">
        <v>0.41</v>
      </c>
      <c r="F1555" s="181">
        <v>7.3799999999999991E-2</v>
      </c>
      <c r="G1555" s="181">
        <v>0.48379999999999995</v>
      </c>
      <c r="H1555" s="58" t="s">
        <v>494</v>
      </c>
      <c r="I1555" s="64" t="s">
        <v>1295</v>
      </c>
      <c r="J1555" s="123">
        <v>0.08</v>
      </c>
      <c r="K1555" s="123">
        <v>0.49</v>
      </c>
    </row>
    <row r="1556" spans="1:11" ht="31.5" x14ac:dyDescent="0.25">
      <c r="A1556" s="69">
        <f t="shared" si="144"/>
        <v>1205</v>
      </c>
      <c r="B1556" s="70"/>
      <c r="C1556" s="69">
        <v>104</v>
      </c>
      <c r="D1556" s="70" t="s">
        <v>1298</v>
      </c>
      <c r="E1556" s="81">
        <v>0.36</v>
      </c>
      <c r="F1556" s="181">
        <v>6.4799999999999996E-2</v>
      </c>
      <c r="G1556" s="181">
        <v>0.42479999999999996</v>
      </c>
      <c r="H1556" s="58" t="s">
        <v>494</v>
      </c>
      <c r="I1556" s="64" t="s">
        <v>1295</v>
      </c>
      <c r="J1556" s="123">
        <v>7.0000000000000007E-2</v>
      </c>
      <c r="K1556" s="123">
        <v>0.43</v>
      </c>
    </row>
    <row r="1557" spans="1:11" ht="31.5" x14ac:dyDescent="0.25">
      <c r="A1557" s="69">
        <f t="shared" si="144"/>
        <v>1206</v>
      </c>
      <c r="B1557" s="70"/>
      <c r="C1557" s="69">
        <v>104</v>
      </c>
      <c r="D1557" s="70" t="s">
        <v>1299</v>
      </c>
      <c r="E1557" s="81">
        <v>0.3</v>
      </c>
      <c r="F1557" s="181">
        <v>5.3999999999999999E-2</v>
      </c>
      <c r="G1557" s="181">
        <v>0.35399999999999998</v>
      </c>
      <c r="H1557" s="58" t="s">
        <v>494</v>
      </c>
      <c r="I1557" s="64" t="s">
        <v>1295</v>
      </c>
      <c r="J1557" s="123">
        <v>0.06</v>
      </c>
      <c r="K1557" s="123">
        <v>0.36</v>
      </c>
    </row>
    <row r="1558" spans="1:11" ht="15.75" x14ac:dyDescent="0.25">
      <c r="A1558" s="69"/>
      <c r="B1558" s="70"/>
      <c r="C1558" s="234" t="s">
        <v>1300</v>
      </c>
      <c r="D1558" s="236"/>
      <c r="E1558" s="81"/>
      <c r="F1558" s="181"/>
      <c r="G1558" s="181"/>
      <c r="H1558" s="61"/>
      <c r="I1558" s="62"/>
      <c r="J1558" s="123" t="s">
        <v>1726</v>
      </c>
      <c r="K1558" s="123" t="s">
        <v>1726</v>
      </c>
    </row>
    <row r="1559" spans="1:11" ht="31.5" x14ac:dyDescent="0.25">
      <c r="A1559" s="69">
        <f>A1557+1</f>
        <v>1207</v>
      </c>
      <c r="B1559" s="70"/>
      <c r="C1559" s="69">
        <v>104</v>
      </c>
      <c r="D1559" s="70" t="s">
        <v>1301</v>
      </c>
      <c r="E1559" s="81">
        <v>0.36</v>
      </c>
      <c r="F1559" s="181">
        <v>6.4799999999999996E-2</v>
      </c>
      <c r="G1559" s="181">
        <v>0.42479999999999996</v>
      </c>
      <c r="H1559" s="58" t="s">
        <v>494</v>
      </c>
      <c r="I1559" s="64" t="s">
        <v>1295</v>
      </c>
      <c r="J1559" s="123">
        <v>7.0000000000000007E-2</v>
      </c>
      <c r="K1559" s="123">
        <v>0.43</v>
      </c>
    </row>
    <row r="1560" spans="1:11" ht="31.5" x14ac:dyDescent="0.25">
      <c r="A1560" s="69">
        <f t="shared" ref="A1560:A1563" si="145">A1559+1</f>
        <v>1208</v>
      </c>
      <c r="B1560" s="70"/>
      <c r="C1560" s="69">
        <v>104</v>
      </c>
      <c r="D1560" s="70" t="s">
        <v>1302</v>
      </c>
      <c r="E1560" s="81">
        <v>0.3</v>
      </c>
      <c r="F1560" s="181">
        <v>5.3999999999999999E-2</v>
      </c>
      <c r="G1560" s="181">
        <v>0.35399999999999998</v>
      </c>
      <c r="H1560" s="58" t="s">
        <v>494</v>
      </c>
      <c r="I1560" s="64" t="s">
        <v>1295</v>
      </c>
      <c r="J1560" s="123">
        <v>0.06</v>
      </c>
      <c r="K1560" s="123">
        <v>0.36</v>
      </c>
    </row>
    <row r="1561" spans="1:11" ht="31.5" x14ac:dyDescent="0.25">
      <c r="A1561" s="69">
        <f t="shared" si="145"/>
        <v>1209</v>
      </c>
      <c r="B1561" s="70"/>
      <c r="C1561" s="69">
        <v>104</v>
      </c>
      <c r="D1561" s="70" t="s">
        <v>1303</v>
      </c>
      <c r="E1561" s="81">
        <v>0.28999999999999998</v>
      </c>
      <c r="F1561" s="181">
        <v>5.2199999999999996E-2</v>
      </c>
      <c r="G1561" s="181">
        <v>0.34219999999999995</v>
      </c>
      <c r="H1561" s="58" t="s">
        <v>494</v>
      </c>
      <c r="I1561" s="64" t="s">
        <v>1295</v>
      </c>
      <c r="J1561" s="123">
        <v>0.06</v>
      </c>
      <c r="K1561" s="123">
        <v>0.35</v>
      </c>
    </row>
    <row r="1562" spans="1:11" ht="31.5" x14ac:dyDescent="0.25">
      <c r="A1562" s="69">
        <f t="shared" si="145"/>
        <v>1210</v>
      </c>
      <c r="B1562" s="70"/>
      <c r="C1562" s="69">
        <v>104</v>
      </c>
      <c r="D1562" s="70" t="s">
        <v>1304</v>
      </c>
      <c r="E1562" s="81">
        <v>0.26</v>
      </c>
      <c r="F1562" s="181">
        <v>4.6800000000000001E-2</v>
      </c>
      <c r="G1562" s="181">
        <v>0.30680000000000002</v>
      </c>
      <c r="H1562" s="58" t="s">
        <v>494</v>
      </c>
      <c r="I1562" s="64" t="s">
        <v>1295</v>
      </c>
      <c r="J1562" s="123">
        <v>0.05</v>
      </c>
      <c r="K1562" s="123">
        <v>0.31</v>
      </c>
    </row>
    <row r="1563" spans="1:11" ht="15.6" customHeight="1" x14ac:dyDescent="0.25">
      <c r="A1563" s="69">
        <f t="shared" si="145"/>
        <v>1211</v>
      </c>
      <c r="B1563" s="70"/>
      <c r="C1563" s="69">
        <v>104</v>
      </c>
      <c r="D1563" s="70" t="s">
        <v>1305</v>
      </c>
      <c r="E1563" s="81">
        <v>0.24</v>
      </c>
      <c r="F1563" s="181">
        <v>4.3199999999999995E-2</v>
      </c>
      <c r="G1563" s="181">
        <v>0.28320000000000001</v>
      </c>
      <c r="H1563" s="58" t="s">
        <v>494</v>
      </c>
      <c r="I1563" s="64" t="s">
        <v>1295</v>
      </c>
      <c r="J1563" s="123">
        <v>0.05</v>
      </c>
      <c r="K1563" s="123">
        <v>0.28999999999999998</v>
      </c>
    </row>
    <row r="1564" spans="1:11" ht="66" customHeight="1" x14ac:dyDescent="0.25">
      <c r="A1564" s="225" t="s">
        <v>1306</v>
      </c>
      <c r="B1564" s="225"/>
      <c r="C1564" s="225"/>
      <c r="D1564" s="225"/>
      <c r="E1564" s="225"/>
      <c r="F1564" s="225"/>
      <c r="G1564" s="225"/>
      <c r="H1564" s="4"/>
      <c r="I1564" s="4"/>
      <c r="J1564" s="123" t="s">
        <v>1726</v>
      </c>
      <c r="K1564" s="123" t="s">
        <v>1726</v>
      </c>
    </row>
    <row r="1565" spans="1:11" ht="15.75" x14ac:dyDescent="0.25">
      <c r="A1565" s="221" t="s">
        <v>1307</v>
      </c>
      <c r="B1565" s="222"/>
      <c r="C1565" s="222"/>
      <c r="D1565" s="222"/>
      <c r="E1565" s="222"/>
      <c r="F1565" s="222"/>
      <c r="G1565" s="223"/>
      <c r="H1565" s="4"/>
      <c r="I1565" s="6"/>
      <c r="J1565" s="123" t="s">
        <v>1726</v>
      </c>
      <c r="K1565" s="123" t="s">
        <v>1726</v>
      </c>
    </row>
    <row r="1566" spans="1:11" ht="15.75" x14ac:dyDescent="0.25">
      <c r="A1566" s="69"/>
      <c r="B1566" s="234" t="s">
        <v>1308</v>
      </c>
      <c r="C1566" s="235"/>
      <c r="D1566" s="236"/>
      <c r="E1566" s="75"/>
      <c r="F1566" s="185"/>
      <c r="G1566" s="185"/>
      <c r="H1566" s="61"/>
      <c r="I1566" s="62"/>
      <c r="J1566" s="123" t="s">
        <v>1726</v>
      </c>
      <c r="K1566" s="123" t="s">
        <v>1726</v>
      </c>
    </row>
    <row r="1567" spans="1:11" ht="15.75" x14ac:dyDescent="0.25">
      <c r="A1567" s="69" t="s">
        <v>306</v>
      </c>
      <c r="B1567" s="70"/>
      <c r="C1567" s="234" t="s">
        <v>1309</v>
      </c>
      <c r="D1567" s="236"/>
      <c r="E1567" s="75"/>
      <c r="F1567" s="185"/>
      <c r="G1567" s="185"/>
      <c r="H1567" s="61"/>
      <c r="I1567" s="62"/>
      <c r="J1567" s="123" t="s">
        <v>1726</v>
      </c>
      <c r="K1567" s="123" t="s">
        <v>1726</v>
      </c>
    </row>
    <row r="1568" spans="1:11" ht="31.5" x14ac:dyDescent="0.25">
      <c r="A1568" s="69">
        <f>A1563+1</f>
        <v>1212</v>
      </c>
      <c r="B1568" s="70"/>
      <c r="C1568" s="69">
        <v>104</v>
      </c>
      <c r="D1568" s="70" t="s">
        <v>1310</v>
      </c>
      <c r="E1568" s="81">
        <v>1.28</v>
      </c>
      <c r="F1568" s="181">
        <v>0.23039999999999999</v>
      </c>
      <c r="G1568" s="181">
        <v>1.5104</v>
      </c>
      <c r="H1568" s="58" t="s">
        <v>494</v>
      </c>
      <c r="I1568" s="64" t="s">
        <v>1311</v>
      </c>
      <c r="J1568" s="123">
        <v>0.26</v>
      </c>
      <c r="K1568" s="123">
        <v>1.54</v>
      </c>
    </row>
    <row r="1569" spans="1:11" ht="31.5" x14ac:dyDescent="0.25">
      <c r="A1569" s="69">
        <f t="shared" ref="A1569:A1572" si="146">A1568+1</f>
        <v>1213</v>
      </c>
      <c r="B1569" s="70"/>
      <c r="C1569" s="69">
        <v>104</v>
      </c>
      <c r="D1569" s="70" t="s">
        <v>1312</v>
      </c>
      <c r="E1569" s="81">
        <v>1.17</v>
      </c>
      <c r="F1569" s="181">
        <v>0.21059999999999998</v>
      </c>
      <c r="G1569" s="181">
        <v>1.3805999999999998</v>
      </c>
      <c r="H1569" s="58" t="s">
        <v>494</v>
      </c>
      <c r="I1569" s="64" t="s">
        <v>1311</v>
      </c>
      <c r="J1569" s="123">
        <v>0.23</v>
      </c>
      <c r="K1569" s="123">
        <v>1.4</v>
      </c>
    </row>
    <row r="1570" spans="1:11" ht="31.5" x14ac:dyDescent="0.25">
      <c r="A1570" s="69">
        <f t="shared" si="146"/>
        <v>1214</v>
      </c>
      <c r="B1570" s="70"/>
      <c r="C1570" s="69">
        <v>104</v>
      </c>
      <c r="D1570" s="70" t="s">
        <v>1313</v>
      </c>
      <c r="E1570" s="81">
        <v>0.96</v>
      </c>
      <c r="F1570" s="181">
        <v>0.17279999999999998</v>
      </c>
      <c r="G1570" s="181">
        <v>1.1328</v>
      </c>
      <c r="H1570" s="58" t="s">
        <v>494</v>
      </c>
      <c r="I1570" s="64" t="s">
        <v>1311</v>
      </c>
      <c r="J1570" s="123">
        <v>0.19</v>
      </c>
      <c r="K1570" s="123">
        <v>1.1499999999999999</v>
      </c>
    </row>
    <row r="1571" spans="1:11" ht="31.5" x14ac:dyDescent="0.25">
      <c r="A1571" s="69">
        <f t="shared" si="146"/>
        <v>1215</v>
      </c>
      <c r="B1571" s="70"/>
      <c r="C1571" s="69">
        <v>104</v>
      </c>
      <c r="D1571" s="70" t="s">
        <v>1314</v>
      </c>
      <c r="E1571" s="81">
        <v>0.86</v>
      </c>
      <c r="F1571" s="181">
        <v>0.15479999999999999</v>
      </c>
      <c r="G1571" s="181">
        <v>1.0147999999999999</v>
      </c>
      <c r="H1571" s="58" t="s">
        <v>494</v>
      </c>
      <c r="I1571" s="64" t="s">
        <v>1311</v>
      </c>
      <c r="J1571" s="123">
        <v>0.17</v>
      </c>
      <c r="K1571" s="123">
        <v>1.03</v>
      </c>
    </row>
    <row r="1572" spans="1:11" ht="31.5" x14ac:dyDescent="0.25">
      <c r="A1572" s="69">
        <f t="shared" si="146"/>
        <v>1216</v>
      </c>
      <c r="B1572" s="70"/>
      <c r="C1572" s="69">
        <v>104</v>
      </c>
      <c r="D1572" s="70" t="s">
        <v>1315</v>
      </c>
      <c r="E1572" s="81">
        <v>0.68</v>
      </c>
      <c r="F1572" s="181">
        <v>0.12240000000000001</v>
      </c>
      <c r="G1572" s="181">
        <v>0.8024</v>
      </c>
      <c r="H1572" s="58" t="s">
        <v>494</v>
      </c>
      <c r="I1572" s="64" t="s">
        <v>1311</v>
      </c>
      <c r="J1572" s="123">
        <v>0.14000000000000001</v>
      </c>
      <c r="K1572" s="123">
        <v>0.82</v>
      </c>
    </row>
    <row r="1573" spans="1:11" ht="15.75" x14ac:dyDescent="0.25">
      <c r="A1573" s="69"/>
      <c r="B1573" s="70"/>
      <c r="C1573" s="234" t="s">
        <v>1316</v>
      </c>
      <c r="D1573" s="236"/>
      <c r="E1573" s="81"/>
      <c r="F1573" s="186"/>
      <c r="G1573" s="186"/>
      <c r="H1573" s="58"/>
      <c r="I1573" s="64"/>
      <c r="J1573" s="123" t="s">
        <v>1726</v>
      </c>
      <c r="K1573" s="123" t="s">
        <v>1726</v>
      </c>
    </row>
    <row r="1574" spans="1:11" ht="31.5" x14ac:dyDescent="0.25">
      <c r="A1574" s="69">
        <f>A1572+1</f>
        <v>1217</v>
      </c>
      <c r="B1574" s="70"/>
      <c r="C1574" s="69">
        <v>104</v>
      </c>
      <c r="D1574" s="70" t="s">
        <v>1317</v>
      </c>
      <c r="E1574" s="81">
        <v>1.17</v>
      </c>
      <c r="F1574" s="181">
        <v>0.21059999999999998</v>
      </c>
      <c r="G1574" s="181">
        <v>1.3805999999999998</v>
      </c>
      <c r="H1574" s="58" t="s">
        <v>494</v>
      </c>
      <c r="I1574" s="64" t="s">
        <v>1311</v>
      </c>
      <c r="J1574" s="123">
        <v>0.23</v>
      </c>
      <c r="K1574" s="123">
        <v>1.4</v>
      </c>
    </row>
    <row r="1575" spans="1:11" ht="31.5" x14ac:dyDescent="0.25">
      <c r="A1575" s="69">
        <f t="shared" ref="A1575:A1578" si="147">A1574+1</f>
        <v>1218</v>
      </c>
      <c r="B1575" s="70"/>
      <c r="C1575" s="69">
        <v>104</v>
      </c>
      <c r="D1575" s="70" t="s">
        <v>1318</v>
      </c>
      <c r="E1575" s="81">
        <v>0.92</v>
      </c>
      <c r="F1575" s="181">
        <v>0.1656</v>
      </c>
      <c r="G1575" s="181">
        <v>1.0856000000000001</v>
      </c>
      <c r="H1575" s="58" t="s">
        <v>494</v>
      </c>
      <c r="I1575" s="64" t="s">
        <v>1311</v>
      </c>
      <c r="J1575" s="123">
        <v>0.18</v>
      </c>
      <c r="K1575" s="123">
        <v>1.1000000000000001</v>
      </c>
    </row>
    <row r="1576" spans="1:11" ht="15.6" customHeight="1" x14ac:dyDescent="0.25">
      <c r="A1576" s="69">
        <f t="shared" si="147"/>
        <v>1219</v>
      </c>
      <c r="B1576" s="70"/>
      <c r="C1576" s="69">
        <v>104</v>
      </c>
      <c r="D1576" s="70" t="s">
        <v>1319</v>
      </c>
      <c r="E1576" s="81">
        <v>0.78</v>
      </c>
      <c r="F1576" s="181">
        <v>0.1404</v>
      </c>
      <c r="G1576" s="181">
        <v>0.9204</v>
      </c>
      <c r="H1576" s="58" t="s">
        <v>494</v>
      </c>
      <c r="I1576" s="64" t="s">
        <v>1311</v>
      </c>
      <c r="J1576" s="123">
        <v>0.16</v>
      </c>
      <c r="K1576" s="123">
        <v>0.94</v>
      </c>
    </row>
    <row r="1577" spans="1:11" ht="31.5" x14ac:dyDescent="0.25">
      <c r="A1577" s="69">
        <f t="shared" si="147"/>
        <v>1220</v>
      </c>
      <c r="B1577" s="70"/>
      <c r="C1577" s="69">
        <v>104</v>
      </c>
      <c r="D1577" s="70" t="s">
        <v>1320</v>
      </c>
      <c r="E1577" s="81">
        <v>0.68</v>
      </c>
      <c r="F1577" s="181">
        <v>0.12240000000000001</v>
      </c>
      <c r="G1577" s="181">
        <v>0.8024</v>
      </c>
      <c r="H1577" s="58" t="s">
        <v>494</v>
      </c>
      <c r="I1577" s="64" t="s">
        <v>1311</v>
      </c>
      <c r="J1577" s="123">
        <v>0.14000000000000001</v>
      </c>
      <c r="K1577" s="123">
        <v>0.82</v>
      </c>
    </row>
    <row r="1578" spans="1:11" ht="15.6" customHeight="1" x14ac:dyDescent="0.25">
      <c r="A1578" s="69">
        <f t="shared" si="147"/>
        <v>1221</v>
      </c>
      <c r="B1578" s="70"/>
      <c r="C1578" s="69">
        <v>104</v>
      </c>
      <c r="D1578" s="70" t="s">
        <v>1321</v>
      </c>
      <c r="E1578" s="81">
        <v>0.54</v>
      </c>
      <c r="F1578" s="181">
        <v>9.7200000000000009E-2</v>
      </c>
      <c r="G1578" s="181">
        <v>0.63719999999999999</v>
      </c>
      <c r="H1578" s="58" t="s">
        <v>494</v>
      </c>
      <c r="I1578" s="64" t="s">
        <v>1311</v>
      </c>
      <c r="J1578" s="123">
        <v>0.11</v>
      </c>
      <c r="K1578" s="123">
        <v>0.65</v>
      </c>
    </row>
    <row r="1579" spans="1:11" ht="15.6" customHeight="1" x14ac:dyDescent="0.25">
      <c r="A1579" s="69"/>
      <c r="B1579" s="234" t="s">
        <v>1322</v>
      </c>
      <c r="C1579" s="235"/>
      <c r="D1579" s="236"/>
      <c r="E1579" s="75"/>
      <c r="F1579" s="181"/>
      <c r="G1579" s="181"/>
      <c r="H1579" s="61"/>
      <c r="I1579" s="62"/>
      <c r="J1579" s="123" t="s">
        <v>1726</v>
      </c>
      <c r="K1579" s="123" t="s">
        <v>1726</v>
      </c>
    </row>
    <row r="1580" spans="1:11" ht="15.75" x14ac:dyDescent="0.25">
      <c r="A1580" s="69"/>
      <c r="B1580" s="70"/>
      <c r="C1580" s="234" t="s">
        <v>1323</v>
      </c>
      <c r="D1580" s="236"/>
      <c r="E1580" s="75"/>
      <c r="F1580" s="181"/>
      <c r="G1580" s="181"/>
      <c r="H1580" s="61"/>
      <c r="I1580" s="62"/>
      <c r="J1580" s="123" t="s">
        <v>1726</v>
      </c>
      <c r="K1580" s="123" t="s">
        <v>1726</v>
      </c>
    </row>
    <row r="1581" spans="1:11" ht="31.5" x14ac:dyDescent="0.25">
      <c r="A1581" s="69">
        <f>A1578+1</f>
        <v>1222</v>
      </c>
      <c r="B1581" s="70"/>
      <c r="C1581" s="69">
        <v>104</v>
      </c>
      <c r="D1581" s="70" t="s">
        <v>1324</v>
      </c>
      <c r="E1581" s="81">
        <v>4.76</v>
      </c>
      <c r="F1581" s="187">
        <v>0.8567999999999999</v>
      </c>
      <c r="G1581" s="187">
        <v>5.6167999999999996</v>
      </c>
      <c r="H1581" s="58" t="s">
        <v>494</v>
      </c>
      <c r="I1581" s="64" t="s">
        <v>1311</v>
      </c>
      <c r="J1581" s="123">
        <v>0.95</v>
      </c>
      <c r="K1581" s="123">
        <v>5.71</v>
      </c>
    </row>
    <row r="1582" spans="1:11" ht="31.5" x14ac:dyDescent="0.25">
      <c r="A1582" s="69">
        <f t="shared" ref="A1582:A1585" si="148">A1581+1</f>
        <v>1223</v>
      </c>
      <c r="B1582" s="70"/>
      <c r="C1582" s="69">
        <v>104</v>
      </c>
      <c r="D1582" s="70" t="s">
        <v>1325</v>
      </c>
      <c r="E1582" s="81">
        <v>4.1900000000000004</v>
      </c>
      <c r="F1582" s="187">
        <v>0.75420000000000009</v>
      </c>
      <c r="G1582" s="187">
        <v>4.9442000000000004</v>
      </c>
      <c r="H1582" s="58" t="s">
        <v>494</v>
      </c>
      <c r="I1582" s="64" t="s">
        <v>1311</v>
      </c>
      <c r="J1582" s="123">
        <v>0.84</v>
      </c>
      <c r="K1582" s="123">
        <v>5.03</v>
      </c>
    </row>
    <row r="1583" spans="1:11" ht="31.5" x14ac:dyDescent="0.25">
      <c r="A1583" s="69">
        <f t="shared" si="148"/>
        <v>1224</v>
      </c>
      <c r="B1583" s="70"/>
      <c r="C1583" s="69">
        <v>104</v>
      </c>
      <c r="D1583" s="70" t="s">
        <v>1326</v>
      </c>
      <c r="E1583" s="81">
        <v>3.77</v>
      </c>
      <c r="F1583" s="187">
        <v>0.67859999999999998</v>
      </c>
      <c r="G1583" s="187">
        <v>4.4485999999999999</v>
      </c>
      <c r="H1583" s="58" t="s">
        <v>494</v>
      </c>
      <c r="I1583" s="64" t="s">
        <v>1311</v>
      </c>
      <c r="J1583" s="123">
        <v>0.75</v>
      </c>
      <c r="K1583" s="123">
        <v>4.5199999999999996</v>
      </c>
    </row>
    <row r="1584" spans="1:11" ht="31.5" x14ac:dyDescent="0.25">
      <c r="A1584" s="69">
        <f t="shared" si="148"/>
        <v>1225</v>
      </c>
      <c r="B1584" s="70"/>
      <c r="C1584" s="69">
        <v>104</v>
      </c>
      <c r="D1584" s="70" t="s">
        <v>1327</v>
      </c>
      <c r="E1584" s="81">
        <v>3.15</v>
      </c>
      <c r="F1584" s="187">
        <v>0.56699999999999995</v>
      </c>
      <c r="G1584" s="187">
        <v>3.7169999999999996</v>
      </c>
      <c r="H1584" s="58" t="s">
        <v>494</v>
      </c>
      <c r="I1584" s="64" t="s">
        <v>1311</v>
      </c>
      <c r="J1584" s="123">
        <v>0.63</v>
      </c>
      <c r="K1584" s="123">
        <v>3.78</v>
      </c>
    </row>
    <row r="1585" spans="1:11" ht="31.5" x14ac:dyDescent="0.25">
      <c r="A1585" s="69">
        <f t="shared" si="148"/>
        <v>1226</v>
      </c>
      <c r="B1585" s="70"/>
      <c r="C1585" s="69">
        <v>104</v>
      </c>
      <c r="D1585" s="70" t="s">
        <v>1328</v>
      </c>
      <c r="E1585" s="81">
        <v>2.58</v>
      </c>
      <c r="F1585" s="187">
        <v>0.46439999999999998</v>
      </c>
      <c r="G1585" s="187">
        <v>3.0444</v>
      </c>
      <c r="H1585" s="58" t="s">
        <v>494</v>
      </c>
      <c r="I1585" s="64" t="s">
        <v>1311</v>
      </c>
      <c r="J1585" s="123">
        <v>0.52</v>
      </c>
      <c r="K1585" s="123">
        <v>3.1</v>
      </c>
    </row>
    <row r="1586" spans="1:11" ht="15.75" x14ac:dyDescent="0.25">
      <c r="A1586" s="69" t="s">
        <v>306</v>
      </c>
      <c r="B1586" s="70"/>
      <c r="C1586" s="234" t="s">
        <v>1329</v>
      </c>
      <c r="D1586" s="236"/>
      <c r="E1586" s="81"/>
      <c r="F1586" s="187"/>
      <c r="G1586" s="187"/>
      <c r="H1586" s="61"/>
      <c r="I1586" s="62"/>
      <c r="J1586" s="123" t="s">
        <v>1726</v>
      </c>
      <c r="K1586" s="123" t="s">
        <v>1726</v>
      </c>
    </row>
    <row r="1587" spans="1:11" ht="31.5" x14ac:dyDescent="0.25">
      <c r="A1587" s="69">
        <f>A1585+1</f>
        <v>1227</v>
      </c>
      <c r="B1587" s="70"/>
      <c r="C1587" s="69">
        <v>104</v>
      </c>
      <c r="D1587" s="70" t="s">
        <v>1330</v>
      </c>
      <c r="E1587" s="81">
        <v>4.0199999999999996</v>
      </c>
      <c r="F1587" s="187">
        <v>0.72359999999999991</v>
      </c>
      <c r="G1587" s="187">
        <v>4.7435999999999998</v>
      </c>
      <c r="H1587" s="58" t="s">
        <v>494</v>
      </c>
      <c r="I1587" s="64" t="s">
        <v>1311</v>
      </c>
      <c r="J1587" s="123">
        <v>0.8</v>
      </c>
      <c r="K1587" s="123">
        <v>4.82</v>
      </c>
    </row>
    <row r="1588" spans="1:11" ht="31.5" x14ac:dyDescent="0.25">
      <c r="A1588" s="69">
        <f t="shared" ref="A1588:A1591" si="149">A1587+1</f>
        <v>1228</v>
      </c>
      <c r="B1588" s="70"/>
      <c r="C1588" s="69">
        <v>104</v>
      </c>
      <c r="D1588" s="70" t="s">
        <v>1331</v>
      </c>
      <c r="E1588" s="81">
        <v>3.51</v>
      </c>
      <c r="F1588" s="187">
        <v>0.63179999999999992</v>
      </c>
      <c r="G1588" s="187">
        <v>4.1417999999999999</v>
      </c>
      <c r="H1588" s="58" t="s">
        <v>494</v>
      </c>
      <c r="I1588" s="64" t="s">
        <v>1311</v>
      </c>
      <c r="J1588" s="123">
        <v>0.7</v>
      </c>
      <c r="K1588" s="123">
        <v>4.21</v>
      </c>
    </row>
    <row r="1589" spans="1:11" ht="31.5" x14ac:dyDescent="0.25">
      <c r="A1589" s="69">
        <f t="shared" si="149"/>
        <v>1229</v>
      </c>
      <c r="B1589" s="70"/>
      <c r="C1589" s="69">
        <v>104</v>
      </c>
      <c r="D1589" s="70" t="s">
        <v>1332</v>
      </c>
      <c r="E1589" s="81">
        <v>2.91</v>
      </c>
      <c r="F1589" s="187">
        <v>0.52380000000000004</v>
      </c>
      <c r="G1589" s="187">
        <v>3.4338000000000002</v>
      </c>
      <c r="H1589" s="58" t="s">
        <v>494</v>
      </c>
      <c r="I1589" s="64" t="s">
        <v>1311</v>
      </c>
      <c r="J1589" s="123">
        <v>0.57999999999999996</v>
      </c>
      <c r="K1589" s="123">
        <v>3.49</v>
      </c>
    </row>
    <row r="1590" spans="1:11" ht="31.5" x14ac:dyDescent="0.25">
      <c r="A1590" s="69">
        <f t="shared" si="149"/>
        <v>1230</v>
      </c>
      <c r="B1590" s="70"/>
      <c r="C1590" s="69">
        <v>104</v>
      </c>
      <c r="D1590" s="70" t="s">
        <v>1333</v>
      </c>
      <c r="E1590" s="81">
        <v>2.36</v>
      </c>
      <c r="F1590" s="187">
        <v>0.42479999999999996</v>
      </c>
      <c r="G1590" s="187">
        <v>2.7847999999999997</v>
      </c>
      <c r="H1590" s="58" t="s">
        <v>494</v>
      </c>
      <c r="I1590" s="64" t="s">
        <v>1311</v>
      </c>
      <c r="J1590" s="123">
        <v>0.47</v>
      </c>
      <c r="K1590" s="123">
        <v>2.83</v>
      </c>
    </row>
    <row r="1591" spans="1:11" ht="31.5" x14ac:dyDescent="0.25">
      <c r="A1591" s="69">
        <f t="shared" si="149"/>
        <v>1231</v>
      </c>
      <c r="B1591" s="70"/>
      <c r="C1591" s="69">
        <v>104</v>
      </c>
      <c r="D1591" s="70" t="s">
        <v>1334</v>
      </c>
      <c r="E1591" s="81">
        <v>1.85</v>
      </c>
      <c r="F1591" s="187">
        <v>0.33300000000000002</v>
      </c>
      <c r="G1591" s="187">
        <v>2.1830000000000003</v>
      </c>
      <c r="H1591" s="58" t="s">
        <v>494</v>
      </c>
      <c r="I1591" s="64" t="s">
        <v>1311</v>
      </c>
      <c r="J1591" s="123">
        <v>0.37</v>
      </c>
      <c r="K1591" s="123">
        <v>2.2200000000000002</v>
      </c>
    </row>
    <row r="1592" spans="1:11" ht="15.75" x14ac:dyDescent="0.25">
      <c r="A1592" s="221" t="s">
        <v>1335</v>
      </c>
      <c r="B1592" s="222"/>
      <c r="C1592" s="222"/>
      <c r="D1592" s="222"/>
      <c r="E1592" s="222"/>
      <c r="F1592" s="222"/>
      <c r="G1592" s="223"/>
      <c r="H1592" s="4"/>
      <c r="I1592" s="6"/>
      <c r="J1592" s="123" t="s">
        <v>1726</v>
      </c>
      <c r="K1592" s="123" t="s">
        <v>1726</v>
      </c>
    </row>
    <row r="1593" spans="1:11" ht="15.75" x14ac:dyDescent="0.25">
      <c r="A1593" s="69"/>
      <c r="B1593" s="70"/>
      <c r="C1593" s="234" t="s">
        <v>1336</v>
      </c>
      <c r="D1593" s="236"/>
      <c r="E1593" s="75"/>
      <c r="F1593" s="181"/>
      <c r="G1593" s="181"/>
      <c r="H1593" s="61"/>
      <c r="I1593" s="62"/>
      <c r="J1593" s="123" t="s">
        <v>1726</v>
      </c>
      <c r="K1593" s="123" t="s">
        <v>1726</v>
      </c>
    </row>
    <row r="1594" spans="1:11" ht="31.5" x14ac:dyDescent="0.25">
      <c r="A1594" s="69">
        <f>A1591+1</f>
        <v>1232</v>
      </c>
      <c r="B1594" s="70"/>
      <c r="C1594" s="69">
        <v>104</v>
      </c>
      <c r="D1594" s="70" t="s">
        <v>1337</v>
      </c>
      <c r="E1594" s="81">
        <v>0.42</v>
      </c>
      <c r="F1594" s="181">
        <v>7.5600000000000001E-2</v>
      </c>
      <c r="G1594" s="181">
        <v>0.49559999999999998</v>
      </c>
      <c r="H1594" s="58" t="s">
        <v>494</v>
      </c>
      <c r="I1594" s="64" t="s">
        <v>1311</v>
      </c>
      <c r="J1594" s="123">
        <v>0.08</v>
      </c>
      <c r="K1594" s="123">
        <v>0.5</v>
      </c>
    </row>
    <row r="1595" spans="1:11" ht="31.5" x14ac:dyDescent="0.25">
      <c r="A1595" s="69">
        <f t="shared" ref="A1595:A1598" si="150">A1594+1</f>
        <v>1233</v>
      </c>
      <c r="B1595" s="70"/>
      <c r="C1595" s="69">
        <v>104</v>
      </c>
      <c r="D1595" s="70" t="s">
        <v>1338</v>
      </c>
      <c r="E1595" s="81">
        <v>0.41</v>
      </c>
      <c r="F1595" s="181">
        <v>7.3799999999999991E-2</v>
      </c>
      <c r="G1595" s="181">
        <v>0.48379999999999995</v>
      </c>
      <c r="H1595" s="58" t="s">
        <v>494</v>
      </c>
      <c r="I1595" s="64" t="s">
        <v>1311</v>
      </c>
      <c r="J1595" s="123">
        <v>0.08</v>
      </c>
      <c r="K1595" s="123">
        <v>0.49</v>
      </c>
    </row>
    <row r="1596" spans="1:11" ht="31.5" x14ac:dyDescent="0.25">
      <c r="A1596" s="69">
        <f t="shared" si="150"/>
        <v>1234</v>
      </c>
      <c r="B1596" s="70"/>
      <c r="C1596" s="69">
        <v>104</v>
      </c>
      <c r="D1596" s="70" t="s">
        <v>1339</v>
      </c>
      <c r="E1596" s="81">
        <v>0.36</v>
      </c>
      <c r="F1596" s="181">
        <v>6.4799999999999996E-2</v>
      </c>
      <c r="G1596" s="181">
        <v>0.42479999999999996</v>
      </c>
      <c r="H1596" s="58" t="s">
        <v>494</v>
      </c>
      <c r="I1596" s="64" t="s">
        <v>1311</v>
      </c>
      <c r="J1596" s="123">
        <v>7.0000000000000007E-2</v>
      </c>
      <c r="K1596" s="123">
        <v>0.43</v>
      </c>
    </row>
    <row r="1597" spans="1:11" ht="31.5" x14ac:dyDescent="0.25">
      <c r="A1597" s="69">
        <f t="shared" si="150"/>
        <v>1235</v>
      </c>
      <c r="B1597" s="70"/>
      <c r="C1597" s="69">
        <v>104</v>
      </c>
      <c r="D1597" s="70" t="s">
        <v>1340</v>
      </c>
      <c r="E1597" s="81">
        <v>0.3</v>
      </c>
      <c r="F1597" s="181">
        <v>5.3999999999999999E-2</v>
      </c>
      <c r="G1597" s="181">
        <v>0.35399999999999998</v>
      </c>
      <c r="H1597" s="58" t="s">
        <v>494</v>
      </c>
      <c r="I1597" s="64" t="s">
        <v>1311</v>
      </c>
      <c r="J1597" s="123">
        <v>0.06</v>
      </c>
      <c r="K1597" s="123">
        <v>0.36</v>
      </c>
    </row>
    <row r="1598" spans="1:11" ht="31.5" x14ac:dyDescent="0.25">
      <c r="A1598" s="69">
        <f t="shared" si="150"/>
        <v>1236</v>
      </c>
      <c r="B1598" s="70"/>
      <c r="C1598" s="69">
        <v>104</v>
      </c>
      <c r="D1598" s="70" t="s">
        <v>1341</v>
      </c>
      <c r="E1598" s="81">
        <v>0.28999999999999998</v>
      </c>
      <c r="F1598" s="181">
        <v>5.2199999999999996E-2</v>
      </c>
      <c r="G1598" s="181">
        <v>0.34219999999999995</v>
      </c>
      <c r="H1598" s="58" t="s">
        <v>494</v>
      </c>
      <c r="I1598" s="64" t="s">
        <v>1311</v>
      </c>
      <c r="J1598" s="123">
        <v>0.06</v>
      </c>
      <c r="K1598" s="123">
        <v>0.35</v>
      </c>
    </row>
    <row r="1599" spans="1:11" ht="15.75" x14ac:dyDescent="0.25">
      <c r="A1599" s="69" t="s">
        <v>306</v>
      </c>
      <c r="B1599" s="70"/>
      <c r="C1599" s="234" t="s">
        <v>1300</v>
      </c>
      <c r="D1599" s="236"/>
      <c r="E1599" s="75"/>
      <c r="F1599" s="181"/>
      <c r="G1599" s="181"/>
      <c r="H1599" s="61"/>
      <c r="I1599" s="62"/>
      <c r="J1599" s="123" t="s">
        <v>1726</v>
      </c>
      <c r="K1599" s="123" t="s">
        <v>1726</v>
      </c>
    </row>
    <row r="1600" spans="1:11" ht="63" x14ac:dyDescent="0.25">
      <c r="A1600" s="69">
        <f>A1598+1</f>
        <v>1237</v>
      </c>
      <c r="B1600" s="70"/>
      <c r="C1600" s="69">
        <v>104</v>
      </c>
      <c r="D1600" s="70" t="s">
        <v>1342</v>
      </c>
      <c r="E1600" s="81">
        <v>0.38</v>
      </c>
      <c r="F1600" s="181">
        <v>6.8400000000000002E-2</v>
      </c>
      <c r="G1600" s="181">
        <v>0.44840000000000002</v>
      </c>
      <c r="H1600" s="58" t="s">
        <v>494</v>
      </c>
      <c r="I1600" s="64" t="s">
        <v>1311</v>
      </c>
      <c r="J1600" s="123">
        <v>0.08</v>
      </c>
      <c r="K1600" s="123">
        <v>0.46</v>
      </c>
    </row>
    <row r="1601" spans="1:11" ht="31.5" x14ac:dyDescent="0.25">
      <c r="A1601" s="69">
        <f t="shared" ref="A1601:A1604" si="151">A1600+1</f>
        <v>1238</v>
      </c>
      <c r="B1601" s="70"/>
      <c r="C1601" s="69">
        <v>104</v>
      </c>
      <c r="D1601" s="70" t="s">
        <v>1343</v>
      </c>
      <c r="E1601" s="81">
        <v>0.36</v>
      </c>
      <c r="F1601" s="181">
        <v>6.4799999999999996E-2</v>
      </c>
      <c r="G1601" s="181">
        <v>0.42479999999999996</v>
      </c>
      <c r="H1601" s="58" t="s">
        <v>494</v>
      </c>
      <c r="I1601" s="64" t="s">
        <v>1311</v>
      </c>
      <c r="J1601" s="123">
        <v>7.0000000000000007E-2</v>
      </c>
      <c r="K1601" s="123">
        <v>0.43</v>
      </c>
    </row>
    <row r="1602" spans="1:11" ht="31.5" x14ac:dyDescent="0.25">
      <c r="A1602" s="69">
        <f t="shared" si="151"/>
        <v>1239</v>
      </c>
      <c r="B1602" s="70"/>
      <c r="C1602" s="69">
        <v>104</v>
      </c>
      <c r="D1602" s="70" t="s">
        <v>1344</v>
      </c>
      <c r="E1602" s="81">
        <v>0.3</v>
      </c>
      <c r="F1602" s="181">
        <v>5.3999999999999999E-2</v>
      </c>
      <c r="G1602" s="181">
        <v>0.35399999999999998</v>
      </c>
      <c r="H1602" s="58" t="s">
        <v>494</v>
      </c>
      <c r="I1602" s="64" t="s">
        <v>1311</v>
      </c>
      <c r="J1602" s="123">
        <v>0.06</v>
      </c>
      <c r="K1602" s="123">
        <v>0.36</v>
      </c>
    </row>
    <row r="1603" spans="1:11" ht="31.5" x14ac:dyDescent="0.25">
      <c r="A1603" s="69">
        <f t="shared" si="151"/>
        <v>1240</v>
      </c>
      <c r="B1603" s="70"/>
      <c r="C1603" s="69">
        <v>104</v>
      </c>
      <c r="D1603" s="70" t="s">
        <v>1345</v>
      </c>
      <c r="E1603" s="81">
        <v>0.28999999999999998</v>
      </c>
      <c r="F1603" s="181">
        <v>5.2199999999999996E-2</v>
      </c>
      <c r="G1603" s="181">
        <v>0.34219999999999995</v>
      </c>
      <c r="H1603" s="58" t="s">
        <v>494</v>
      </c>
      <c r="I1603" s="64" t="s">
        <v>1311</v>
      </c>
      <c r="J1603" s="123">
        <v>0.06</v>
      </c>
      <c r="K1603" s="123">
        <v>0.35</v>
      </c>
    </row>
    <row r="1604" spans="1:11" ht="31.5" x14ac:dyDescent="0.25">
      <c r="A1604" s="69">
        <f t="shared" si="151"/>
        <v>1241</v>
      </c>
      <c r="B1604" s="70"/>
      <c r="C1604" s="69">
        <v>104</v>
      </c>
      <c r="D1604" s="70" t="s">
        <v>1346</v>
      </c>
      <c r="E1604" s="81">
        <v>0.26</v>
      </c>
      <c r="F1604" s="181">
        <v>4.6800000000000001E-2</v>
      </c>
      <c r="G1604" s="181">
        <v>0.30680000000000002</v>
      </c>
      <c r="H1604" s="58" t="s">
        <v>494</v>
      </c>
      <c r="I1604" s="64" t="s">
        <v>1311</v>
      </c>
      <c r="J1604" s="123">
        <v>0.05</v>
      </c>
      <c r="K1604" s="123">
        <v>0.31</v>
      </c>
    </row>
    <row r="1605" spans="1:11" ht="15.75" x14ac:dyDescent="0.25">
      <c r="A1605" s="221" t="s">
        <v>1347</v>
      </c>
      <c r="B1605" s="222"/>
      <c r="C1605" s="222"/>
      <c r="D1605" s="222"/>
      <c r="E1605" s="222"/>
      <c r="F1605" s="222"/>
      <c r="G1605" s="223"/>
      <c r="H1605" s="4"/>
      <c r="I1605" s="6"/>
      <c r="J1605" s="123" t="s">
        <v>1726</v>
      </c>
      <c r="K1605" s="123" t="s">
        <v>1726</v>
      </c>
    </row>
    <row r="1606" spans="1:11" ht="47.25" x14ac:dyDescent="0.25">
      <c r="A1606" s="69">
        <f>A1604+1</f>
        <v>1242</v>
      </c>
      <c r="B1606" s="70"/>
      <c r="C1606" s="69">
        <v>104</v>
      </c>
      <c r="D1606" s="70" t="s">
        <v>1348</v>
      </c>
      <c r="E1606" s="81">
        <v>3.02</v>
      </c>
      <c r="F1606" s="181">
        <v>0.54359999999999997</v>
      </c>
      <c r="G1606" s="181">
        <v>3.5636000000000001</v>
      </c>
      <c r="H1606" s="58" t="s">
        <v>494</v>
      </c>
      <c r="I1606" s="64" t="s">
        <v>1311</v>
      </c>
      <c r="J1606" s="123">
        <v>0.6</v>
      </c>
      <c r="K1606" s="123">
        <v>3.62</v>
      </c>
    </row>
    <row r="1607" spans="1:11" ht="15.75" x14ac:dyDescent="0.25">
      <c r="A1607" s="221" t="s">
        <v>1349</v>
      </c>
      <c r="B1607" s="222"/>
      <c r="C1607" s="222"/>
      <c r="D1607" s="222"/>
      <c r="E1607" s="222"/>
      <c r="F1607" s="222"/>
      <c r="G1607" s="223"/>
      <c r="H1607" s="4"/>
      <c r="I1607" s="6"/>
      <c r="J1607" s="123" t="s">
        <v>1726</v>
      </c>
      <c r="K1607" s="123" t="s">
        <v>1726</v>
      </c>
    </row>
    <row r="1608" spans="1:11" ht="15.75" x14ac:dyDescent="0.25">
      <c r="A1608" s="95"/>
      <c r="B1608" s="234" t="s">
        <v>1350</v>
      </c>
      <c r="C1608" s="235"/>
      <c r="D1608" s="236"/>
      <c r="E1608" s="75"/>
      <c r="F1608" s="181"/>
      <c r="G1608" s="181"/>
      <c r="H1608" s="61"/>
      <c r="I1608" s="62"/>
      <c r="J1608" s="123" t="s">
        <v>1726</v>
      </c>
      <c r="K1608" s="123" t="s">
        <v>1726</v>
      </c>
    </row>
    <row r="1609" spans="1:11" ht="15.75" x14ac:dyDescent="0.25">
      <c r="A1609" s="69"/>
      <c r="B1609" s="70"/>
      <c r="C1609" s="234" t="s">
        <v>1351</v>
      </c>
      <c r="D1609" s="236"/>
      <c r="E1609" s="75"/>
      <c r="F1609" s="181"/>
      <c r="G1609" s="181"/>
      <c r="H1609" s="61"/>
      <c r="I1609" s="62"/>
      <c r="J1609" s="123" t="s">
        <v>1726</v>
      </c>
      <c r="K1609" s="123" t="s">
        <v>1726</v>
      </c>
    </row>
    <row r="1610" spans="1:11" ht="31.5" x14ac:dyDescent="0.25">
      <c r="A1610" s="69">
        <f>A1606+1</f>
        <v>1243</v>
      </c>
      <c r="B1610" s="70"/>
      <c r="C1610" s="69">
        <v>104</v>
      </c>
      <c r="D1610" s="70" t="s">
        <v>1352</v>
      </c>
      <c r="E1610" s="81">
        <v>2.63</v>
      </c>
      <c r="F1610" s="181">
        <v>0.47339999999999999</v>
      </c>
      <c r="G1610" s="181">
        <v>3.1033999999999997</v>
      </c>
      <c r="H1610" s="58" t="s">
        <v>494</v>
      </c>
      <c r="I1610" s="64" t="s">
        <v>1353</v>
      </c>
      <c r="J1610" s="123">
        <v>0.53</v>
      </c>
      <c r="K1610" s="123">
        <v>3.16</v>
      </c>
    </row>
    <row r="1611" spans="1:11" ht="31.5" x14ac:dyDescent="0.25">
      <c r="A1611" s="69">
        <f t="shared" ref="A1611:A1614" si="152">A1610+1</f>
        <v>1244</v>
      </c>
      <c r="B1611" s="70"/>
      <c r="C1611" s="69">
        <v>104</v>
      </c>
      <c r="D1611" s="70" t="s">
        <v>1354</v>
      </c>
      <c r="E1611" s="81">
        <v>2.36</v>
      </c>
      <c r="F1611" s="181">
        <v>0.42479999999999996</v>
      </c>
      <c r="G1611" s="181">
        <v>2.7847999999999997</v>
      </c>
      <c r="H1611" s="58" t="s">
        <v>494</v>
      </c>
      <c r="I1611" s="64" t="s">
        <v>1353</v>
      </c>
      <c r="J1611" s="123">
        <v>0.47</v>
      </c>
      <c r="K1611" s="123">
        <v>2.83</v>
      </c>
    </row>
    <row r="1612" spans="1:11" ht="31.5" x14ac:dyDescent="0.25">
      <c r="A1612" s="69">
        <f t="shared" si="152"/>
        <v>1245</v>
      </c>
      <c r="B1612" s="70"/>
      <c r="C1612" s="69">
        <v>104</v>
      </c>
      <c r="D1612" s="70" t="s">
        <v>1355</v>
      </c>
      <c r="E1612" s="81">
        <v>2.36</v>
      </c>
      <c r="F1612" s="181">
        <v>0.42479999999999996</v>
      </c>
      <c r="G1612" s="181">
        <v>2.7847999999999997</v>
      </c>
      <c r="H1612" s="58" t="s">
        <v>494</v>
      </c>
      <c r="I1612" s="64" t="s">
        <v>1353</v>
      </c>
      <c r="J1612" s="123">
        <v>0.47</v>
      </c>
      <c r="K1612" s="123">
        <v>2.83</v>
      </c>
    </row>
    <row r="1613" spans="1:11" ht="31.5" x14ac:dyDescent="0.25">
      <c r="A1613" s="69">
        <f t="shared" si="152"/>
        <v>1246</v>
      </c>
      <c r="B1613" s="70"/>
      <c r="C1613" s="69">
        <v>104</v>
      </c>
      <c r="D1613" s="70" t="s">
        <v>1356</v>
      </c>
      <c r="E1613" s="81">
        <v>2.09</v>
      </c>
      <c r="F1613" s="181">
        <v>0.37619999999999998</v>
      </c>
      <c r="G1613" s="181">
        <v>2.4661999999999997</v>
      </c>
      <c r="H1613" s="58" t="s">
        <v>494</v>
      </c>
      <c r="I1613" s="64" t="s">
        <v>1353</v>
      </c>
      <c r="J1613" s="123">
        <v>0.42</v>
      </c>
      <c r="K1613" s="123">
        <v>2.5099999999999998</v>
      </c>
    </row>
    <row r="1614" spans="1:11" ht="31.5" x14ac:dyDescent="0.25">
      <c r="A1614" s="69">
        <f t="shared" si="152"/>
        <v>1247</v>
      </c>
      <c r="B1614" s="70"/>
      <c r="C1614" s="69">
        <v>104</v>
      </c>
      <c r="D1614" s="70" t="s">
        <v>1357</v>
      </c>
      <c r="E1614" s="81">
        <v>1.85</v>
      </c>
      <c r="F1614" s="181">
        <v>0.33300000000000002</v>
      </c>
      <c r="G1614" s="181">
        <v>2.1830000000000003</v>
      </c>
      <c r="H1614" s="58" t="s">
        <v>494</v>
      </c>
      <c r="I1614" s="64" t="s">
        <v>1353</v>
      </c>
      <c r="J1614" s="123">
        <v>0.37</v>
      </c>
      <c r="K1614" s="123">
        <v>2.2200000000000002</v>
      </c>
    </row>
    <row r="1615" spans="1:11" ht="15.75" x14ac:dyDescent="0.25">
      <c r="A1615" s="69" t="s">
        <v>306</v>
      </c>
      <c r="B1615" s="70"/>
      <c r="C1615" s="234" t="s">
        <v>1358</v>
      </c>
      <c r="D1615" s="236"/>
      <c r="E1615" s="75"/>
      <c r="F1615" s="181"/>
      <c r="G1615" s="181"/>
      <c r="H1615" s="61"/>
      <c r="I1615" s="62"/>
      <c r="J1615" s="123" t="s">
        <v>1726</v>
      </c>
      <c r="K1615" s="123" t="s">
        <v>1726</v>
      </c>
    </row>
    <row r="1616" spans="1:11" ht="31.5" x14ac:dyDescent="0.25">
      <c r="A1616" s="69">
        <f>A1614+1</f>
        <v>1248</v>
      </c>
      <c r="B1616" s="70"/>
      <c r="C1616" s="69">
        <v>104</v>
      </c>
      <c r="D1616" s="70" t="s">
        <v>1359</v>
      </c>
      <c r="E1616" s="81">
        <v>5.49</v>
      </c>
      <c r="F1616" s="181">
        <v>0.98819999999999997</v>
      </c>
      <c r="G1616" s="181">
        <v>6.4782000000000002</v>
      </c>
      <c r="H1616" s="58" t="s">
        <v>494</v>
      </c>
      <c r="I1616" s="64" t="s">
        <v>1353</v>
      </c>
      <c r="J1616" s="123">
        <v>1.1000000000000001</v>
      </c>
      <c r="K1616" s="123">
        <v>6.59</v>
      </c>
    </row>
    <row r="1617" spans="1:11" ht="31.5" x14ac:dyDescent="0.25">
      <c r="A1617" s="69">
        <f t="shared" ref="A1617:A1620" si="153">A1616+1</f>
        <v>1249</v>
      </c>
      <c r="B1617" s="70"/>
      <c r="C1617" s="69">
        <v>104</v>
      </c>
      <c r="D1617" s="70" t="s">
        <v>1360</v>
      </c>
      <c r="E1617" s="81">
        <v>4.97</v>
      </c>
      <c r="F1617" s="181">
        <v>0.89459999999999995</v>
      </c>
      <c r="G1617" s="181">
        <v>5.8645999999999994</v>
      </c>
      <c r="H1617" s="58" t="s">
        <v>494</v>
      </c>
      <c r="I1617" s="64" t="s">
        <v>1353</v>
      </c>
      <c r="J1617" s="123">
        <v>0.99</v>
      </c>
      <c r="K1617" s="123">
        <v>5.96</v>
      </c>
    </row>
    <row r="1618" spans="1:11" ht="31.5" x14ac:dyDescent="0.25">
      <c r="A1618" s="69">
        <f t="shared" si="153"/>
        <v>1250</v>
      </c>
      <c r="B1618" s="70"/>
      <c r="C1618" s="69">
        <v>104</v>
      </c>
      <c r="D1618" s="70" t="s">
        <v>1361</v>
      </c>
      <c r="E1618" s="81">
        <v>4.68</v>
      </c>
      <c r="F1618" s="181">
        <v>0.84239999999999993</v>
      </c>
      <c r="G1618" s="181">
        <v>5.5223999999999993</v>
      </c>
      <c r="H1618" s="58" t="s">
        <v>494</v>
      </c>
      <c r="I1618" s="64" t="s">
        <v>1353</v>
      </c>
      <c r="J1618" s="123">
        <v>0.94</v>
      </c>
      <c r="K1618" s="123">
        <v>5.62</v>
      </c>
    </row>
    <row r="1619" spans="1:11" ht="31.5" x14ac:dyDescent="0.25">
      <c r="A1619" s="69">
        <f t="shared" si="153"/>
        <v>1251</v>
      </c>
      <c r="B1619" s="70"/>
      <c r="C1619" s="69">
        <v>104</v>
      </c>
      <c r="D1619" s="70" t="s">
        <v>1362</v>
      </c>
      <c r="E1619" s="81">
        <v>4.1900000000000004</v>
      </c>
      <c r="F1619" s="181">
        <v>0.75420000000000009</v>
      </c>
      <c r="G1619" s="181">
        <v>4.9442000000000004</v>
      </c>
      <c r="H1619" s="58" t="s">
        <v>494</v>
      </c>
      <c r="I1619" s="64" t="s">
        <v>1353</v>
      </c>
      <c r="J1619" s="123">
        <v>0.84</v>
      </c>
      <c r="K1619" s="123">
        <v>5.03</v>
      </c>
    </row>
    <row r="1620" spans="1:11" ht="31.5" x14ac:dyDescent="0.25">
      <c r="A1620" s="69">
        <f t="shared" si="153"/>
        <v>1252</v>
      </c>
      <c r="B1620" s="70"/>
      <c r="C1620" s="69">
        <v>104</v>
      </c>
      <c r="D1620" s="70" t="s">
        <v>1363</v>
      </c>
      <c r="E1620" s="81">
        <v>3.66</v>
      </c>
      <c r="F1620" s="181">
        <v>0.65880000000000005</v>
      </c>
      <c r="G1620" s="181">
        <v>4.3188000000000004</v>
      </c>
      <c r="H1620" s="58" t="s">
        <v>494</v>
      </c>
      <c r="I1620" s="64" t="s">
        <v>1353</v>
      </c>
      <c r="J1620" s="123">
        <v>0.73</v>
      </c>
      <c r="K1620" s="123">
        <v>4.3899999999999997</v>
      </c>
    </row>
    <row r="1621" spans="1:11" ht="15.75" x14ac:dyDescent="0.25">
      <c r="A1621" s="69"/>
      <c r="B1621" s="70"/>
      <c r="C1621" s="234" t="s">
        <v>1364</v>
      </c>
      <c r="D1621" s="236"/>
      <c r="E1621" s="75"/>
      <c r="F1621" s="181"/>
      <c r="G1621" s="181"/>
      <c r="H1621" s="61"/>
      <c r="I1621" s="62"/>
      <c r="J1621" s="123" t="s">
        <v>1726</v>
      </c>
      <c r="K1621" s="123" t="s">
        <v>1726</v>
      </c>
    </row>
    <row r="1622" spans="1:11" ht="31.5" x14ac:dyDescent="0.25">
      <c r="A1622" s="69">
        <f>A1620+1</f>
        <v>1253</v>
      </c>
      <c r="B1622" s="70"/>
      <c r="C1622" s="69">
        <v>104</v>
      </c>
      <c r="D1622" s="70" t="s">
        <v>1365</v>
      </c>
      <c r="E1622" s="81">
        <v>8.1</v>
      </c>
      <c r="F1622" s="181">
        <v>1.458</v>
      </c>
      <c r="G1622" s="181">
        <v>9.5579999999999998</v>
      </c>
      <c r="H1622" s="58" t="s">
        <v>494</v>
      </c>
      <c r="I1622" s="64" t="s">
        <v>1353</v>
      </c>
      <c r="J1622" s="123">
        <v>1.62</v>
      </c>
      <c r="K1622" s="123">
        <v>9.7200000000000006</v>
      </c>
    </row>
    <row r="1623" spans="1:11" ht="31.5" x14ac:dyDescent="0.25">
      <c r="A1623" s="69">
        <f t="shared" ref="A1623:A1626" si="154">A1622+1</f>
        <v>1254</v>
      </c>
      <c r="B1623" s="70"/>
      <c r="C1623" s="69">
        <v>104</v>
      </c>
      <c r="D1623" s="70" t="s">
        <v>1366</v>
      </c>
      <c r="E1623" s="81">
        <v>7.29</v>
      </c>
      <c r="F1623" s="181">
        <v>1.3122</v>
      </c>
      <c r="G1623" s="181">
        <v>8.6021999999999998</v>
      </c>
      <c r="H1623" s="58" t="s">
        <v>494</v>
      </c>
      <c r="I1623" s="64" t="s">
        <v>1353</v>
      </c>
      <c r="J1623" s="123">
        <v>1.46</v>
      </c>
      <c r="K1623" s="123">
        <v>8.75</v>
      </c>
    </row>
    <row r="1624" spans="1:11" ht="31.5" x14ac:dyDescent="0.25">
      <c r="A1624" s="69">
        <f t="shared" si="154"/>
        <v>1255</v>
      </c>
      <c r="B1624" s="70"/>
      <c r="C1624" s="69">
        <v>104</v>
      </c>
      <c r="D1624" s="70" t="s">
        <v>1367</v>
      </c>
      <c r="E1624" s="81">
        <v>6.8</v>
      </c>
      <c r="F1624" s="181">
        <v>1.224</v>
      </c>
      <c r="G1624" s="181">
        <v>8.0239999999999991</v>
      </c>
      <c r="H1624" s="58" t="s">
        <v>494</v>
      </c>
      <c r="I1624" s="64" t="s">
        <v>1353</v>
      </c>
      <c r="J1624" s="123">
        <v>1.36</v>
      </c>
      <c r="K1624" s="123">
        <v>8.16</v>
      </c>
    </row>
    <row r="1625" spans="1:11" ht="31.5" x14ac:dyDescent="0.25">
      <c r="A1625" s="69">
        <f t="shared" si="154"/>
        <v>1256</v>
      </c>
      <c r="B1625" s="70"/>
      <c r="C1625" s="69">
        <v>104</v>
      </c>
      <c r="D1625" s="70" t="s">
        <v>1368</v>
      </c>
      <c r="E1625" s="81">
        <v>6.27</v>
      </c>
      <c r="F1625" s="181">
        <v>1.1285999999999998</v>
      </c>
      <c r="G1625" s="181">
        <v>7.3985999999999992</v>
      </c>
      <c r="H1625" s="58" t="s">
        <v>494</v>
      </c>
      <c r="I1625" s="64" t="s">
        <v>1353</v>
      </c>
      <c r="J1625" s="123">
        <v>1.25</v>
      </c>
      <c r="K1625" s="123">
        <v>7.52</v>
      </c>
    </row>
    <row r="1626" spans="1:11" ht="31.5" x14ac:dyDescent="0.25">
      <c r="A1626" s="69">
        <f t="shared" si="154"/>
        <v>1257</v>
      </c>
      <c r="B1626" s="70"/>
      <c r="C1626" s="69">
        <v>104</v>
      </c>
      <c r="D1626" s="70" t="s">
        <v>1369</v>
      </c>
      <c r="E1626" s="81">
        <v>5.49</v>
      </c>
      <c r="F1626" s="181">
        <v>0.98819999999999997</v>
      </c>
      <c r="G1626" s="181">
        <v>6.4782000000000002</v>
      </c>
      <c r="H1626" s="58" t="s">
        <v>494</v>
      </c>
      <c r="I1626" s="64" t="s">
        <v>1353</v>
      </c>
      <c r="J1626" s="123">
        <v>1.1000000000000001</v>
      </c>
      <c r="K1626" s="123">
        <v>6.59</v>
      </c>
    </row>
    <row r="1627" spans="1:11" ht="15.75" x14ac:dyDescent="0.25">
      <c r="A1627" s="69"/>
      <c r="B1627" s="70"/>
      <c r="C1627" s="234" t="s">
        <v>1370</v>
      </c>
      <c r="D1627" s="236"/>
      <c r="E1627" s="75"/>
      <c r="F1627" s="181"/>
      <c r="G1627" s="181"/>
      <c r="H1627" s="61"/>
      <c r="I1627" s="62"/>
      <c r="J1627" s="123" t="s">
        <v>1726</v>
      </c>
      <c r="K1627" s="123" t="s">
        <v>1726</v>
      </c>
    </row>
    <row r="1628" spans="1:11" ht="31.5" x14ac:dyDescent="0.25">
      <c r="A1628" s="69">
        <f>A1626+1</f>
        <v>1258</v>
      </c>
      <c r="B1628" s="70"/>
      <c r="C1628" s="69">
        <v>104</v>
      </c>
      <c r="D1628" s="70" t="s">
        <v>1371</v>
      </c>
      <c r="E1628" s="81">
        <v>10.97</v>
      </c>
      <c r="F1628" s="181">
        <v>1.9746000000000001</v>
      </c>
      <c r="G1628" s="181">
        <v>12.944600000000001</v>
      </c>
      <c r="H1628" s="58" t="s">
        <v>494</v>
      </c>
      <c r="I1628" s="64" t="s">
        <v>1353</v>
      </c>
      <c r="J1628" s="123">
        <v>2.19</v>
      </c>
      <c r="K1628" s="123">
        <v>13.16</v>
      </c>
    </row>
    <row r="1629" spans="1:11" ht="31.5" x14ac:dyDescent="0.25">
      <c r="A1629" s="69">
        <f t="shared" ref="A1629:A1632" si="155">A1628+1</f>
        <v>1259</v>
      </c>
      <c r="B1629" s="70"/>
      <c r="C1629" s="69">
        <v>104</v>
      </c>
      <c r="D1629" s="70" t="s">
        <v>1372</v>
      </c>
      <c r="E1629" s="81">
        <v>9.9</v>
      </c>
      <c r="F1629" s="181">
        <v>1.782</v>
      </c>
      <c r="G1629" s="181">
        <v>11.682</v>
      </c>
      <c r="H1629" s="58" t="s">
        <v>494</v>
      </c>
      <c r="I1629" s="64" t="s">
        <v>1353</v>
      </c>
      <c r="J1629" s="123">
        <v>1.98</v>
      </c>
      <c r="K1629" s="123">
        <v>11.88</v>
      </c>
    </row>
    <row r="1630" spans="1:11" ht="31.5" x14ac:dyDescent="0.25">
      <c r="A1630" s="69">
        <f t="shared" si="155"/>
        <v>1260</v>
      </c>
      <c r="B1630" s="70"/>
      <c r="C1630" s="69">
        <v>104</v>
      </c>
      <c r="D1630" s="70" t="s">
        <v>1373</v>
      </c>
      <c r="E1630" s="81">
        <v>9.14</v>
      </c>
      <c r="F1630" s="181">
        <v>1.6452</v>
      </c>
      <c r="G1630" s="181">
        <v>10.7852</v>
      </c>
      <c r="H1630" s="58" t="s">
        <v>494</v>
      </c>
      <c r="I1630" s="64" t="s">
        <v>1353</v>
      </c>
      <c r="J1630" s="123">
        <v>1.83</v>
      </c>
      <c r="K1630" s="123">
        <v>10.97</v>
      </c>
    </row>
    <row r="1631" spans="1:11" ht="31.5" x14ac:dyDescent="0.25">
      <c r="A1631" s="69">
        <f t="shared" si="155"/>
        <v>1261</v>
      </c>
      <c r="B1631" s="70"/>
      <c r="C1631" s="69">
        <v>104</v>
      </c>
      <c r="D1631" s="70" t="s">
        <v>1374</v>
      </c>
      <c r="E1631" s="81">
        <v>8.1</v>
      </c>
      <c r="F1631" s="181">
        <v>1.458</v>
      </c>
      <c r="G1631" s="181">
        <v>9.5579999999999998</v>
      </c>
      <c r="H1631" s="58" t="s">
        <v>494</v>
      </c>
      <c r="I1631" s="64" t="s">
        <v>1353</v>
      </c>
      <c r="J1631" s="123">
        <v>1.62</v>
      </c>
      <c r="K1631" s="123">
        <v>9.7200000000000006</v>
      </c>
    </row>
    <row r="1632" spans="1:11" ht="31.5" x14ac:dyDescent="0.25">
      <c r="A1632" s="69">
        <f t="shared" si="155"/>
        <v>1262</v>
      </c>
      <c r="B1632" s="70"/>
      <c r="C1632" s="69">
        <v>104</v>
      </c>
      <c r="D1632" s="70" t="s">
        <v>1375</v>
      </c>
      <c r="E1632" s="81">
        <v>7.29</v>
      </c>
      <c r="F1632" s="181">
        <v>1.3122</v>
      </c>
      <c r="G1632" s="181">
        <v>8.6021999999999998</v>
      </c>
      <c r="H1632" s="58" t="s">
        <v>494</v>
      </c>
      <c r="I1632" s="64" t="s">
        <v>1353</v>
      </c>
      <c r="J1632" s="123">
        <v>1.46</v>
      </c>
      <c r="K1632" s="123">
        <v>8.75</v>
      </c>
    </row>
    <row r="1633" spans="1:11" ht="15.75" x14ac:dyDescent="0.25">
      <c r="A1633" s="69"/>
      <c r="B1633" s="70"/>
      <c r="C1633" s="234" t="s">
        <v>1376</v>
      </c>
      <c r="D1633" s="236"/>
      <c r="E1633" s="75"/>
      <c r="F1633" s="181"/>
      <c r="G1633" s="181"/>
      <c r="H1633" s="61"/>
      <c r="I1633" s="62"/>
      <c r="J1633" s="123" t="s">
        <v>1726</v>
      </c>
      <c r="K1633" s="123" t="s">
        <v>1726</v>
      </c>
    </row>
    <row r="1634" spans="1:11" ht="47.25" x14ac:dyDescent="0.25">
      <c r="A1634" s="69">
        <f>A1632+1</f>
        <v>1263</v>
      </c>
      <c r="B1634" s="70"/>
      <c r="C1634" s="69">
        <v>104</v>
      </c>
      <c r="D1634" s="70" t="s">
        <v>1377</v>
      </c>
      <c r="E1634" s="81">
        <v>13.8</v>
      </c>
      <c r="F1634" s="181">
        <v>2.484</v>
      </c>
      <c r="G1634" s="181">
        <v>16.283999999999999</v>
      </c>
      <c r="H1634" s="58" t="s">
        <v>494</v>
      </c>
      <c r="I1634" s="64" t="s">
        <v>1353</v>
      </c>
      <c r="J1634" s="123">
        <v>2.76</v>
      </c>
      <c r="K1634" s="123">
        <v>16.559999999999999</v>
      </c>
    </row>
    <row r="1635" spans="1:11" ht="47.25" x14ac:dyDescent="0.25">
      <c r="A1635" s="69">
        <f t="shared" ref="A1635:A1638" si="156">A1634+1</f>
        <v>1264</v>
      </c>
      <c r="B1635" s="70"/>
      <c r="C1635" s="69">
        <v>104</v>
      </c>
      <c r="D1635" s="70" t="s">
        <v>1378</v>
      </c>
      <c r="E1635" s="81">
        <v>12.78</v>
      </c>
      <c r="F1635" s="181">
        <v>2.3003999999999998</v>
      </c>
      <c r="G1635" s="181">
        <v>15.080399999999999</v>
      </c>
      <c r="H1635" s="58" t="s">
        <v>494</v>
      </c>
      <c r="I1635" s="64" t="s">
        <v>1353</v>
      </c>
      <c r="J1635" s="123">
        <v>2.56</v>
      </c>
      <c r="K1635" s="123">
        <v>15.34</v>
      </c>
    </row>
    <row r="1636" spans="1:11" ht="47.25" x14ac:dyDescent="0.25">
      <c r="A1636" s="69">
        <f t="shared" si="156"/>
        <v>1265</v>
      </c>
      <c r="B1636" s="70"/>
      <c r="C1636" s="69">
        <v>104</v>
      </c>
      <c r="D1636" s="70" t="s">
        <v>1379</v>
      </c>
      <c r="E1636" s="81">
        <v>10.97</v>
      </c>
      <c r="F1636" s="181">
        <v>1.9746000000000001</v>
      </c>
      <c r="G1636" s="181">
        <v>12.944600000000001</v>
      </c>
      <c r="H1636" s="58" t="s">
        <v>494</v>
      </c>
      <c r="I1636" s="64" t="s">
        <v>1353</v>
      </c>
      <c r="J1636" s="123">
        <v>2.19</v>
      </c>
      <c r="K1636" s="123">
        <v>13.16</v>
      </c>
    </row>
    <row r="1637" spans="1:11" ht="37.15" customHeight="1" x14ac:dyDescent="0.25">
      <c r="A1637" s="69">
        <f t="shared" si="156"/>
        <v>1266</v>
      </c>
      <c r="B1637" s="70"/>
      <c r="C1637" s="69">
        <v>104</v>
      </c>
      <c r="D1637" s="70" t="s">
        <v>1380</v>
      </c>
      <c r="E1637" s="81">
        <v>9.9</v>
      </c>
      <c r="F1637" s="181">
        <v>1.782</v>
      </c>
      <c r="G1637" s="181">
        <v>11.682</v>
      </c>
      <c r="H1637" s="58" t="s">
        <v>494</v>
      </c>
      <c r="I1637" s="64" t="s">
        <v>1353</v>
      </c>
      <c r="J1637" s="123">
        <v>1.98</v>
      </c>
      <c r="K1637" s="123">
        <v>11.88</v>
      </c>
    </row>
    <row r="1638" spans="1:11" ht="47.25" x14ac:dyDescent="0.25">
      <c r="A1638" s="69">
        <f t="shared" si="156"/>
        <v>1267</v>
      </c>
      <c r="B1638" s="70"/>
      <c r="C1638" s="69">
        <v>104</v>
      </c>
      <c r="D1638" s="70" t="s">
        <v>1381</v>
      </c>
      <c r="E1638" s="81">
        <v>9.14</v>
      </c>
      <c r="F1638" s="181">
        <v>1.6452</v>
      </c>
      <c r="G1638" s="181">
        <v>10.7852</v>
      </c>
      <c r="H1638" s="58" t="s">
        <v>494</v>
      </c>
      <c r="I1638" s="64" t="s">
        <v>1353</v>
      </c>
      <c r="J1638" s="123">
        <v>1.83</v>
      </c>
      <c r="K1638" s="123">
        <v>10.97</v>
      </c>
    </row>
    <row r="1639" spans="1:11" ht="15.75" x14ac:dyDescent="0.25">
      <c r="A1639" s="69"/>
      <c r="B1639" s="234" t="s">
        <v>1382</v>
      </c>
      <c r="C1639" s="235"/>
      <c r="D1639" s="236"/>
      <c r="E1639" s="75"/>
      <c r="F1639" s="181"/>
      <c r="G1639" s="181"/>
      <c r="H1639" s="61"/>
      <c r="I1639" s="62"/>
      <c r="J1639" s="123" t="s">
        <v>1726</v>
      </c>
      <c r="K1639" s="123" t="s">
        <v>1726</v>
      </c>
    </row>
    <row r="1640" spans="1:11" ht="15.75" x14ac:dyDescent="0.25">
      <c r="A1640" s="69"/>
      <c r="B1640" s="70"/>
      <c r="C1640" s="234" t="s">
        <v>1383</v>
      </c>
      <c r="D1640" s="236"/>
      <c r="E1640" s="75"/>
      <c r="F1640" s="181"/>
      <c r="G1640" s="181"/>
      <c r="H1640" s="61"/>
      <c r="I1640" s="62"/>
      <c r="J1640" s="123" t="s">
        <v>1726</v>
      </c>
      <c r="K1640" s="123" t="s">
        <v>1726</v>
      </c>
    </row>
    <row r="1641" spans="1:11" ht="31.5" x14ac:dyDescent="0.25">
      <c r="A1641" s="69">
        <f>A1638+1</f>
        <v>1268</v>
      </c>
      <c r="B1641" s="70"/>
      <c r="C1641" s="69">
        <v>104</v>
      </c>
      <c r="D1641" s="70" t="s">
        <v>1384</v>
      </c>
      <c r="E1641" s="81">
        <v>10.97</v>
      </c>
      <c r="F1641" s="181">
        <v>1.9746000000000001</v>
      </c>
      <c r="G1641" s="181">
        <v>12.944600000000001</v>
      </c>
      <c r="H1641" s="58" t="s">
        <v>494</v>
      </c>
      <c r="I1641" s="64" t="s">
        <v>1353</v>
      </c>
      <c r="J1641" s="123">
        <v>2.19</v>
      </c>
      <c r="K1641" s="123">
        <v>13.16</v>
      </c>
    </row>
    <row r="1642" spans="1:11" ht="31.5" x14ac:dyDescent="0.25">
      <c r="A1642" s="69">
        <f t="shared" ref="A1642:A1645" si="157">A1641+1</f>
        <v>1269</v>
      </c>
      <c r="B1642" s="70"/>
      <c r="C1642" s="69">
        <v>104</v>
      </c>
      <c r="D1642" s="70" t="s">
        <v>1385</v>
      </c>
      <c r="E1642" s="81">
        <v>9.9</v>
      </c>
      <c r="F1642" s="181">
        <v>1.782</v>
      </c>
      <c r="G1642" s="181">
        <v>11.682</v>
      </c>
      <c r="H1642" s="58" t="s">
        <v>494</v>
      </c>
      <c r="I1642" s="64" t="s">
        <v>1353</v>
      </c>
      <c r="J1642" s="123">
        <v>1.98</v>
      </c>
      <c r="K1642" s="123">
        <v>11.88</v>
      </c>
    </row>
    <row r="1643" spans="1:11" ht="31.5" x14ac:dyDescent="0.25">
      <c r="A1643" s="69">
        <f t="shared" si="157"/>
        <v>1270</v>
      </c>
      <c r="B1643" s="70"/>
      <c r="C1643" s="69">
        <v>104</v>
      </c>
      <c r="D1643" s="70" t="s">
        <v>1386</v>
      </c>
      <c r="E1643" s="81">
        <v>9.14</v>
      </c>
      <c r="F1643" s="181">
        <v>1.6452</v>
      </c>
      <c r="G1643" s="181">
        <v>10.7852</v>
      </c>
      <c r="H1643" s="58" t="s">
        <v>494</v>
      </c>
      <c r="I1643" s="64" t="s">
        <v>1353</v>
      </c>
      <c r="J1643" s="123">
        <v>1.83</v>
      </c>
      <c r="K1643" s="123">
        <v>10.97</v>
      </c>
    </row>
    <row r="1644" spans="1:11" ht="31.5" x14ac:dyDescent="0.25">
      <c r="A1644" s="69">
        <f t="shared" si="157"/>
        <v>1271</v>
      </c>
      <c r="B1644" s="70"/>
      <c r="C1644" s="69">
        <v>104</v>
      </c>
      <c r="D1644" s="70" t="s">
        <v>1387</v>
      </c>
      <c r="E1644" s="81">
        <v>8.1</v>
      </c>
      <c r="F1644" s="181">
        <v>1.458</v>
      </c>
      <c r="G1644" s="181">
        <v>9.5579999999999998</v>
      </c>
      <c r="H1644" s="58" t="s">
        <v>494</v>
      </c>
      <c r="I1644" s="64" t="s">
        <v>1353</v>
      </c>
      <c r="J1644" s="123">
        <v>1.62</v>
      </c>
      <c r="K1644" s="123">
        <v>9.7200000000000006</v>
      </c>
    </row>
    <row r="1645" spans="1:11" ht="31.5" x14ac:dyDescent="0.25">
      <c r="A1645" s="69">
        <f t="shared" si="157"/>
        <v>1272</v>
      </c>
      <c r="B1645" s="70"/>
      <c r="C1645" s="69">
        <v>104</v>
      </c>
      <c r="D1645" s="70" t="s">
        <v>1388</v>
      </c>
      <c r="E1645" s="81">
        <v>7.29</v>
      </c>
      <c r="F1645" s="181">
        <v>1.3122</v>
      </c>
      <c r="G1645" s="181">
        <v>8.6021999999999998</v>
      </c>
      <c r="H1645" s="58" t="s">
        <v>494</v>
      </c>
      <c r="I1645" s="64" t="s">
        <v>1353</v>
      </c>
      <c r="J1645" s="123">
        <v>1.46</v>
      </c>
      <c r="K1645" s="123">
        <v>8.75</v>
      </c>
    </row>
    <row r="1646" spans="1:11" ht="15.75" x14ac:dyDescent="0.25">
      <c r="A1646" s="69"/>
      <c r="B1646" s="70"/>
      <c r="C1646" s="234" t="s">
        <v>1389</v>
      </c>
      <c r="D1646" s="236"/>
      <c r="E1646" s="75"/>
      <c r="F1646" s="181"/>
      <c r="G1646" s="181"/>
      <c r="H1646" s="61"/>
      <c r="I1646" s="62"/>
      <c r="J1646" s="123" t="s">
        <v>1726</v>
      </c>
      <c r="K1646" s="123" t="s">
        <v>1726</v>
      </c>
    </row>
    <row r="1647" spans="1:11" ht="31.5" x14ac:dyDescent="0.25">
      <c r="A1647" s="69">
        <f>A1645+1</f>
        <v>1273</v>
      </c>
      <c r="B1647" s="70"/>
      <c r="C1647" s="69">
        <v>104</v>
      </c>
      <c r="D1647" s="70" t="s">
        <v>1390</v>
      </c>
      <c r="E1647" s="81">
        <v>16.440000000000001</v>
      </c>
      <c r="F1647" s="181">
        <v>2.9592000000000001</v>
      </c>
      <c r="G1647" s="181">
        <v>19.3992</v>
      </c>
      <c r="H1647" s="58" t="s">
        <v>494</v>
      </c>
      <c r="I1647" s="64" t="s">
        <v>1353</v>
      </c>
      <c r="J1647" s="123">
        <v>3.29</v>
      </c>
      <c r="K1647" s="123">
        <v>19.73</v>
      </c>
    </row>
    <row r="1648" spans="1:11" ht="31.5" x14ac:dyDescent="0.25">
      <c r="A1648" s="69">
        <f t="shared" ref="A1648:A1651" si="158">A1647+1</f>
        <v>1274</v>
      </c>
      <c r="B1648" s="70"/>
      <c r="C1648" s="69">
        <v>104</v>
      </c>
      <c r="D1648" s="70" t="s">
        <v>1391</v>
      </c>
      <c r="E1648" s="81">
        <v>14.61</v>
      </c>
      <c r="F1648" s="181">
        <v>2.6297999999999999</v>
      </c>
      <c r="G1648" s="181">
        <v>17.239799999999999</v>
      </c>
      <c r="H1648" s="58" t="s">
        <v>494</v>
      </c>
      <c r="I1648" s="64" t="s">
        <v>1353</v>
      </c>
      <c r="J1648" s="123">
        <v>2.92</v>
      </c>
      <c r="K1648" s="123">
        <v>17.53</v>
      </c>
    </row>
    <row r="1649" spans="1:11" ht="31.5" x14ac:dyDescent="0.25">
      <c r="A1649" s="69">
        <f t="shared" si="158"/>
        <v>1275</v>
      </c>
      <c r="B1649" s="70"/>
      <c r="C1649" s="69">
        <v>104</v>
      </c>
      <c r="D1649" s="70" t="s">
        <v>1392</v>
      </c>
      <c r="E1649" s="81">
        <v>13.8</v>
      </c>
      <c r="F1649" s="181">
        <v>2.484</v>
      </c>
      <c r="G1649" s="181">
        <v>16.283999999999999</v>
      </c>
      <c r="H1649" s="58" t="s">
        <v>494</v>
      </c>
      <c r="I1649" s="64" t="s">
        <v>1353</v>
      </c>
      <c r="J1649" s="123">
        <v>2.76</v>
      </c>
      <c r="K1649" s="123">
        <v>16.559999999999999</v>
      </c>
    </row>
    <row r="1650" spans="1:11" ht="31.5" x14ac:dyDescent="0.25">
      <c r="A1650" s="69">
        <f t="shared" si="158"/>
        <v>1276</v>
      </c>
      <c r="B1650" s="70"/>
      <c r="C1650" s="69">
        <v>104</v>
      </c>
      <c r="D1650" s="70" t="s">
        <v>1393</v>
      </c>
      <c r="E1650" s="81">
        <v>12.78</v>
      </c>
      <c r="F1650" s="181">
        <v>2.3003999999999998</v>
      </c>
      <c r="G1650" s="181">
        <v>15.080399999999999</v>
      </c>
      <c r="H1650" s="58" t="s">
        <v>494</v>
      </c>
      <c r="I1650" s="64" t="s">
        <v>1353</v>
      </c>
      <c r="J1650" s="123">
        <v>2.56</v>
      </c>
      <c r="K1650" s="123">
        <v>15.34</v>
      </c>
    </row>
    <row r="1651" spans="1:11" ht="31.5" x14ac:dyDescent="0.25">
      <c r="A1651" s="69">
        <f t="shared" si="158"/>
        <v>1277</v>
      </c>
      <c r="B1651" s="70"/>
      <c r="C1651" s="69">
        <v>104</v>
      </c>
      <c r="D1651" s="70" t="s">
        <v>1394</v>
      </c>
      <c r="E1651" s="81">
        <v>10.97</v>
      </c>
      <c r="F1651" s="181">
        <v>1.9746000000000001</v>
      </c>
      <c r="G1651" s="181">
        <v>12.944600000000001</v>
      </c>
      <c r="H1651" s="58" t="s">
        <v>494</v>
      </c>
      <c r="I1651" s="64" t="s">
        <v>1353</v>
      </c>
      <c r="J1651" s="123">
        <v>2.19</v>
      </c>
      <c r="K1651" s="123">
        <v>13.16</v>
      </c>
    </row>
    <row r="1652" spans="1:11" ht="15.75" x14ac:dyDescent="0.25">
      <c r="A1652" s="69"/>
      <c r="B1652" s="70"/>
      <c r="C1652" s="234" t="s">
        <v>1395</v>
      </c>
      <c r="D1652" s="236"/>
      <c r="E1652" s="75"/>
      <c r="F1652" s="181"/>
      <c r="G1652" s="181"/>
      <c r="H1652" s="61"/>
      <c r="I1652" s="62"/>
      <c r="J1652" s="123" t="s">
        <v>1726</v>
      </c>
      <c r="K1652" s="123" t="s">
        <v>1726</v>
      </c>
    </row>
    <row r="1653" spans="1:11" ht="31.5" x14ac:dyDescent="0.25">
      <c r="A1653" s="69">
        <f>A1651+1</f>
        <v>1278</v>
      </c>
      <c r="B1653" s="70"/>
      <c r="C1653" s="69">
        <v>104</v>
      </c>
      <c r="D1653" s="70" t="s">
        <v>1396</v>
      </c>
      <c r="E1653" s="81">
        <v>21.9</v>
      </c>
      <c r="F1653" s="181">
        <v>3.9419999999999997</v>
      </c>
      <c r="G1653" s="181">
        <v>25.841999999999999</v>
      </c>
      <c r="H1653" s="58" t="s">
        <v>494</v>
      </c>
      <c r="I1653" s="64" t="s">
        <v>1353</v>
      </c>
      <c r="J1653" s="123">
        <v>4.38</v>
      </c>
      <c r="K1653" s="123">
        <v>26.28</v>
      </c>
    </row>
    <row r="1654" spans="1:11" ht="31.5" x14ac:dyDescent="0.25">
      <c r="A1654" s="69">
        <f t="shared" ref="A1654:A1657" si="159">A1653+1</f>
        <v>1279</v>
      </c>
      <c r="B1654" s="70"/>
      <c r="C1654" s="69">
        <v>104</v>
      </c>
      <c r="D1654" s="70" t="s">
        <v>1397</v>
      </c>
      <c r="E1654" s="81">
        <v>20.09</v>
      </c>
      <c r="F1654" s="181">
        <v>3.6161999999999996</v>
      </c>
      <c r="G1654" s="181">
        <v>23.706199999999999</v>
      </c>
      <c r="H1654" s="58" t="s">
        <v>494</v>
      </c>
      <c r="I1654" s="64" t="s">
        <v>1353</v>
      </c>
      <c r="J1654" s="123">
        <v>4.0199999999999996</v>
      </c>
      <c r="K1654" s="123">
        <v>24.11</v>
      </c>
    </row>
    <row r="1655" spans="1:11" ht="31.5" x14ac:dyDescent="0.25">
      <c r="A1655" s="69">
        <f t="shared" si="159"/>
        <v>1280</v>
      </c>
      <c r="B1655" s="70"/>
      <c r="C1655" s="69">
        <v>104</v>
      </c>
      <c r="D1655" s="70" t="s">
        <v>1398</v>
      </c>
      <c r="E1655" s="81">
        <v>18.260000000000002</v>
      </c>
      <c r="F1655" s="181">
        <v>3.2867999999999999</v>
      </c>
      <c r="G1655" s="181">
        <v>21.546800000000001</v>
      </c>
      <c r="H1655" s="58" t="s">
        <v>494</v>
      </c>
      <c r="I1655" s="64" t="s">
        <v>1353</v>
      </c>
      <c r="J1655" s="123">
        <v>3.65</v>
      </c>
      <c r="K1655" s="123">
        <v>21.91</v>
      </c>
    </row>
    <row r="1656" spans="1:11" ht="31.5" x14ac:dyDescent="0.25">
      <c r="A1656" s="69">
        <f t="shared" si="159"/>
        <v>1281</v>
      </c>
      <c r="B1656" s="70"/>
      <c r="C1656" s="69">
        <v>104</v>
      </c>
      <c r="D1656" s="70" t="s">
        <v>1399</v>
      </c>
      <c r="E1656" s="81">
        <v>16.440000000000001</v>
      </c>
      <c r="F1656" s="181">
        <v>2.9592000000000001</v>
      </c>
      <c r="G1656" s="181">
        <v>19.3992</v>
      </c>
      <c r="H1656" s="58" t="s">
        <v>494</v>
      </c>
      <c r="I1656" s="64" t="s">
        <v>1353</v>
      </c>
      <c r="J1656" s="123">
        <v>3.29</v>
      </c>
      <c r="K1656" s="123">
        <v>19.73</v>
      </c>
    </row>
    <row r="1657" spans="1:11" ht="31.5" x14ac:dyDescent="0.25">
      <c r="A1657" s="69">
        <f t="shared" si="159"/>
        <v>1282</v>
      </c>
      <c r="B1657" s="70"/>
      <c r="C1657" s="69">
        <v>104</v>
      </c>
      <c r="D1657" s="70" t="s">
        <v>1400</v>
      </c>
      <c r="E1657" s="81">
        <v>14.61</v>
      </c>
      <c r="F1657" s="181">
        <v>2.6297999999999999</v>
      </c>
      <c r="G1657" s="181">
        <v>17.239799999999999</v>
      </c>
      <c r="H1657" s="58" t="s">
        <v>494</v>
      </c>
      <c r="I1657" s="64" t="s">
        <v>1353</v>
      </c>
      <c r="J1657" s="123">
        <v>2.92</v>
      </c>
      <c r="K1657" s="123">
        <v>17.53</v>
      </c>
    </row>
    <row r="1658" spans="1:11" ht="15.75" x14ac:dyDescent="0.25">
      <c r="A1658" s="69"/>
      <c r="B1658" s="70"/>
      <c r="C1658" s="234" t="s">
        <v>1401</v>
      </c>
      <c r="D1658" s="236"/>
      <c r="E1658" s="75"/>
      <c r="F1658" s="181"/>
      <c r="G1658" s="181"/>
      <c r="H1658" s="61"/>
      <c r="I1658" s="62"/>
      <c r="J1658" s="123" t="s">
        <v>1726</v>
      </c>
      <c r="K1658" s="123" t="s">
        <v>1726</v>
      </c>
    </row>
    <row r="1659" spans="1:11" ht="31.5" x14ac:dyDescent="0.25">
      <c r="A1659" s="69">
        <f>A1657+1</f>
        <v>1283</v>
      </c>
      <c r="B1659" s="70"/>
      <c r="C1659" s="69">
        <v>104</v>
      </c>
      <c r="D1659" s="70" t="s">
        <v>1402</v>
      </c>
      <c r="E1659" s="81">
        <v>27.65</v>
      </c>
      <c r="F1659" s="181">
        <v>4.9769999999999994</v>
      </c>
      <c r="G1659" s="181">
        <v>32.626999999999995</v>
      </c>
      <c r="H1659" s="58" t="s">
        <v>494</v>
      </c>
      <c r="I1659" s="64" t="s">
        <v>1353</v>
      </c>
      <c r="J1659" s="123">
        <v>5.53</v>
      </c>
      <c r="K1659" s="123">
        <v>33.18</v>
      </c>
    </row>
    <row r="1660" spans="1:11" ht="31.5" x14ac:dyDescent="0.25">
      <c r="A1660" s="69">
        <f t="shared" ref="A1660:A1665" si="160">A1659+1</f>
        <v>1284</v>
      </c>
      <c r="B1660" s="70"/>
      <c r="C1660" s="69">
        <v>104</v>
      </c>
      <c r="D1660" s="70" t="s">
        <v>1403</v>
      </c>
      <c r="E1660" s="81">
        <v>25.82</v>
      </c>
      <c r="F1660" s="181">
        <v>4.6475999999999997</v>
      </c>
      <c r="G1660" s="181">
        <v>30.467600000000001</v>
      </c>
      <c r="H1660" s="58" t="s">
        <v>494</v>
      </c>
      <c r="I1660" s="64" t="s">
        <v>1353</v>
      </c>
      <c r="J1660" s="123">
        <v>5.16</v>
      </c>
      <c r="K1660" s="123">
        <v>30.98</v>
      </c>
    </row>
    <row r="1661" spans="1:11" ht="31.5" x14ac:dyDescent="0.25">
      <c r="A1661" s="69">
        <f t="shared" si="160"/>
        <v>1285</v>
      </c>
      <c r="B1661" s="70"/>
      <c r="C1661" s="69">
        <v>104</v>
      </c>
      <c r="D1661" s="70" t="s">
        <v>1404</v>
      </c>
      <c r="E1661" s="81">
        <v>21.9</v>
      </c>
      <c r="F1661" s="181">
        <v>3.9419999999999997</v>
      </c>
      <c r="G1661" s="181">
        <v>25.841999999999999</v>
      </c>
      <c r="H1661" s="58" t="s">
        <v>494</v>
      </c>
      <c r="I1661" s="64" t="s">
        <v>1353</v>
      </c>
      <c r="J1661" s="123">
        <v>4.38</v>
      </c>
      <c r="K1661" s="123">
        <v>26.28</v>
      </c>
    </row>
    <row r="1662" spans="1:11" ht="31.5" x14ac:dyDescent="0.25">
      <c r="A1662" s="69">
        <f t="shared" si="160"/>
        <v>1286</v>
      </c>
      <c r="B1662" s="70"/>
      <c r="C1662" s="69">
        <v>104</v>
      </c>
      <c r="D1662" s="70" t="s">
        <v>1405</v>
      </c>
      <c r="E1662" s="81">
        <v>20.09</v>
      </c>
      <c r="F1662" s="181">
        <v>3.6161999999999996</v>
      </c>
      <c r="G1662" s="181">
        <v>23.706199999999999</v>
      </c>
      <c r="H1662" s="58" t="s">
        <v>494</v>
      </c>
      <c r="I1662" s="64" t="s">
        <v>1353</v>
      </c>
      <c r="J1662" s="123">
        <v>4.0199999999999996</v>
      </c>
      <c r="K1662" s="123">
        <v>24.11</v>
      </c>
    </row>
    <row r="1663" spans="1:11" ht="31.5" x14ac:dyDescent="0.25">
      <c r="A1663" s="69">
        <f t="shared" si="160"/>
        <v>1287</v>
      </c>
      <c r="B1663" s="70"/>
      <c r="C1663" s="69">
        <v>104</v>
      </c>
      <c r="D1663" s="70" t="s">
        <v>1406</v>
      </c>
      <c r="E1663" s="81">
        <v>18.260000000000002</v>
      </c>
      <c r="F1663" s="181">
        <v>3.2867999999999999</v>
      </c>
      <c r="G1663" s="181">
        <v>21.546800000000001</v>
      </c>
      <c r="H1663" s="58" t="s">
        <v>494</v>
      </c>
      <c r="I1663" s="64" t="s">
        <v>1353</v>
      </c>
      <c r="J1663" s="123">
        <v>3.65</v>
      </c>
      <c r="K1663" s="123">
        <v>21.91</v>
      </c>
    </row>
    <row r="1664" spans="1:11" ht="63" x14ac:dyDescent="0.25">
      <c r="A1664" s="69">
        <f t="shared" si="160"/>
        <v>1288</v>
      </c>
      <c r="B1664" s="70"/>
      <c r="C1664" s="69">
        <v>404</v>
      </c>
      <c r="D1664" s="70" t="s">
        <v>1407</v>
      </c>
      <c r="E1664" s="81">
        <v>1772.97</v>
      </c>
      <c r="F1664" s="181">
        <v>319.13459999999998</v>
      </c>
      <c r="G1664" s="181">
        <v>2092.1046000000001</v>
      </c>
      <c r="H1664" s="58" t="s">
        <v>494</v>
      </c>
      <c r="I1664" s="64" t="s">
        <v>1311</v>
      </c>
      <c r="J1664" s="123">
        <v>354.59</v>
      </c>
      <c r="K1664" s="123">
        <v>2127.56</v>
      </c>
    </row>
    <row r="1665" spans="1:11" ht="63" x14ac:dyDescent="0.25">
      <c r="A1665" s="69">
        <f t="shared" si="160"/>
        <v>1289</v>
      </c>
      <c r="B1665" s="70"/>
      <c r="C1665" s="69">
        <v>404</v>
      </c>
      <c r="D1665" s="70" t="s">
        <v>1408</v>
      </c>
      <c r="E1665" s="81">
        <v>7.05</v>
      </c>
      <c r="F1665" s="181">
        <v>1.2689999999999999</v>
      </c>
      <c r="G1665" s="181">
        <v>8.3189999999999991</v>
      </c>
      <c r="H1665" s="58" t="s">
        <v>494</v>
      </c>
      <c r="I1665" s="64" t="s">
        <v>1311</v>
      </c>
      <c r="J1665" s="123">
        <v>1.41</v>
      </c>
      <c r="K1665" s="123">
        <v>8.4600000000000009</v>
      </c>
    </row>
    <row r="1666" spans="1:11" ht="33" customHeight="1" x14ac:dyDescent="0.25">
      <c r="A1666" s="225" t="s">
        <v>1409</v>
      </c>
      <c r="B1666" s="225"/>
      <c r="C1666" s="225"/>
      <c r="D1666" s="225"/>
      <c r="E1666" s="225"/>
      <c r="F1666" s="225"/>
      <c r="G1666" s="225"/>
      <c r="H1666" s="4"/>
      <c r="I1666" s="4"/>
      <c r="J1666" s="123" t="s">
        <v>1726</v>
      </c>
      <c r="K1666" s="123" t="s">
        <v>1726</v>
      </c>
    </row>
    <row r="1667" spans="1:11" ht="205.9" customHeight="1" x14ac:dyDescent="0.25">
      <c r="A1667" s="225" t="s">
        <v>1650</v>
      </c>
      <c r="B1667" s="225"/>
      <c r="C1667" s="225"/>
      <c r="D1667" s="225"/>
      <c r="E1667" s="225"/>
      <c r="F1667" s="225"/>
      <c r="G1667" s="225"/>
      <c r="H1667" s="4"/>
      <c r="I1667" s="4"/>
      <c r="J1667" s="123" t="s">
        <v>1726</v>
      </c>
      <c r="K1667" s="123" t="s">
        <v>1726</v>
      </c>
    </row>
    <row r="1668" spans="1:11" ht="31.5" x14ac:dyDescent="0.25">
      <c r="A1668" s="69">
        <f>A1665+1</f>
        <v>1290</v>
      </c>
      <c r="B1668" s="70"/>
      <c r="C1668" s="69">
        <v>120</v>
      </c>
      <c r="D1668" s="70" t="s">
        <v>1410</v>
      </c>
      <c r="E1668" s="77">
        <v>2203.39</v>
      </c>
      <c r="F1668" s="188">
        <v>396.61019999999996</v>
      </c>
      <c r="G1668" s="188">
        <v>2600.0001999999999</v>
      </c>
      <c r="H1668" s="60" t="s">
        <v>494</v>
      </c>
      <c r="I1668" s="63" t="s">
        <v>1264</v>
      </c>
      <c r="J1668" s="123">
        <v>440.68</v>
      </c>
      <c r="K1668" s="123">
        <v>2644.07</v>
      </c>
    </row>
    <row r="1669" spans="1:11" ht="15.75" x14ac:dyDescent="0.25">
      <c r="A1669" s="69">
        <f t="shared" ref="A1669:A1704" si="161">A1668+1</f>
        <v>1291</v>
      </c>
      <c r="B1669" s="70"/>
      <c r="C1669" s="69">
        <v>120</v>
      </c>
      <c r="D1669" s="70" t="s">
        <v>1411</v>
      </c>
      <c r="E1669" s="71">
        <v>1694.92</v>
      </c>
      <c r="F1669" s="188">
        <v>305.08</v>
      </c>
      <c r="G1669" s="188">
        <v>2000</v>
      </c>
      <c r="H1669" s="58" t="s">
        <v>494</v>
      </c>
      <c r="I1669" s="64" t="s">
        <v>1264</v>
      </c>
      <c r="J1669" s="123">
        <v>338.98</v>
      </c>
      <c r="K1669" s="123">
        <v>2033.9</v>
      </c>
    </row>
    <row r="1670" spans="1:11" ht="47.25" x14ac:dyDescent="0.25">
      <c r="A1670" s="69">
        <f t="shared" si="161"/>
        <v>1292</v>
      </c>
      <c r="B1670" s="70"/>
      <c r="C1670" s="69">
        <v>118</v>
      </c>
      <c r="D1670" s="70" t="s">
        <v>1412</v>
      </c>
      <c r="E1670" s="71">
        <v>593.22</v>
      </c>
      <c r="F1670" s="188">
        <v>106.7796</v>
      </c>
      <c r="G1670" s="188">
        <v>699.99959999999999</v>
      </c>
      <c r="H1670" s="58" t="s">
        <v>494</v>
      </c>
      <c r="I1670" s="64" t="s">
        <v>1270</v>
      </c>
      <c r="J1670" s="123">
        <v>118.64</v>
      </c>
      <c r="K1670" s="123">
        <v>711.86</v>
      </c>
    </row>
    <row r="1671" spans="1:11" ht="47.25" x14ac:dyDescent="0.25">
      <c r="A1671" s="69">
        <f t="shared" si="161"/>
        <v>1293</v>
      </c>
      <c r="B1671" s="70"/>
      <c r="C1671" s="69">
        <v>118</v>
      </c>
      <c r="D1671" s="70" t="s">
        <v>1413</v>
      </c>
      <c r="E1671" s="71">
        <v>1610.17</v>
      </c>
      <c r="F1671" s="188">
        <v>289.8306</v>
      </c>
      <c r="G1671" s="188">
        <v>1900.0006000000001</v>
      </c>
      <c r="H1671" s="58" t="s">
        <v>494</v>
      </c>
      <c r="I1671" s="64" t="s">
        <v>1270</v>
      </c>
      <c r="J1671" s="123">
        <v>322.02999999999997</v>
      </c>
      <c r="K1671" s="123">
        <v>1932.2</v>
      </c>
    </row>
    <row r="1672" spans="1:11" ht="47.25" x14ac:dyDescent="0.25">
      <c r="A1672" s="69">
        <f t="shared" si="161"/>
        <v>1294</v>
      </c>
      <c r="B1672" s="70"/>
      <c r="C1672" s="69">
        <v>118</v>
      </c>
      <c r="D1672" s="70" t="s">
        <v>1414</v>
      </c>
      <c r="E1672" s="71">
        <v>2372.88</v>
      </c>
      <c r="F1672" s="188">
        <v>427.11840000000001</v>
      </c>
      <c r="G1672" s="188">
        <v>2799.9983999999999</v>
      </c>
      <c r="H1672" s="58" t="s">
        <v>494</v>
      </c>
      <c r="I1672" s="64" t="s">
        <v>1270</v>
      </c>
      <c r="J1672" s="123">
        <v>474.58</v>
      </c>
      <c r="K1672" s="123">
        <v>2847.46</v>
      </c>
    </row>
    <row r="1673" spans="1:11" ht="47.25" x14ac:dyDescent="0.25">
      <c r="A1673" s="69">
        <f t="shared" si="161"/>
        <v>1295</v>
      </c>
      <c r="B1673" s="70"/>
      <c r="C1673" s="69">
        <v>118</v>
      </c>
      <c r="D1673" s="70" t="s">
        <v>1415</v>
      </c>
      <c r="E1673" s="71">
        <v>3644.07</v>
      </c>
      <c r="F1673" s="188">
        <v>655.93259999999998</v>
      </c>
      <c r="G1673" s="188">
        <v>4300.0025999999998</v>
      </c>
      <c r="H1673" s="58" t="s">
        <v>494</v>
      </c>
      <c r="I1673" s="64" t="s">
        <v>1270</v>
      </c>
      <c r="J1673" s="123">
        <v>728.81</v>
      </c>
      <c r="K1673" s="123">
        <v>4372.88</v>
      </c>
    </row>
    <row r="1674" spans="1:11" ht="47.25" x14ac:dyDescent="0.25">
      <c r="A1674" s="69">
        <f t="shared" si="161"/>
        <v>1296</v>
      </c>
      <c r="B1674" s="70"/>
      <c r="C1674" s="69">
        <v>118</v>
      </c>
      <c r="D1674" s="70" t="s">
        <v>1416</v>
      </c>
      <c r="E1674" s="71">
        <v>5254.24</v>
      </c>
      <c r="F1674" s="188">
        <v>945.76319999999987</v>
      </c>
      <c r="G1674" s="188">
        <v>6200.0031999999992</v>
      </c>
      <c r="H1674" s="58" t="s">
        <v>494</v>
      </c>
      <c r="I1674" s="64" t="s">
        <v>1270</v>
      </c>
      <c r="J1674" s="123">
        <v>1050.8499999999999</v>
      </c>
      <c r="K1674" s="123">
        <v>6305.09</v>
      </c>
    </row>
    <row r="1675" spans="1:11" ht="47.25" x14ac:dyDescent="0.25">
      <c r="A1675" s="69">
        <f t="shared" si="161"/>
        <v>1297</v>
      </c>
      <c r="B1675" s="70"/>
      <c r="C1675" s="69">
        <v>118</v>
      </c>
      <c r="D1675" s="70" t="s">
        <v>1417</v>
      </c>
      <c r="E1675" s="71">
        <v>7288.1350000000002</v>
      </c>
      <c r="F1675" s="188">
        <v>1311.8643</v>
      </c>
      <c r="G1675" s="188">
        <v>8599.9992999999995</v>
      </c>
      <c r="H1675" s="58" t="s">
        <v>494</v>
      </c>
      <c r="I1675" s="64" t="s">
        <v>1270</v>
      </c>
      <c r="J1675" s="123">
        <v>1457.63</v>
      </c>
      <c r="K1675" s="123">
        <v>8745.77</v>
      </c>
    </row>
    <row r="1676" spans="1:11" ht="51" customHeight="1" x14ac:dyDescent="0.25">
      <c r="A1676" s="69">
        <f t="shared" si="161"/>
        <v>1298</v>
      </c>
      <c r="B1676" s="70"/>
      <c r="C1676" s="69">
        <v>118</v>
      </c>
      <c r="D1676" s="70" t="s">
        <v>1418</v>
      </c>
      <c r="E1676" s="71">
        <v>9576.27</v>
      </c>
      <c r="F1676" s="188">
        <v>1723.7285999999999</v>
      </c>
      <c r="G1676" s="188">
        <v>11299.998600000001</v>
      </c>
      <c r="H1676" s="58" t="s">
        <v>494</v>
      </c>
      <c r="I1676" s="64" t="s">
        <v>1270</v>
      </c>
      <c r="J1676" s="123">
        <v>1915.25</v>
      </c>
      <c r="K1676" s="123">
        <v>11491.52</v>
      </c>
    </row>
    <row r="1677" spans="1:11" ht="52.15" customHeight="1" x14ac:dyDescent="0.25">
      <c r="A1677" s="69">
        <f t="shared" si="161"/>
        <v>1299</v>
      </c>
      <c r="B1677" s="70"/>
      <c r="C1677" s="69">
        <v>118</v>
      </c>
      <c r="D1677" s="70" t="s">
        <v>1419</v>
      </c>
      <c r="E1677" s="71">
        <v>12457.63</v>
      </c>
      <c r="F1677" s="188">
        <v>2242.3733999999999</v>
      </c>
      <c r="G1677" s="188">
        <v>14700.0034</v>
      </c>
      <c r="H1677" s="58" t="s">
        <v>494</v>
      </c>
      <c r="I1677" s="64" t="s">
        <v>1270</v>
      </c>
      <c r="J1677" s="123">
        <v>2491.5300000000002</v>
      </c>
      <c r="K1677" s="123">
        <v>14949.16</v>
      </c>
    </row>
    <row r="1678" spans="1:11" ht="15.6" customHeight="1" x14ac:dyDescent="0.25">
      <c r="A1678" s="69">
        <f t="shared" si="161"/>
        <v>1300</v>
      </c>
      <c r="B1678" s="70"/>
      <c r="C1678" s="69">
        <v>118</v>
      </c>
      <c r="D1678" s="70" t="s">
        <v>1420</v>
      </c>
      <c r="E1678" s="71">
        <v>2203.39</v>
      </c>
      <c r="F1678" s="188">
        <v>396.61019999999996</v>
      </c>
      <c r="G1678" s="188">
        <v>2600.0001999999999</v>
      </c>
      <c r="H1678" s="58" t="s">
        <v>494</v>
      </c>
      <c r="I1678" s="64" t="s">
        <v>1270</v>
      </c>
      <c r="J1678" s="123">
        <v>440.68</v>
      </c>
      <c r="K1678" s="123">
        <v>2644.07</v>
      </c>
    </row>
    <row r="1679" spans="1:11" ht="31.5" x14ac:dyDescent="0.25">
      <c r="A1679" s="69">
        <f t="shared" si="161"/>
        <v>1301</v>
      </c>
      <c r="B1679" s="70"/>
      <c r="C1679" s="69">
        <v>118</v>
      </c>
      <c r="D1679" s="70" t="s">
        <v>1421</v>
      </c>
      <c r="E1679" s="71">
        <v>6271.19</v>
      </c>
      <c r="F1679" s="188">
        <v>1128.8141999999998</v>
      </c>
      <c r="G1679" s="188">
        <v>7400.0041999999994</v>
      </c>
      <c r="H1679" s="58" t="s">
        <v>494</v>
      </c>
      <c r="I1679" s="64" t="s">
        <v>1270</v>
      </c>
      <c r="J1679" s="123">
        <v>1254.24</v>
      </c>
      <c r="K1679" s="123">
        <v>7525.43</v>
      </c>
    </row>
    <row r="1680" spans="1:11" ht="31.5" x14ac:dyDescent="0.25">
      <c r="A1680" s="69">
        <f t="shared" si="161"/>
        <v>1302</v>
      </c>
      <c r="B1680" s="70"/>
      <c r="C1680" s="69">
        <v>118</v>
      </c>
      <c r="D1680" s="70" t="s">
        <v>1422</v>
      </c>
      <c r="E1680" s="71">
        <v>9576.27</v>
      </c>
      <c r="F1680" s="188">
        <v>1723.7285999999999</v>
      </c>
      <c r="G1680" s="188">
        <v>11299.998600000001</v>
      </c>
      <c r="H1680" s="58" t="s">
        <v>494</v>
      </c>
      <c r="I1680" s="64" t="s">
        <v>1270</v>
      </c>
      <c r="J1680" s="123">
        <v>1915.25</v>
      </c>
      <c r="K1680" s="123">
        <v>11491.52</v>
      </c>
    </row>
    <row r="1681" spans="1:11" ht="31.5" x14ac:dyDescent="0.25">
      <c r="A1681" s="69">
        <f t="shared" si="161"/>
        <v>1303</v>
      </c>
      <c r="B1681" s="70"/>
      <c r="C1681" s="69">
        <v>118</v>
      </c>
      <c r="D1681" s="70" t="s">
        <v>1423</v>
      </c>
      <c r="E1681" s="71">
        <v>13983.05</v>
      </c>
      <c r="F1681" s="188">
        <v>2516.9489999999996</v>
      </c>
      <c r="G1681" s="188">
        <v>16499.999</v>
      </c>
      <c r="H1681" s="58" t="s">
        <v>494</v>
      </c>
      <c r="I1681" s="64" t="s">
        <v>1270</v>
      </c>
      <c r="J1681" s="123">
        <v>2796.61</v>
      </c>
      <c r="K1681" s="123">
        <v>16779.66</v>
      </c>
    </row>
    <row r="1682" spans="1:11" ht="15.6" customHeight="1" x14ac:dyDescent="0.25">
      <c r="A1682" s="69">
        <f t="shared" si="161"/>
        <v>1304</v>
      </c>
      <c r="B1682" s="70"/>
      <c r="C1682" s="69">
        <v>118</v>
      </c>
      <c r="D1682" s="70" t="s">
        <v>1424</v>
      </c>
      <c r="E1682" s="71">
        <v>21016.95</v>
      </c>
      <c r="F1682" s="188">
        <v>3783.0509999999999</v>
      </c>
      <c r="G1682" s="188">
        <v>24800.001</v>
      </c>
      <c r="H1682" s="58" t="s">
        <v>494</v>
      </c>
      <c r="I1682" s="64" t="s">
        <v>1270</v>
      </c>
      <c r="J1682" s="123">
        <v>4203.3900000000003</v>
      </c>
      <c r="K1682" s="123">
        <v>25220.34</v>
      </c>
    </row>
    <row r="1683" spans="1:11" ht="31.5" x14ac:dyDescent="0.25">
      <c r="A1683" s="69">
        <f t="shared" si="161"/>
        <v>1305</v>
      </c>
      <c r="B1683" s="70"/>
      <c r="C1683" s="69">
        <v>118</v>
      </c>
      <c r="D1683" s="70" t="s">
        <v>1425</v>
      </c>
      <c r="E1683" s="71">
        <v>27966.101694915254</v>
      </c>
      <c r="F1683" s="188">
        <v>5033.8983050847455</v>
      </c>
      <c r="G1683" s="188">
        <v>33000</v>
      </c>
      <c r="H1683" s="58" t="s">
        <v>494</v>
      </c>
      <c r="I1683" s="64" t="s">
        <v>1270</v>
      </c>
      <c r="J1683" s="123">
        <v>5593.22</v>
      </c>
      <c r="K1683" s="123">
        <v>33559.32</v>
      </c>
    </row>
    <row r="1684" spans="1:11" ht="31.5" x14ac:dyDescent="0.25">
      <c r="A1684" s="69">
        <f t="shared" si="161"/>
        <v>1306</v>
      </c>
      <c r="B1684" s="70"/>
      <c r="C1684" s="69">
        <v>118</v>
      </c>
      <c r="D1684" s="70" t="s">
        <v>1426</v>
      </c>
      <c r="E1684" s="71">
        <v>37542.370000000003</v>
      </c>
      <c r="F1684" s="188">
        <v>6757.6266000000005</v>
      </c>
      <c r="G1684" s="188">
        <v>44299.996600000006</v>
      </c>
      <c r="H1684" s="58" t="s">
        <v>494</v>
      </c>
      <c r="I1684" s="64" t="s">
        <v>1270</v>
      </c>
      <c r="J1684" s="123">
        <v>7508.47</v>
      </c>
      <c r="K1684" s="123">
        <v>45050.84</v>
      </c>
    </row>
    <row r="1685" spans="1:11" ht="31.5" x14ac:dyDescent="0.25">
      <c r="A1685" s="69">
        <f t="shared" si="161"/>
        <v>1307</v>
      </c>
      <c r="B1685" s="70"/>
      <c r="C1685" s="69">
        <v>118</v>
      </c>
      <c r="D1685" s="70" t="s">
        <v>1427</v>
      </c>
      <c r="E1685" s="71">
        <v>49576.275000000001</v>
      </c>
      <c r="F1685" s="188">
        <v>8923.7294999999995</v>
      </c>
      <c r="G1685" s="188">
        <v>58500.004500000003</v>
      </c>
      <c r="H1685" s="58" t="s">
        <v>494</v>
      </c>
      <c r="I1685" s="64" t="s">
        <v>1270</v>
      </c>
      <c r="J1685" s="123">
        <v>9915.26</v>
      </c>
      <c r="K1685" s="123">
        <v>59491.54</v>
      </c>
    </row>
    <row r="1686" spans="1:11" ht="47.25" x14ac:dyDescent="0.25">
      <c r="A1686" s="69">
        <f t="shared" si="161"/>
        <v>1308</v>
      </c>
      <c r="B1686" s="70"/>
      <c r="C1686" s="69">
        <v>118</v>
      </c>
      <c r="D1686" s="70" t="s">
        <v>1428</v>
      </c>
      <c r="E1686" s="71">
        <v>1101.6949999999999</v>
      </c>
      <c r="F1686" s="188">
        <v>198.30509999999998</v>
      </c>
      <c r="G1686" s="188">
        <v>1300.0001</v>
      </c>
      <c r="H1686" s="58" t="s">
        <v>494</v>
      </c>
      <c r="I1686" s="64" t="s">
        <v>1270</v>
      </c>
      <c r="J1686" s="123">
        <v>220.34</v>
      </c>
      <c r="K1686" s="123">
        <v>1322.04</v>
      </c>
    </row>
    <row r="1687" spans="1:11" ht="47.25" x14ac:dyDescent="0.25">
      <c r="A1687" s="69">
        <f t="shared" si="161"/>
        <v>1309</v>
      </c>
      <c r="B1687" s="70"/>
      <c r="C1687" s="69">
        <v>118</v>
      </c>
      <c r="D1687" s="70" t="s">
        <v>1429</v>
      </c>
      <c r="E1687" s="71">
        <v>1949.15</v>
      </c>
      <c r="F1687" s="188">
        <v>350.84699999999998</v>
      </c>
      <c r="G1687" s="188">
        <v>2299.9970000000003</v>
      </c>
      <c r="H1687" s="58" t="s">
        <v>494</v>
      </c>
      <c r="I1687" s="64" t="s">
        <v>1270</v>
      </c>
      <c r="J1687" s="123">
        <v>389.83</v>
      </c>
      <c r="K1687" s="123">
        <v>2338.98</v>
      </c>
    </row>
    <row r="1688" spans="1:11" ht="47.25" x14ac:dyDescent="0.25">
      <c r="A1688" s="69">
        <f t="shared" si="161"/>
        <v>1310</v>
      </c>
      <c r="B1688" s="70"/>
      <c r="C1688" s="69">
        <v>118</v>
      </c>
      <c r="D1688" s="70" t="s">
        <v>1430</v>
      </c>
      <c r="E1688" s="71">
        <v>3050.85</v>
      </c>
      <c r="F1688" s="188">
        <v>549.15300000000002</v>
      </c>
      <c r="G1688" s="188">
        <v>3600.0029999999997</v>
      </c>
      <c r="H1688" s="58" t="s">
        <v>494</v>
      </c>
      <c r="I1688" s="64" t="s">
        <v>1270</v>
      </c>
      <c r="J1688" s="123">
        <v>610.16999999999996</v>
      </c>
      <c r="K1688" s="123">
        <v>3661.02</v>
      </c>
    </row>
    <row r="1689" spans="1:11" ht="47.25" x14ac:dyDescent="0.25">
      <c r="A1689" s="69">
        <f t="shared" si="161"/>
        <v>1311</v>
      </c>
      <c r="B1689" s="70"/>
      <c r="C1689" s="69">
        <v>118</v>
      </c>
      <c r="D1689" s="70" t="s">
        <v>1431</v>
      </c>
      <c r="E1689" s="71">
        <v>4491.5249999999996</v>
      </c>
      <c r="F1689" s="188">
        <v>808.47449999999992</v>
      </c>
      <c r="G1689" s="188">
        <v>5299.9994999999999</v>
      </c>
      <c r="H1689" s="58" t="s">
        <v>494</v>
      </c>
      <c r="I1689" s="64" t="s">
        <v>1270</v>
      </c>
      <c r="J1689" s="123">
        <v>898.31</v>
      </c>
      <c r="K1689" s="123">
        <v>5389.84</v>
      </c>
    </row>
    <row r="1690" spans="1:11" ht="47.25" x14ac:dyDescent="0.25">
      <c r="A1690" s="69">
        <f t="shared" si="161"/>
        <v>1312</v>
      </c>
      <c r="B1690" s="70"/>
      <c r="C1690" s="69">
        <v>118</v>
      </c>
      <c r="D1690" s="70" t="s">
        <v>1432</v>
      </c>
      <c r="E1690" s="71">
        <v>6271.19</v>
      </c>
      <c r="F1690" s="188">
        <v>1128.8141999999998</v>
      </c>
      <c r="G1690" s="188">
        <v>7400.0041999999994</v>
      </c>
      <c r="H1690" s="58" t="s">
        <v>494</v>
      </c>
      <c r="I1690" s="64" t="s">
        <v>1270</v>
      </c>
      <c r="J1690" s="123">
        <v>1254.24</v>
      </c>
      <c r="K1690" s="123">
        <v>7525.43</v>
      </c>
    </row>
    <row r="1691" spans="1:11" ht="47.25" x14ac:dyDescent="0.25">
      <c r="A1691" s="69">
        <f t="shared" si="161"/>
        <v>1313</v>
      </c>
      <c r="B1691" s="70"/>
      <c r="C1691" s="69">
        <v>118</v>
      </c>
      <c r="D1691" s="70" t="s">
        <v>1433</v>
      </c>
      <c r="E1691" s="71">
        <v>8389.8300000000017</v>
      </c>
      <c r="F1691" s="188">
        <v>1510.1694000000002</v>
      </c>
      <c r="G1691" s="188">
        <v>9899.9994000000024</v>
      </c>
      <c r="H1691" s="58" t="s">
        <v>494</v>
      </c>
      <c r="I1691" s="64" t="s">
        <v>1270</v>
      </c>
      <c r="J1691" s="123">
        <v>1677.97</v>
      </c>
      <c r="K1691" s="123">
        <v>10067.799999999999</v>
      </c>
    </row>
    <row r="1692" spans="1:11" ht="31.5" x14ac:dyDescent="0.25">
      <c r="A1692" s="69">
        <f t="shared" si="161"/>
        <v>1314</v>
      </c>
      <c r="B1692" s="70"/>
      <c r="C1692" s="69">
        <v>118</v>
      </c>
      <c r="D1692" s="70" t="s">
        <v>1434</v>
      </c>
      <c r="E1692" s="72">
        <v>4194.9152542372885</v>
      </c>
      <c r="F1692" s="188">
        <v>755.08474576271192</v>
      </c>
      <c r="G1692" s="188">
        <v>4950</v>
      </c>
      <c r="H1692" s="58" t="s">
        <v>494</v>
      </c>
      <c r="I1692" s="64" t="s">
        <v>1270</v>
      </c>
      <c r="J1692" s="123">
        <v>838.98</v>
      </c>
      <c r="K1692" s="123">
        <v>5033.8999999999996</v>
      </c>
    </row>
    <row r="1693" spans="1:11" ht="31.5" x14ac:dyDescent="0.25">
      <c r="A1693" s="69">
        <f t="shared" si="161"/>
        <v>1315</v>
      </c>
      <c r="B1693" s="70"/>
      <c r="C1693" s="69">
        <v>118</v>
      </c>
      <c r="D1693" s="70" t="s">
        <v>1435</v>
      </c>
      <c r="E1693" s="71">
        <v>7966.1</v>
      </c>
      <c r="F1693" s="188">
        <v>1433.8979999999999</v>
      </c>
      <c r="G1693" s="188">
        <v>9399.9979999999996</v>
      </c>
      <c r="H1693" s="58" t="s">
        <v>494</v>
      </c>
      <c r="I1693" s="64" t="s">
        <v>1270</v>
      </c>
      <c r="J1693" s="123">
        <v>1593.22</v>
      </c>
      <c r="K1693" s="123">
        <v>9559.32</v>
      </c>
    </row>
    <row r="1694" spans="1:11" ht="31.5" x14ac:dyDescent="0.25">
      <c r="A1694" s="69">
        <f t="shared" si="161"/>
        <v>1316</v>
      </c>
      <c r="B1694" s="70"/>
      <c r="C1694" s="69">
        <v>118</v>
      </c>
      <c r="D1694" s="70" t="s">
        <v>1436</v>
      </c>
      <c r="E1694" s="71">
        <v>11864.41</v>
      </c>
      <c r="F1694" s="188">
        <v>2135.5938000000001</v>
      </c>
      <c r="G1694" s="188">
        <v>14000.0038</v>
      </c>
      <c r="H1694" s="58" t="s">
        <v>494</v>
      </c>
      <c r="I1694" s="64" t="s">
        <v>1270</v>
      </c>
      <c r="J1694" s="123">
        <v>2372.88</v>
      </c>
      <c r="K1694" s="123">
        <v>14237.29</v>
      </c>
    </row>
    <row r="1695" spans="1:11" ht="56.45" customHeight="1" x14ac:dyDescent="0.25">
      <c r="A1695" s="69">
        <f t="shared" si="161"/>
        <v>1317</v>
      </c>
      <c r="B1695" s="70"/>
      <c r="C1695" s="69">
        <v>118</v>
      </c>
      <c r="D1695" s="70" t="s">
        <v>1437</v>
      </c>
      <c r="E1695" s="71">
        <v>17796.61</v>
      </c>
      <c r="F1695" s="188">
        <v>3203.3897999999999</v>
      </c>
      <c r="G1695" s="188">
        <v>20999.999800000001</v>
      </c>
      <c r="H1695" s="58" t="s">
        <v>494</v>
      </c>
      <c r="I1695" s="64" t="s">
        <v>1270</v>
      </c>
      <c r="J1695" s="123">
        <v>3559.32</v>
      </c>
      <c r="K1695" s="123">
        <v>21355.93</v>
      </c>
    </row>
    <row r="1696" spans="1:11" ht="54.6" customHeight="1" x14ac:dyDescent="0.25">
      <c r="A1696" s="69">
        <f t="shared" si="161"/>
        <v>1318</v>
      </c>
      <c r="B1696" s="70"/>
      <c r="C1696" s="69">
        <v>118</v>
      </c>
      <c r="D1696" s="70" t="s">
        <v>1438</v>
      </c>
      <c r="E1696" s="71">
        <v>24915.254237288136</v>
      </c>
      <c r="F1696" s="188">
        <v>4484.7457627118647</v>
      </c>
      <c r="G1696" s="188">
        <v>29400</v>
      </c>
      <c r="H1696" s="58" t="s">
        <v>494</v>
      </c>
      <c r="I1696" s="64" t="s">
        <v>1270</v>
      </c>
      <c r="J1696" s="123">
        <v>4983.05</v>
      </c>
      <c r="K1696" s="123">
        <v>29898.3</v>
      </c>
    </row>
    <row r="1697" spans="1:11" ht="54" customHeight="1" x14ac:dyDescent="0.25">
      <c r="A1697" s="69">
        <f t="shared" si="161"/>
        <v>1319</v>
      </c>
      <c r="B1697" s="70"/>
      <c r="C1697" s="69">
        <v>118</v>
      </c>
      <c r="D1697" s="70" t="s">
        <v>1439</v>
      </c>
      <c r="E1697" s="76">
        <v>33389.83</v>
      </c>
      <c r="F1697" s="188">
        <v>6010.1693999999998</v>
      </c>
      <c r="G1697" s="188">
        <v>39399.999400000001</v>
      </c>
      <c r="H1697" s="59" t="s">
        <v>494</v>
      </c>
      <c r="I1697" s="65" t="s">
        <v>1270</v>
      </c>
      <c r="J1697" s="123">
        <v>6677.97</v>
      </c>
      <c r="K1697" s="123">
        <v>40067.800000000003</v>
      </c>
    </row>
    <row r="1698" spans="1:11" ht="47.25" x14ac:dyDescent="0.25">
      <c r="A1698" s="69">
        <f t="shared" si="161"/>
        <v>1320</v>
      </c>
      <c r="B1698" s="74"/>
      <c r="C1698" s="73">
        <v>118</v>
      </c>
      <c r="D1698" s="70" t="s">
        <v>1440</v>
      </c>
      <c r="E1698" s="72">
        <v>4830.51</v>
      </c>
      <c r="F1698" s="188">
        <v>869.49180000000001</v>
      </c>
      <c r="G1698" s="189">
        <v>5700.0018</v>
      </c>
      <c r="H1698" s="79" t="s">
        <v>494</v>
      </c>
      <c r="I1698" s="78" t="s">
        <v>1270</v>
      </c>
      <c r="J1698" s="123">
        <v>966.1</v>
      </c>
      <c r="K1698" s="123">
        <v>5796.61</v>
      </c>
    </row>
    <row r="1699" spans="1:11" ht="47.25" x14ac:dyDescent="0.25">
      <c r="A1699" s="69">
        <f t="shared" si="161"/>
        <v>1321</v>
      </c>
      <c r="B1699" s="74"/>
      <c r="C1699" s="73">
        <v>118</v>
      </c>
      <c r="D1699" s="70" t="s">
        <v>1441</v>
      </c>
      <c r="E1699" s="72">
        <v>1610.17</v>
      </c>
      <c r="F1699" s="188">
        <v>289.8306</v>
      </c>
      <c r="G1699" s="189">
        <v>1900.0006000000001</v>
      </c>
      <c r="H1699" s="79" t="s">
        <v>494</v>
      </c>
      <c r="I1699" s="78" t="s">
        <v>1270</v>
      </c>
      <c r="J1699" s="123">
        <v>322.02999999999997</v>
      </c>
      <c r="K1699" s="123">
        <v>1932.2</v>
      </c>
    </row>
    <row r="1700" spans="1:11" ht="47.25" x14ac:dyDescent="0.25">
      <c r="A1700" s="69">
        <f t="shared" si="161"/>
        <v>1322</v>
      </c>
      <c r="B1700" s="74"/>
      <c r="C1700" s="73">
        <v>118</v>
      </c>
      <c r="D1700" s="70" t="s">
        <v>1442</v>
      </c>
      <c r="E1700" s="72">
        <v>2372.88</v>
      </c>
      <c r="F1700" s="188">
        <v>427.11840000000001</v>
      </c>
      <c r="G1700" s="189">
        <v>2799.9983999999999</v>
      </c>
      <c r="H1700" s="79" t="s">
        <v>494</v>
      </c>
      <c r="I1700" s="78" t="s">
        <v>1270</v>
      </c>
      <c r="J1700" s="123">
        <v>474.58</v>
      </c>
      <c r="K1700" s="123">
        <v>2847.46</v>
      </c>
    </row>
    <row r="1701" spans="1:11" ht="47.25" x14ac:dyDescent="0.25">
      <c r="A1701" s="69">
        <f t="shared" si="161"/>
        <v>1323</v>
      </c>
      <c r="B1701" s="74"/>
      <c r="C1701" s="73">
        <v>118</v>
      </c>
      <c r="D1701" s="70" t="s">
        <v>1443</v>
      </c>
      <c r="E1701" s="72">
        <v>3644.07</v>
      </c>
      <c r="F1701" s="188">
        <v>655.93259999999998</v>
      </c>
      <c r="G1701" s="189">
        <v>4300.0025999999998</v>
      </c>
      <c r="H1701" s="79" t="s">
        <v>494</v>
      </c>
      <c r="I1701" s="78" t="s">
        <v>1270</v>
      </c>
      <c r="J1701" s="123">
        <v>728.81</v>
      </c>
      <c r="K1701" s="123">
        <v>4372.88</v>
      </c>
    </row>
    <row r="1702" spans="1:11" ht="31.5" x14ac:dyDescent="0.25">
      <c r="A1702" s="69">
        <f t="shared" si="161"/>
        <v>1324</v>
      </c>
      <c r="B1702" s="74"/>
      <c r="C1702" s="73">
        <v>118</v>
      </c>
      <c r="D1702" s="82" t="s">
        <v>1444</v>
      </c>
      <c r="E1702" s="72">
        <v>6271.19</v>
      </c>
      <c r="F1702" s="188">
        <v>1128.8141999999998</v>
      </c>
      <c r="G1702" s="189">
        <v>7400.0041999999994</v>
      </c>
      <c r="H1702" s="79" t="s">
        <v>494</v>
      </c>
      <c r="I1702" s="78" t="s">
        <v>1270</v>
      </c>
      <c r="J1702" s="123">
        <v>1254.24</v>
      </c>
      <c r="K1702" s="123">
        <v>7525.43</v>
      </c>
    </row>
    <row r="1703" spans="1:11" ht="31.5" x14ac:dyDescent="0.25">
      <c r="A1703" s="69">
        <f t="shared" si="161"/>
        <v>1325</v>
      </c>
      <c r="B1703" s="74"/>
      <c r="C1703" s="73">
        <v>118</v>
      </c>
      <c r="D1703" s="82" t="s">
        <v>1445</v>
      </c>
      <c r="E1703" s="72">
        <v>9576.27</v>
      </c>
      <c r="F1703" s="188">
        <v>1723.7285999999999</v>
      </c>
      <c r="G1703" s="189">
        <v>11299.998600000001</v>
      </c>
      <c r="H1703" s="79" t="s">
        <v>494</v>
      </c>
      <c r="I1703" s="78" t="s">
        <v>1270</v>
      </c>
      <c r="J1703" s="123">
        <v>1915.25</v>
      </c>
      <c r="K1703" s="123">
        <v>11491.52</v>
      </c>
    </row>
    <row r="1704" spans="1:11" ht="38.450000000000003" customHeight="1" x14ac:dyDescent="0.25">
      <c r="A1704" s="69">
        <f t="shared" si="161"/>
        <v>1326</v>
      </c>
      <c r="B1704" s="74"/>
      <c r="C1704" s="73">
        <v>118</v>
      </c>
      <c r="D1704" s="82" t="s">
        <v>1446</v>
      </c>
      <c r="E1704" s="72">
        <v>13983.05</v>
      </c>
      <c r="F1704" s="188">
        <v>2516.9489999999996</v>
      </c>
      <c r="G1704" s="189">
        <v>16499.999</v>
      </c>
      <c r="H1704" s="79" t="s">
        <v>494</v>
      </c>
      <c r="I1704" s="78" t="s">
        <v>1270</v>
      </c>
      <c r="J1704" s="123">
        <v>2796.61</v>
      </c>
      <c r="K1704" s="123">
        <v>16779.66</v>
      </c>
    </row>
    <row r="1705" spans="1:11" ht="45" customHeight="1" x14ac:dyDescent="0.25">
      <c r="A1705" s="225" t="s">
        <v>1447</v>
      </c>
      <c r="B1705" s="225"/>
      <c r="C1705" s="225"/>
      <c r="D1705" s="225"/>
      <c r="E1705" s="225"/>
      <c r="F1705" s="225"/>
      <c r="G1705" s="225"/>
      <c r="H1705" s="4"/>
      <c r="I1705" s="4"/>
      <c r="J1705" s="123" t="s">
        <v>1726</v>
      </c>
      <c r="K1705" s="123" t="s">
        <v>1726</v>
      </c>
    </row>
    <row r="1706" spans="1:11" ht="45" customHeight="1" x14ac:dyDescent="0.25">
      <c r="A1706" s="225" t="s">
        <v>1448</v>
      </c>
      <c r="B1706" s="225"/>
      <c r="C1706" s="225"/>
      <c r="D1706" s="225"/>
      <c r="E1706" s="225"/>
      <c r="F1706" s="225"/>
      <c r="G1706" s="225"/>
      <c r="H1706" s="4"/>
      <c r="I1706" s="4"/>
      <c r="J1706" s="123" t="s">
        <v>1726</v>
      </c>
      <c r="K1706" s="123" t="s">
        <v>1726</v>
      </c>
    </row>
    <row r="1707" spans="1:11" ht="31.15" customHeight="1" x14ac:dyDescent="0.25">
      <c r="A1707" s="221" t="s">
        <v>1253</v>
      </c>
      <c r="B1707" s="222"/>
      <c r="C1707" s="222"/>
      <c r="D1707" s="222"/>
      <c r="E1707" s="222"/>
      <c r="F1707" s="222"/>
      <c r="G1707" s="223"/>
      <c r="H1707" s="4"/>
      <c r="I1707" s="6"/>
      <c r="J1707" s="123" t="s">
        <v>1726</v>
      </c>
      <c r="K1707" s="123" t="s">
        <v>1726</v>
      </c>
    </row>
    <row r="1708" spans="1:11" ht="31.5" x14ac:dyDescent="0.25">
      <c r="A1708" s="69">
        <f>A1704+1</f>
        <v>1327</v>
      </c>
      <c r="B1708" s="70"/>
      <c r="C1708" s="66">
        <v>302</v>
      </c>
      <c r="D1708" s="70" t="s">
        <v>1449</v>
      </c>
      <c r="E1708" s="77">
        <v>8262.7099999999991</v>
      </c>
      <c r="F1708" s="189">
        <v>1487.2877999999998</v>
      </c>
      <c r="G1708" s="188">
        <v>9749.9977999999992</v>
      </c>
      <c r="H1708" s="68" t="s">
        <v>14</v>
      </c>
      <c r="I1708" s="67" t="s">
        <v>470</v>
      </c>
      <c r="J1708" s="123">
        <v>1652.54</v>
      </c>
      <c r="K1708" s="123">
        <v>9915.25</v>
      </c>
    </row>
    <row r="1709" spans="1:11" ht="31.5" x14ac:dyDescent="0.25">
      <c r="A1709" s="69">
        <f t="shared" ref="A1709:A1710" si="162">A1708+1</f>
        <v>1328</v>
      </c>
      <c r="B1709" s="70"/>
      <c r="C1709" s="66">
        <v>302</v>
      </c>
      <c r="D1709" s="70" t="s">
        <v>1450</v>
      </c>
      <c r="E1709" s="71">
        <v>2313.56</v>
      </c>
      <c r="F1709" s="189">
        <v>416.44079999999997</v>
      </c>
      <c r="G1709" s="181">
        <v>2730.0007999999998</v>
      </c>
      <c r="H1709" s="79" t="s">
        <v>494</v>
      </c>
      <c r="I1709" s="67" t="s">
        <v>470</v>
      </c>
      <c r="J1709" s="123">
        <v>462.71</v>
      </c>
      <c r="K1709" s="123">
        <v>2776.27</v>
      </c>
    </row>
    <row r="1710" spans="1:11" ht="31.5" x14ac:dyDescent="0.25">
      <c r="A1710" s="69">
        <f t="shared" si="162"/>
        <v>1329</v>
      </c>
      <c r="B1710" s="70"/>
      <c r="C1710" s="66">
        <v>302</v>
      </c>
      <c r="D1710" s="70" t="s">
        <v>1451</v>
      </c>
      <c r="E1710" s="71">
        <v>661.02</v>
      </c>
      <c r="F1710" s="189">
        <v>118.9836</v>
      </c>
      <c r="G1710" s="181">
        <v>780.00360000000001</v>
      </c>
      <c r="H1710" s="79" t="s">
        <v>494</v>
      </c>
      <c r="I1710" s="67" t="s">
        <v>470</v>
      </c>
      <c r="J1710" s="123">
        <v>132.19999999999999</v>
      </c>
      <c r="K1710" s="123">
        <v>793.22</v>
      </c>
    </row>
    <row r="1711" spans="1:11" ht="15.75" x14ac:dyDescent="0.25">
      <c r="A1711" s="225" t="s">
        <v>1452</v>
      </c>
      <c r="B1711" s="225"/>
      <c r="C1711" s="225"/>
      <c r="D1711" s="225"/>
      <c r="E1711" s="225"/>
      <c r="F1711" s="225"/>
      <c r="G1711" s="225"/>
      <c r="H1711" s="4"/>
      <c r="I1711" s="4"/>
      <c r="J1711" s="123" t="s">
        <v>1726</v>
      </c>
      <c r="K1711" s="123" t="s">
        <v>1726</v>
      </c>
    </row>
    <row r="1712" spans="1:11" ht="15.75" x14ac:dyDescent="0.25">
      <c r="A1712" s="230" t="s">
        <v>1453</v>
      </c>
      <c r="B1712" s="231"/>
      <c r="C1712" s="231"/>
      <c r="D1712" s="231"/>
      <c r="E1712" s="214"/>
      <c r="F1712" s="214"/>
      <c r="G1712" s="214"/>
      <c r="H1712" s="214"/>
      <c r="I1712" s="250"/>
      <c r="J1712" s="123" t="s">
        <v>1726</v>
      </c>
      <c r="K1712" s="123" t="s">
        <v>1726</v>
      </c>
    </row>
    <row r="1713" spans="1:11" ht="280.89999999999998" customHeight="1" x14ac:dyDescent="0.25">
      <c r="A1713" s="225" t="s">
        <v>1454</v>
      </c>
      <c r="B1713" s="225"/>
      <c r="C1713" s="225"/>
      <c r="D1713" s="225"/>
      <c r="E1713" s="225"/>
      <c r="F1713" s="225"/>
      <c r="G1713" s="225"/>
      <c r="H1713" s="4"/>
      <c r="I1713" s="4"/>
      <c r="J1713" s="123" t="s">
        <v>1726</v>
      </c>
      <c r="K1713" s="123" t="s">
        <v>1726</v>
      </c>
    </row>
    <row r="1714" spans="1:11" ht="31.5" x14ac:dyDescent="0.25">
      <c r="A1714" s="86">
        <f>A1710+1</f>
        <v>1330</v>
      </c>
      <c r="B1714" s="87"/>
      <c r="C1714" s="85">
        <v>507</v>
      </c>
      <c r="D1714" s="87" t="s">
        <v>1455</v>
      </c>
      <c r="E1714" s="88"/>
      <c r="F1714" s="190"/>
      <c r="G1714" s="190">
        <v>0.01</v>
      </c>
      <c r="H1714" s="84" t="s">
        <v>494</v>
      </c>
      <c r="I1714" s="89"/>
      <c r="J1714" s="123" t="s">
        <v>1726</v>
      </c>
      <c r="K1714" s="123" t="s">
        <v>1726</v>
      </c>
    </row>
    <row r="1715" spans="1:11" ht="15.75" x14ac:dyDescent="0.25">
      <c r="A1715" s="230" t="s">
        <v>1456</v>
      </c>
      <c r="B1715" s="231"/>
      <c r="C1715" s="231"/>
      <c r="D1715" s="231"/>
      <c r="E1715" s="215"/>
      <c r="F1715" s="215"/>
      <c r="G1715" s="215"/>
      <c r="H1715" s="215"/>
      <c r="I1715" s="216"/>
      <c r="J1715" s="123" t="s">
        <v>1726</v>
      </c>
      <c r="K1715" s="123" t="s">
        <v>1726</v>
      </c>
    </row>
    <row r="1716" spans="1:11" ht="110.25" x14ac:dyDescent="0.25">
      <c r="A1716" s="86">
        <f>A1714+1</f>
        <v>1331</v>
      </c>
      <c r="B1716" s="87"/>
      <c r="C1716" s="85">
        <v>121</v>
      </c>
      <c r="D1716" s="87" t="s">
        <v>1457</v>
      </c>
      <c r="E1716" s="88">
        <v>1021.8267500000001</v>
      </c>
      <c r="F1716" s="190">
        <v>183.92881499999999</v>
      </c>
      <c r="G1716" s="190">
        <v>1205.7555649999999</v>
      </c>
      <c r="H1716" s="84" t="s">
        <v>494</v>
      </c>
      <c r="I1716" s="89"/>
      <c r="J1716" s="123">
        <v>204.37</v>
      </c>
      <c r="K1716" s="123">
        <v>1226.2</v>
      </c>
    </row>
    <row r="1717" spans="1:11" ht="47.25" x14ac:dyDescent="0.25">
      <c r="A1717" s="86">
        <f t="shared" ref="A1717:A1723" si="163">A1716+1</f>
        <v>1332</v>
      </c>
      <c r="B1717" s="87"/>
      <c r="C1717" s="85">
        <v>121</v>
      </c>
      <c r="D1717" s="87" t="s">
        <v>1458</v>
      </c>
      <c r="E1717" s="88">
        <v>379.25475</v>
      </c>
      <c r="F1717" s="190">
        <v>68.265855000000002</v>
      </c>
      <c r="G1717" s="190">
        <v>447.52060499999999</v>
      </c>
      <c r="H1717" s="84" t="s">
        <v>494</v>
      </c>
      <c r="I1717" s="89"/>
      <c r="J1717" s="123">
        <v>75.849999999999994</v>
      </c>
      <c r="K1717" s="123">
        <v>455.1</v>
      </c>
    </row>
    <row r="1718" spans="1:11" ht="47.25" x14ac:dyDescent="0.25">
      <c r="A1718" s="86">
        <f t="shared" si="163"/>
        <v>1333</v>
      </c>
      <c r="B1718" s="87"/>
      <c r="C1718" s="85">
        <v>121</v>
      </c>
      <c r="D1718" s="87" t="s">
        <v>1459</v>
      </c>
      <c r="E1718" s="88">
        <v>39.307450000000003</v>
      </c>
      <c r="F1718" s="190">
        <v>7.0753410000000008</v>
      </c>
      <c r="G1718" s="190">
        <v>46.382791000000005</v>
      </c>
      <c r="H1718" s="84" t="s">
        <v>494</v>
      </c>
      <c r="I1718" s="89"/>
      <c r="J1718" s="123">
        <v>7.86</v>
      </c>
      <c r="K1718" s="123">
        <v>47.17</v>
      </c>
    </row>
    <row r="1719" spans="1:11" ht="94.5" x14ac:dyDescent="0.25">
      <c r="A1719" s="86">
        <f t="shared" si="163"/>
        <v>1334</v>
      </c>
      <c r="B1719" s="87"/>
      <c r="C1719" s="85">
        <v>121</v>
      </c>
      <c r="D1719" s="87" t="s">
        <v>1460</v>
      </c>
      <c r="E1719" s="88">
        <v>110.0386</v>
      </c>
      <c r="F1719" s="190">
        <v>19.806947999999998</v>
      </c>
      <c r="G1719" s="190">
        <v>129.84554800000001</v>
      </c>
      <c r="H1719" s="84" t="s">
        <v>494</v>
      </c>
      <c r="I1719" s="89"/>
      <c r="J1719" s="123">
        <v>22.01</v>
      </c>
      <c r="K1719" s="123">
        <v>132.05000000000001</v>
      </c>
    </row>
    <row r="1720" spans="1:11" ht="94.5" x14ac:dyDescent="0.25">
      <c r="A1720" s="86">
        <f t="shared" si="163"/>
        <v>1335</v>
      </c>
      <c r="B1720" s="87"/>
      <c r="C1720" s="85">
        <v>121</v>
      </c>
      <c r="D1720" s="87" t="s">
        <v>1461</v>
      </c>
      <c r="E1720" s="88">
        <v>833.17324999999994</v>
      </c>
      <c r="F1720" s="190">
        <v>149.97118499999999</v>
      </c>
      <c r="G1720" s="190">
        <v>983.14443499999993</v>
      </c>
      <c r="H1720" s="84" t="s">
        <v>494</v>
      </c>
      <c r="I1720" s="89"/>
      <c r="J1720" s="123">
        <v>166.63</v>
      </c>
      <c r="K1720" s="123">
        <v>999.8</v>
      </c>
    </row>
    <row r="1721" spans="1:11" ht="63" x14ac:dyDescent="0.25">
      <c r="A1721" s="86">
        <f t="shared" si="163"/>
        <v>1336</v>
      </c>
      <c r="B1721" s="87"/>
      <c r="C1721" s="85">
        <v>121</v>
      </c>
      <c r="D1721" s="87" t="s">
        <v>1462</v>
      </c>
      <c r="E1721" s="88">
        <v>6523.9422499999991</v>
      </c>
      <c r="F1721" s="190">
        <v>1174.3096049999999</v>
      </c>
      <c r="G1721" s="190">
        <v>7698.2518549999986</v>
      </c>
      <c r="H1721" s="84" t="s">
        <v>494</v>
      </c>
      <c r="I1721" s="89"/>
      <c r="J1721" s="123">
        <v>1304.79</v>
      </c>
      <c r="K1721" s="123">
        <v>7828.73</v>
      </c>
    </row>
    <row r="1722" spans="1:11" ht="47.25" x14ac:dyDescent="0.25">
      <c r="A1722" s="86">
        <f t="shared" si="163"/>
        <v>1337</v>
      </c>
      <c r="B1722" s="87"/>
      <c r="C1722" s="85">
        <v>121</v>
      </c>
      <c r="D1722" s="87" t="s">
        <v>1463</v>
      </c>
      <c r="E1722" s="88">
        <v>3.1534999999999997</v>
      </c>
      <c r="F1722" s="190">
        <v>0.56762999999999997</v>
      </c>
      <c r="G1722" s="190">
        <v>3.7211299999999996</v>
      </c>
      <c r="H1722" s="84" t="s">
        <v>494</v>
      </c>
      <c r="I1722" s="89"/>
      <c r="J1722" s="123">
        <v>0.63</v>
      </c>
      <c r="K1722" s="123">
        <v>3.78</v>
      </c>
    </row>
    <row r="1723" spans="1:11" ht="63" x14ac:dyDescent="0.25">
      <c r="A1723" s="86">
        <f t="shared" si="163"/>
        <v>1338</v>
      </c>
      <c r="B1723" s="87"/>
      <c r="C1723" s="85">
        <v>121</v>
      </c>
      <c r="D1723" s="87" t="s">
        <v>1464</v>
      </c>
      <c r="E1723" s="88">
        <v>3.1534999999999997</v>
      </c>
      <c r="F1723" s="190">
        <v>0.56762999999999997</v>
      </c>
      <c r="G1723" s="190">
        <v>3.7211299999999996</v>
      </c>
      <c r="H1723" s="84" t="s">
        <v>494</v>
      </c>
      <c r="I1723" s="89"/>
      <c r="J1723" s="123">
        <v>0.63</v>
      </c>
      <c r="K1723" s="123">
        <v>3.78</v>
      </c>
    </row>
    <row r="1724" spans="1:11" ht="45" customHeight="1" x14ac:dyDescent="0.25">
      <c r="A1724" s="252" t="s">
        <v>1465</v>
      </c>
      <c r="B1724" s="225"/>
      <c r="C1724" s="225"/>
      <c r="D1724" s="225"/>
      <c r="E1724" s="225"/>
      <c r="F1724" s="225"/>
      <c r="G1724" s="225"/>
      <c r="H1724" s="4"/>
      <c r="I1724" s="4"/>
      <c r="J1724" s="123" t="s">
        <v>1726</v>
      </c>
      <c r="K1724" s="123" t="s">
        <v>1726</v>
      </c>
    </row>
    <row r="1725" spans="1:11" ht="45" customHeight="1" x14ac:dyDescent="0.25">
      <c r="A1725" s="225" t="s">
        <v>1466</v>
      </c>
      <c r="B1725" s="225"/>
      <c r="C1725" s="225"/>
      <c r="D1725" s="225"/>
      <c r="E1725" s="225"/>
      <c r="F1725" s="225"/>
      <c r="G1725" s="225"/>
      <c r="H1725" s="4"/>
      <c r="I1725" s="4"/>
      <c r="J1725" s="123" t="s">
        <v>1726</v>
      </c>
      <c r="K1725" s="123" t="s">
        <v>1726</v>
      </c>
    </row>
    <row r="1726" spans="1:11" ht="45" customHeight="1" x14ac:dyDescent="0.25">
      <c r="A1726" s="225" t="s">
        <v>1467</v>
      </c>
      <c r="B1726" s="225"/>
      <c r="C1726" s="225"/>
      <c r="D1726" s="225"/>
      <c r="E1726" s="225"/>
      <c r="F1726" s="225"/>
      <c r="G1726" s="225"/>
      <c r="H1726" s="4"/>
      <c r="I1726" s="4"/>
      <c r="J1726" s="123" t="s">
        <v>1726</v>
      </c>
      <c r="K1726" s="123" t="s">
        <v>1726</v>
      </c>
    </row>
    <row r="1727" spans="1:11" ht="15.75" x14ac:dyDescent="0.25">
      <c r="A1727" s="234" t="s">
        <v>1468</v>
      </c>
      <c r="B1727" s="235"/>
      <c r="C1727" s="235"/>
      <c r="D1727" s="236"/>
      <c r="E1727" s="91"/>
      <c r="F1727" s="191"/>
      <c r="G1727" s="191"/>
      <c r="H1727" s="90"/>
      <c r="J1727" s="123" t="s">
        <v>1726</v>
      </c>
      <c r="K1727" s="123" t="s">
        <v>1726</v>
      </c>
    </row>
    <row r="1728" spans="1:11" ht="63" x14ac:dyDescent="0.25">
      <c r="A1728" s="86">
        <f>A1723+1</f>
        <v>1339</v>
      </c>
      <c r="B1728" s="87"/>
      <c r="C1728" s="85">
        <v>406</v>
      </c>
      <c r="D1728" s="87" t="s">
        <v>1469</v>
      </c>
      <c r="E1728" s="88">
        <v>1389.6732500000001</v>
      </c>
      <c r="F1728" s="190">
        <v>250.14118500000001</v>
      </c>
      <c r="G1728" s="190">
        <v>1639.814435</v>
      </c>
      <c r="H1728" s="84" t="s">
        <v>494</v>
      </c>
      <c r="I1728" s="89"/>
      <c r="J1728" s="123">
        <v>277.93</v>
      </c>
      <c r="K1728" s="123">
        <v>1667.6</v>
      </c>
    </row>
    <row r="1729" spans="1:11" ht="63" x14ac:dyDescent="0.25">
      <c r="A1729" s="86">
        <f t="shared" ref="A1729:A1732" si="164">A1728+1</f>
        <v>1340</v>
      </c>
      <c r="B1729" s="87"/>
      <c r="C1729" s="85">
        <v>406</v>
      </c>
      <c r="D1729" s="87" t="s">
        <v>1470</v>
      </c>
      <c r="E1729" s="88">
        <v>1389.6732500000001</v>
      </c>
      <c r="F1729" s="190">
        <v>250.14118500000001</v>
      </c>
      <c r="G1729" s="190">
        <v>1639.814435</v>
      </c>
      <c r="H1729" s="84" t="s">
        <v>494</v>
      </c>
      <c r="I1729" s="89"/>
      <c r="J1729" s="123">
        <v>277.93</v>
      </c>
      <c r="K1729" s="123">
        <v>1667.6</v>
      </c>
    </row>
    <row r="1730" spans="1:11" ht="63" x14ac:dyDescent="0.25">
      <c r="A1730" s="86">
        <f t="shared" si="164"/>
        <v>1341</v>
      </c>
      <c r="B1730" s="87"/>
      <c r="C1730" s="85">
        <v>406</v>
      </c>
      <c r="D1730" s="87" t="s">
        <v>1471</v>
      </c>
      <c r="E1730" s="88">
        <v>1389.6732500000001</v>
      </c>
      <c r="F1730" s="190">
        <v>250.14118500000001</v>
      </c>
      <c r="G1730" s="190">
        <v>1639.814435</v>
      </c>
      <c r="H1730" s="84" t="s">
        <v>494</v>
      </c>
      <c r="I1730" s="89"/>
      <c r="J1730" s="123">
        <v>277.93</v>
      </c>
      <c r="K1730" s="123">
        <v>1667.6</v>
      </c>
    </row>
    <row r="1731" spans="1:11" ht="63" x14ac:dyDescent="0.25">
      <c r="A1731" s="86">
        <f t="shared" si="164"/>
        <v>1342</v>
      </c>
      <c r="B1731" s="87"/>
      <c r="C1731" s="85">
        <v>406</v>
      </c>
      <c r="D1731" s="87" t="s">
        <v>1472</v>
      </c>
      <c r="E1731" s="88">
        <v>4169.0383000000002</v>
      </c>
      <c r="F1731" s="190">
        <v>750.42689399999995</v>
      </c>
      <c r="G1731" s="190">
        <v>4919.4651940000003</v>
      </c>
      <c r="H1731" s="84" t="s">
        <v>494</v>
      </c>
      <c r="I1731" s="89"/>
      <c r="J1731" s="123">
        <v>833.81</v>
      </c>
      <c r="K1731" s="123">
        <v>5002.8500000000004</v>
      </c>
    </row>
    <row r="1732" spans="1:11" ht="78.75" x14ac:dyDescent="0.25">
      <c r="A1732" s="86">
        <f t="shared" si="164"/>
        <v>1343</v>
      </c>
      <c r="B1732" s="87"/>
      <c r="C1732" s="85">
        <v>406</v>
      </c>
      <c r="D1732" s="87" t="s">
        <v>1473</v>
      </c>
      <c r="E1732" s="88">
        <v>12504.555</v>
      </c>
      <c r="F1732" s="190">
        <v>2250.8199</v>
      </c>
      <c r="G1732" s="190">
        <v>14755.374900000001</v>
      </c>
      <c r="H1732" s="84" t="s">
        <v>494</v>
      </c>
      <c r="I1732" s="89"/>
      <c r="J1732" s="123">
        <v>2500.91</v>
      </c>
      <c r="K1732" s="123">
        <v>15005.47</v>
      </c>
    </row>
    <row r="1733" spans="1:11" ht="15.75" x14ac:dyDescent="0.25">
      <c r="A1733" s="252" t="s">
        <v>1474</v>
      </c>
      <c r="B1733" s="225"/>
      <c r="C1733" s="225"/>
      <c r="D1733" s="225"/>
      <c r="E1733" s="225"/>
      <c r="F1733" s="225"/>
      <c r="G1733" s="225"/>
      <c r="H1733" s="4"/>
      <c r="I1733" s="4"/>
      <c r="J1733" s="123" t="s">
        <v>1726</v>
      </c>
      <c r="K1733" s="123" t="s">
        <v>1726</v>
      </c>
    </row>
    <row r="1734" spans="1:11" ht="33" customHeight="1" x14ac:dyDescent="0.25">
      <c r="A1734" s="225" t="s">
        <v>1475</v>
      </c>
      <c r="B1734" s="225"/>
      <c r="C1734" s="225"/>
      <c r="D1734" s="225"/>
      <c r="E1734" s="225"/>
      <c r="F1734" s="225"/>
      <c r="G1734" s="225"/>
      <c r="H1734" s="4"/>
      <c r="I1734" s="4"/>
      <c r="J1734" s="123" t="s">
        <v>1726</v>
      </c>
      <c r="K1734" s="123" t="s">
        <v>1726</v>
      </c>
    </row>
    <row r="1735" spans="1:11" ht="33" customHeight="1" x14ac:dyDescent="0.25">
      <c r="A1735" s="225" t="s">
        <v>1476</v>
      </c>
      <c r="B1735" s="225"/>
      <c r="C1735" s="225"/>
      <c r="D1735" s="225"/>
      <c r="E1735" s="225"/>
      <c r="F1735" s="225"/>
      <c r="G1735" s="225"/>
      <c r="H1735" s="4"/>
      <c r="I1735" s="4"/>
      <c r="J1735" s="123" t="s">
        <v>1726</v>
      </c>
      <c r="K1735" s="123" t="s">
        <v>1726</v>
      </c>
    </row>
    <row r="1736" spans="1:11" s="163" customFormat="1" ht="33" customHeight="1" x14ac:dyDescent="0.25">
      <c r="A1736" s="246" t="s">
        <v>1649</v>
      </c>
      <c r="B1736" s="247"/>
      <c r="C1736" s="247"/>
      <c r="D1736" s="247"/>
      <c r="E1736" s="247"/>
      <c r="F1736" s="247"/>
      <c r="G1736" s="248"/>
      <c r="H1736" s="4"/>
      <c r="I1736" s="4"/>
      <c r="J1736" s="123" t="s">
        <v>1726</v>
      </c>
      <c r="K1736" s="123" t="s">
        <v>1726</v>
      </c>
    </row>
    <row r="1737" spans="1:11" ht="49.15" customHeight="1" x14ac:dyDescent="0.25">
      <c r="A1737" s="251">
        <v>0</v>
      </c>
      <c r="B1737" s="247"/>
      <c r="C1737" s="247"/>
      <c r="D1737" s="247"/>
      <c r="E1737" s="247"/>
      <c r="F1737" s="247"/>
      <c r="G1737" s="248"/>
      <c r="H1737" s="4"/>
      <c r="I1737" s="4"/>
      <c r="J1737" s="123" t="s">
        <v>1726</v>
      </c>
      <c r="K1737" s="123" t="s">
        <v>1726</v>
      </c>
    </row>
    <row r="1738" spans="1:11" ht="15.75" x14ac:dyDescent="0.25">
      <c r="A1738" s="230" t="s">
        <v>1477</v>
      </c>
      <c r="B1738" s="231"/>
      <c r="C1738" s="231"/>
      <c r="D1738" s="231"/>
      <c r="E1738" s="215"/>
      <c r="F1738" s="215"/>
      <c r="G1738" s="215"/>
      <c r="H1738" s="215"/>
      <c r="I1738" s="216"/>
      <c r="J1738" s="123" t="s">
        <v>1726</v>
      </c>
      <c r="K1738" s="123" t="s">
        <v>1726</v>
      </c>
    </row>
    <row r="1739" spans="1:11" ht="15.75" x14ac:dyDescent="0.25">
      <c r="A1739" s="95">
        <f>A1732+1</f>
        <v>1344</v>
      </c>
      <c r="B1739" s="96"/>
      <c r="C1739" s="94">
        <v>101</v>
      </c>
      <c r="D1739" s="96" t="s">
        <v>1478</v>
      </c>
      <c r="E1739" s="97">
        <v>6567.8</v>
      </c>
      <c r="F1739" s="190">
        <v>1182.2</v>
      </c>
      <c r="G1739" s="190">
        <v>7750</v>
      </c>
      <c r="H1739" s="92" t="s">
        <v>19</v>
      </c>
      <c r="I1739" s="89" t="s">
        <v>1479</v>
      </c>
      <c r="J1739" s="123">
        <v>1313.56</v>
      </c>
      <c r="K1739" s="123">
        <v>7881.36</v>
      </c>
    </row>
    <row r="1740" spans="1:11" ht="15.75" x14ac:dyDescent="0.25">
      <c r="A1740" s="95">
        <f t="shared" ref="A1740:A1774" si="165">A1739+1</f>
        <v>1345</v>
      </c>
      <c r="B1740" s="96"/>
      <c r="C1740" s="94">
        <v>101</v>
      </c>
      <c r="D1740" s="96" t="s">
        <v>1480</v>
      </c>
      <c r="E1740" s="97">
        <v>783.9</v>
      </c>
      <c r="F1740" s="190">
        <v>141.1</v>
      </c>
      <c r="G1740" s="190">
        <v>925</v>
      </c>
      <c r="H1740" s="92" t="s">
        <v>19</v>
      </c>
      <c r="I1740" s="89" t="s">
        <v>1479</v>
      </c>
      <c r="J1740" s="123">
        <v>156.78</v>
      </c>
      <c r="K1740" s="123">
        <v>940.68</v>
      </c>
    </row>
    <row r="1741" spans="1:11" ht="15.75" x14ac:dyDescent="0.25">
      <c r="A1741" s="95">
        <f t="shared" si="165"/>
        <v>1346</v>
      </c>
      <c r="B1741" s="96"/>
      <c r="C1741" s="94">
        <v>101</v>
      </c>
      <c r="D1741" s="96" t="s">
        <v>1481</v>
      </c>
      <c r="E1741" s="97">
        <v>614.41</v>
      </c>
      <c r="F1741" s="190">
        <v>110.59</v>
      </c>
      <c r="G1741" s="190">
        <v>725</v>
      </c>
      <c r="H1741" s="92" t="s">
        <v>19</v>
      </c>
      <c r="I1741" s="89" t="s">
        <v>1479</v>
      </c>
      <c r="J1741" s="123">
        <v>122.88</v>
      </c>
      <c r="K1741" s="123">
        <v>737.29</v>
      </c>
    </row>
    <row r="1742" spans="1:11" ht="31.5" x14ac:dyDescent="0.25">
      <c r="A1742" s="95">
        <f t="shared" si="165"/>
        <v>1347</v>
      </c>
      <c r="B1742" s="96"/>
      <c r="C1742" s="94">
        <v>101</v>
      </c>
      <c r="D1742" s="96" t="s">
        <v>1482</v>
      </c>
      <c r="E1742" s="97">
        <v>32.200000000000003</v>
      </c>
      <c r="F1742" s="190">
        <v>5.8</v>
      </c>
      <c r="G1742" s="190">
        <v>38</v>
      </c>
      <c r="H1742" s="92" t="s">
        <v>19</v>
      </c>
      <c r="I1742" s="89" t="s">
        <v>1479</v>
      </c>
      <c r="J1742" s="123">
        <v>6.44</v>
      </c>
      <c r="K1742" s="123">
        <v>38.64</v>
      </c>
    </row>
    <row r="1743" spans="1:11" ht="31.5" x14ac:dyDescent="0.25">
      <c r="A1743" s="95">
        <f t="shared" si="165"/>
        <v>1348</v>
      </c>
      <c r="B1743" s="96"/>
      <c r="C1743" s="94">
        <v>101</v>
      </c>
      <c r="D1743" s="96" t="s">
        <v>1483</v>
      </c>
      <c r="E1743" s="97">
        <v>29.66</v>
      </c>
      <c r="F1743" s="190">
        <v>5.34</v>
      </c>
      <c r="G1743" s="190">
        <v>35</v>
      </c>
      <c r="H1743" s="92" t="s">
        <v>19</v>
      </c>
      <c r="I1743" s="89" t="s">
        <v>1479</v>
      </c>
      <c r="J1743" s="123">
        <v>5.93</v>
      </c>
      <c r="K1743" s="123">
        <v>35.590000000000003</v>
      </c>
    </row>
    <row r="1744" spans="1:11" ht="31.5" x14ac:dyDescent="0.25">
      <c r="A1744" s="95">
        <f t="shared" si="165"/>
        <v>1349</v>
      </c>
      <c r="B1744" s="96"/>
      <c r="C1744" s="94">
        <v>101</v>
      </c>
      <c r="D1744" s="96" t="s">
        <v>1484</v>
      </c>
      <c r="E1744" s="97">
        <v>28.81</v>
      </c>
      <c r="F1744" s="190">
        <v>5.19</v>
      </c>
      <c r="G1744" s="190">
        <v>34</v>
      </c>
      <c r="H1744" s="92" t="s">
        <v>19</v>
      </c>
      <c r="I1744" s="89" t="s">
        <v>1479</v>
      </c>
      <c r="J1744" s="123">
        <v>5.76</v>
      </c>
      <c r="K1744" s="123">
        <v>34.57</v>
      </c>
    </row>
    <row r="1745" spans="1:11" ht="31.5" x14ac:dyDescent="0.25">
      <c r="A1745" s="95">
        <f t="shared" si="165"/>
        <v>1350</v>
      </c>
      <c r="B1745" s="96"/>
      <c r="C1745" s="94">
        <v>101</v>
      </c>
      <c r="D1745" s="96" t="s">
        <v>1485</v>
      </c>
      <c r="E1745" s="97">
        <v>27.12</v>
      </c>
      <c r="F1745" s="190">
        <v>4.88</v>
      </c>
      <c r="G1745" s="190">
        <v>32</v>
      </c>
      <c r="H1745" s="92" t="s">
        <v>19</v>
      </c>
      <c r="I1745" s="89" t="s">
        <v>1479</v>
      </c>
      <c r="J1745" s="123">
        <v>5.42</v>
      </c>
      <c r="K1745" s="123">
        <v>32.54</v>
      </c>
    </row>
    <row r="1746" spans="1:11" ht="31.5" x14ac:dyDescent="0.25">
      <c r="A1746" s="95">
        <f t="shared" si="165"/>
        <v>1351</v>
      </c>
      <c r="B1746" s="96"/>
      <c r="C1746" s="94">
        <v>101</v>
      </c>
      <c r="D1746" s="96" t="s">
        <v>1486</v>
      </c>
      <c r="E1746" s="97">
        <v>23.73</v>
      </c>
      <c r="F1746" s="190">
        <v>4.2699999999999996</v>
      </c>
      <c r="G1746" s="190">
        <v>28</v>
      </c>
      <c r="H1746" s="92" t="s">
        <v>19</v>
      </c>
      <c r="I1746" s="89" t="s">
        <v>1479</v>
      </c>
      <c r="J1746" s="123">
        <v>4.75</v>
      </c>
      <c r="K1746" s="123">
        <v>28.48</v>
      </c>
    </row>
    <row r="1747" spans="1:11" ht="15.75" x14ac:dyDescent="0.25">
      <c r="A1747" s="95">
        <f t="shared" si="165"/>
        <v>1352</v>
      </c>
      <c r="B1747" s="96"/>
      <c r="C1747" s="94">
        <v>101</v>
      </c>
      <c r="D1747" s="96" t="s">
        <v>1487</v>
      </c>
      <c r="E1747" s="97">
        <v>3220.34</v>
      </c>
      <c r="F1747" s="190">
        <v>579.66</v>
      </c>
      <c r="G1747" s="190">
        <v>3800</v>
      </c>
      <c r="H1747" s="92" t="s">
        <v>19</v>
      </c>
      <c r="I1747" s="89" t="s">
        <v>1479</v>
      </c>
      <c r="J1747" s="123">
        <v>644.07000000000005</v>
      </c>
      <c r="K1747" s="123">
        <v>3864.41</v>
      </c>
    </row>
    <row r="1748" spans="1:11" ht="15.75" x14ac:dyDescent="0.25">
      <c r="A1748" s="95">
        <f t="shared" si="165"/>
        <v>1353</v>
      </c>
      <c r="B1748" s="96"/>
      <c r="C1748" s="94">
        <v>101</v>
      </c>
      <c r="D1748" s="96" t="s">
        <v>1488</v>
      </c>
      <c r="E1748" s="97">
        <v>3474.58</v>
      </c>
      <c r="F1748" s="190">
        <v>625.41999999999996</v>
      </c>
      <c r="G1748" s="190">
        <v>4100</v>
      </c>
      <c r="H1748" s="92" t="s">
        <v>19</v>
      </c>
      <c r="I1748" s="89" t="s">
        <v>1479</v>
      </c>
      <c r="J1748" s="123">
        <v>694.92</v>
      </c>
      <c r="K1748" s="123">
        <v>4169.5</v>
      </c>
    </row>
    <row r="1749" spans="1:11" ht="15.75" x14ac:dyDescent="0.25">
      <c r="A1749" s="95">
        <f t="shared" si="165"/>
        <v>1354</v>
      </c>
      <c r="B1749" s="96"/>
      <c r="C1749" s="94">
        <v>101</v>
      </c>
      <c r="D1749" s="96" t="s">
        <v>1489</v>
      </c>
      <c r="E1749" s="97">
        <v>338.98</v>
      </c>
      <c r="F1749" s="190">
        <v>61.02</v>
      </c>
      <c r="G1749" s="190">
        <v>400</v>
      </c>
      <c r="H1749" s="92" t="s">
        <v>19</v>
      </c>
      <c r="I1749" s="89" t="s">
        <v>1479</v>
      </c>
      <c r="J1749" s="123">
        <v>67.8</v>
      </c>
      <c r="K1749" s="123">
        <v>406.78</v>
      </c>
    </row>
    <row r="1750" spans="1:11" ht="15.75" x14ac:dyDescent="0.25">
      <c r="A1750" s="95">
        <f t="shared" si="165"/>
        <v>1355</v>
      </c>
      <c r="B1750" s="96"/>
      <c r="C1750" s="94">
        <v>101</v>
      </c>
      <c r="D1750" s="96" t="s">
        <v>1490</v>
      </c>
      <c r="E1750" s="97">
        <v>381.36</v>
      </c>
      <c r="F1750" s="190">
        <v>68.64</v>
      </c>
      <c r="G1750" s="190">
        <v>450</v>
      </c>
      <c r="H1750" s="92" t="s">
        <v>19</v>
      </c>
      <c r="I1750" s="89" t="s">
        <v>1479</v>
      </c>
      <c r="J1750" s="123">
        <v>76.27</v>
      </c>
      <c r="K1750" s="123">
        <v>457.63</v>
      </c>
    </row>
    <row r="1751" spans="1:11" ht="15.75" x14ac:dyDescent="0.25">
      <c r="A1751" s="95">
        <f t="shared" si="165"/>
        <v>1356</v>
      </c>
      <c r="B1751" s="96"/>
      <c r="C1751" s="94">
        <v>101</v>
      </c>
      <c r="D1751" s="96" t="s">
        <v>1491</v>
      </c>
      <c r="E1751" s="97">
        <v>406.78</v>
      </c>
      <c r="F1751" s="190">
        <v>73.22</v>
      </c>
      <c r="G1751" s="190">
        <v>480</v>
      </c>
      <c r="H1751" s="92" t="s">
        <v>19</v>
      </c>
      <c r="I1751" s="89" t="s">
        <v>1479</v>
      </c>
      <c r="J1751" s="123">
        <v>81.36</v>
      </c>
      <c r="K1751" s="123">
        <v>488.14</v>
      </c>
    </row>
    <row r="1752" spans="1:11" ht="15.75" x14ac:dyDescent="0.25">
      <c r="A1752" s="95">
        <f t="shared" si="165"/>
        <v>1357</v>
      </c>
      <c r="B1752" s="96"/>
      <c r="C1752" s="94">
        <v>101</v>
      </c>
      <c r="D1752" s="96" t="s">
        <v>1492</v>
      </c>
      <c r="E1752" s="97">
        <v>423.73</v>
      </c>
      <c r="F1752" s="190">
        <v>76.27</v>
      </c>
      <c r="G1752" s="190">
        <v>500</v>
      </c>
      <c r="H1752" s="92" t="s">
        <v>19</v>
      </c>
      <c r="I1752" s="89" t="s">
        <v>1479</v>
      </c>
      <c r="J1752" s="123">
        <v>84.75</v>
      </c>
      <c r="K1752" s="123">
        <v>508.48</v>
      </c>
    </row>
    <row r="1753" spans="1:11" ht="15.75" x14ac:dyDescent="0.25">
      <c r="A1753" s="95">
        <f t="shared" si="165"/>
        <v>1358</v>
      </c>
      <c r="B1753" s="96"/>
      <c r="C1753" s="94">
        <v>101</v>
      </c>
      <c r="D1753" s="96" t="s">
        <v>1493</v>
      </c>
      <c r="E1753" s="97">
        <v>466.1</v>
      </c>
      <c r="F1753" s="190">
        <v>83.9</v>
      </c>
      <c r="G1753" s="190">
        <v>550</v>
      </c>
      <c r="H1753" s="92" t="s">
        <v>19</v>
      </c>
      <c r="I1753" s="89" t="s">
        <v>1479</v>
      </c>
      <c r="J1753" s="123">
        <v>93.22</v>
      </c>
      <c r="K1753" s="123">
        <v>559.32000000000005</v>
      </c>
    </row>
    <row r="1754" spans="1:11" ht="15.75" x14ac:dyDescent="0.25">
      <c r="A1754" s="95">
        <f t="shared" si="165"/>
        <v>1359</v>
      </c>
      <c r="B1754" s="96"/>
      <c r="C1754" s="94">
        <v>101</v>
      </c>
      <c r="D1754" s="96" t="s">
        <v>1494</v>
      </c>
      <c r="E1754" s="97">
        <v>550.85</v>
      </c>
      <c r="F1754" s="190">
        <v>99.15</v>
      </c>
      <c r="G1754" s="190">
        <v>650</v>
      </c>
      <c r="H1754" s="92" t="s">
        <v>19</v>
      </c>
      <c r="I1754" s="89" t="s">
        <v>1479</v>
      </c>
      <c r="J1754" s="123">
        <v>110.17</v>
      </c>
      <c r="K1754" s="123">
        <v>661.02</v>
      </c>
    </row>
    <row r="1755" spans="1:11" ht="15.75" x14ac:dyDescent="0.25">
      <c r="A1755" s="95">
        <f t="shared" si="165"/>
        <v>1360</v>
      </c>
      <c r="B1755" s="96"/>
      <c r="C1755" s="94">
        <v>101</v>
      </c>
      <c r="D1755" s="96" t="s">
        <v>1495</v>
      </c>
      <c r="E1755" s="97">
        <v>593.22</v>
      </c>
      <c r="F1755" s="190">
        <v>106.78</v>
      </c>
      <c r="G1755" s="190">
        <v>700</v>
      </c>
      <c r="H1755" s="92" t="s">
        <v>19</v>
      </c>
      <c r="I1755" s="89" t="s">
        <v>1479</v>
      </c>
      <c r="J1755" s="123">
        <v>118.64</v>
      </c>
      <c r="K1755" s="123">
        <v>711.86</v>
      </c>
    </row>
    <row r="1756" spans="1:11" ht="15.75" x14ac:dyDescent="0.25">
      <c r="A1756" s="95">
        <f t="shared" si="165"/>
        <v>1361</v>
      </c>
      <c r="B1756" s="96"/>
      <c r="C1756" s="94">
        <v>101</v>
      </c>
      <c r="D1756" s="96" t="s">
        <v>1496</v>
      </c>
      <c r="E1756" s="97">
        <v>635.59</v>
      </c>
      <c r="F1756" s="190">
        <v>114.41</v>
      </c>
      <c r="G1756" s="190">
        <v>750</v>
      </c>
      <c r="H1756" s="92" t="s">
        <v>19</v>
      </c>
      <c r="I1756" s="89" t="s">
        <v>1479</v>
      </c>
      <c r="J1756" s="123">
        <v>127.12</v>
      </c>
      <c r="K1756" s="123">
        <v>762.71</v>
      </c>
    </row>
    <row r="1757" spans="1:11" ht="15.75" x14ac:dyDescent="0.25">
      <c r="A1757" s="95">
        <f t="shared" si="165"/>
        <v>1362</v>
      </c>
      <c r="B1757" s="96"/>
      <c r="C1757" s="94">
        <v>101</v>
      </c>
      <c r="D1757" s="96" t="s">
        <v>1497</v>
      </c>
      <c r="E1757" s="97">
        <v>762.71</v>
      </c>
      <c r="F1757" s="190">
        <v>137.29</v>
      </c>
      <c r="G1757" s="190">
        <v>900</v>
      </c>
      <c r="H1757" s="92" t="s">
        <v>19</v>
      </c>
      <c r="I1757" s="89" t="s">
        <v>1479</v>
      </c>
      <c r="J1757" s="123">
        <v>152.54</v>
      </c>
      <c r="K1757" s="123">
        <v>915.25</v>
      </c>
    </row>
    <row r="1758" spans="1:11" ht="15.75" x14ac:dyDescent="0.25">
      <c r="A1758" s="95">
        <f t="shared" si="165"/>
        <v>1363</v>
      </c>
      <c r="B1758" s="96"/>
      <c r="C1758" s="94">
        <v>101</v>
      </c>
      <c r="D1758" s="96" t="s">
        <v>1498</v>
      </c>
      <c r="E1758" s="97">
        <v>2966.1</v>
      </c>
      <c r="F1758" s="190">
        <v>533.9</v>
      </c>
      <c r="G1758" s="190">
        <v>3500</v>
      </c>
      <c r="H1758" s="92" t="s">
        <v>19</v>
      </c>
      <c r="I1758" s="89" t="s">
        <v>1479</v>
      </c>
      <c r="J1758" s="123">
        <v>593.22</v>
      </c>
      <c r="K1758" s="123">
        <v>3559.32</v>
      </c>
    </row>
    <row r="1759" spans="1:11" ht="15.75" x14ac:dyDescent="0.25">
      <c r="A1759" s="95">
        <f t="shared" si="165"/>
        <v>1364</v>
      </c>
      <c r="B1759" s="96"/>
      <c r="C1759" s="94">
        <v>101</v>
      </c>
      <c r="D1759" s="96" t="s">
        <v>1499</v>
      </c>
      <c r="E1759" s="97">
        <v>3177.97</v>
      </c>
      <c r="F1759" s="190">
        <v>572.03</v>
      </c>
      <c r="G1759" s="190">
        <v>3750</v>
      </c>
      <c r="H1759" s="92" t="s">
        <v>19</v>
      </c>
      <c r="I1759" s="89" t="s">
        <v>1479</v>
      </c>
      <c r="J1759" s="123">
        <v>635.59</v>
      </c>
      <c r="K1759" s="123">
        <v>3813.56</v>
      </c>
    </row>
    <row r="1760" spans="1:11" ht="15.75" x14ac:dyDescent="0.25">
      <c r="A1760" s="95">
        <f t="shared" si="165"/>
        <v>1365</v>
      </c>
      <c r="B1760" s="96"/>
      <c r="C1760" s="94">
        <v>101</v>
      </c>
      <c r="D1760" s="96" t="s">
        <v>1500</v>
      </c>
      <c r="E1760" s="97">
        <v>3389.83</v>
      </c>
      <c r="F1760" s="190">
        <v>610.16999999999996</v>
      </c>
      <c r="G1760" s="190">
        <v>4000</v>
      </c>
      <c r="H1760" s="92" t="s">
        <v>19</v>
      </c>
      <c r="I1760" s="89" t="s">
        <v>1479</v>
      </c>
      <c r="J1760" s="123">
        <v>677.97</v>
      </c>
      <c r="K1760" s="123">
        <v>4067.8</v>
      </c>
    </row>
    <row r="1761" spans="1:11" ht="15.75" x14ac:dyDescent="0.25">
      <c r="A1761" s="95">
        <f t="shared" si="165"/>
        <v>1366</v>
      </c>
      <c r="B1761" s="96"/>
      <c r="C1761" s="94">
        <v>101</v>
      </c>
      <c r="D1761" s="96" t="s">
        <v>1501</v>
      </c>
      <c r="E1761" s="97">
        <v>3813.56</v>
      </c>
      <c r="F1761" s="190">
        <v>686.44</v>
      </c>
      <c r="G1761" s="190">
        <v>4500</v>
      </c>
      <c r="H1761" s="92" t="s">
        <v>19</v>
      </c>
      <c r="I1761" s="89" t="s">
        <v>1479</v>
      </c>
      <c r="J1761" s="123">
        <v>762.71</v>
      </c>
      <c r="K1761" s="123">
        <v>4576.2700000000004</v>
      </c>
    </row>
    <row r="1762" spans="1:11" ht="15.75" x14ac:dyDescent="0.25">
      <c r="A1762" s="95">
        <f t="shared" si="165"/>
        <v>1367</v>
      </c>
      <c r="B1762" s="96"/>
      <c r="C1762" s="94">
        <v>101</v>
      </c>
      <c r="D1762" s="96" t="s">
        <v>1502</v>
      </c>
      <c r="E1762" s="97">
        <v>4576.2700000000004</v>
      </c>
      <c r="F1762" s="190">
        <v>823.73</v>
      </c>
      <c r="G1762" s="190">
        <v>5400</v>
      </c>
      <c r="H1762" s="92" t="s">
        <v>19</v>
      </c>
      <c r="I1762" s="89" t="s">
        <v>1479</v>
      </c>
      <c r="J1762" s="123">
        <v>915.25</v>
      </c>
      <c r="K1762" s="123">
        <v>5491.52</v>
      </c>
    </row>
    <row r="1763" spans="1:11" ht="15.75" x14ac:dyDescent="0.25">
      <c r="A1763" s="95">
        <f t="shared" si="165"/>
        <v>1368</v>
      </c>
      <c r="B1763" s="96"/>
      <c r="C1763" s="94">
        <v>101</v>
      </c>
      <c r="D1763" s="96" t="s">
        <v>1503</v>
      </c>
      <c r="E1763" s="97">
        <v>5000</v>
      </c>
      <c r="F1763" s="190">
        <v>900</v>
      </c>
      <c r="G1763" s="190">
        <v>5900</v>
      </c>
      <c r="H1763" s="92" t="s">
        <v>19</v>
      </c>
      <c r="I1763" s="89" t="s">
        <v>1479</v>
      </c>
      <c r="J1763" s="123">
        <v>1000</v>
      </c>
      <c r="K1763" s="123">
        <v>6000</v>
      </c>
    </row>
    <row r="1764" spans="1:11" ht="15.75" x14ac:dyDescent="0.25">
      <c r="A1764" s="95">
        <f t="shared" si="165"/>
        <v>1369</v>
      </c>
      <c r="B1764" s="96"/>
      <c r="C1764" s="94">
        <v>101</v>
      </c>
      <c r="D1764" s="96" t="s">
        <v>1504</v>
      </c>
      <c r="E1764" s="97">
        <v>5508.47</v>
      </c>
      <c r="F1764" s="190">
        <v>991.53</v>
      </c>
      <c r="G1764" s="190">
        <v>6500</v>
      </c>
      <c r="H1764" s="92" t="s">
        <v>19</v>
      </c>
      <c r="I1764" s="89" t="s">
        <v>1479</v>
      </c>
      <c r="J1764" s="123">
        <v>1101.69</v>
      </c>
      <c r="K1764" s="123">
        <v>6610.16</v>
      </c>
    </row>
    <row r="1765" spans="1:11" ht="15.75" x14ac:dyDescent="0.25">
      <c r="A1765" s="95">
        <f t="shared" si="165"/>
        <v>1370</v>
      </c>
      <c r="B1765" s="96"/>
      <c r="C1765" s="94">
        <v>101</v>
      </c>
      <c r="D1765" s="96" t="s">
        <v>1505</v>
      </c>
      <c r="E1765" s="97">
        <v>6355.93</v>
      </c>
      <c r="F1765" s="190">
        <v>1144.068</v>
      </c>
      <c r="G1765" s="190">
        <v>7500</v>
      </c>
      <c r="H1765" s="92" t="s">
        <v>19</v>
      </c>
      <c r="I1765" s="89" t="s">
        <v>1479</v>
      </c>
      <c r="J1765" s="123">
        <v>1271.19</v>
      </c>
      <c r="K1765" s="123">
        <v>7627.12</v>
      </c>
    </row>
    <row r="1766" spans="1:11" ht="47.25" x14ac:dyDescent="0.25">
      <c r="A1766" s="95">
        <f t="shared" si="165"/>
        <v>1371</v>
      </c>
      <c r="B1766" s="96"/>
      <c r="C1766" s="94">
        <v>101</v>
      </c>
      <c r="D1766" s="96" t="s">
        <v>1506</v>
      </c>
      <c r="E1766" s="97">
        <v>1271.1864406779662</v>
      </c>
      <c r="F1766" s="190">
        <v>228.81355932203383</v>
      </c>
      <c r="G1766" s="190">
        <v>1500</v>
      </c>
      <c r="H1766" s="92" t="s">
        <v>494</v>
      </c>
      <c r="I1766" s="89" t="s">
        <v>1507</v>
      </c>
      <c r="J1766" s="123">
        <v>254.24</v>
      </c>
      <c r="K1766" s="123">
        <v>1525.43</v>
      </c>
    </row>
    <row r="1767" spans="1:11" ht="47.25" x14ac:dyDescent="0.25">
      <c r="A1767" s="95">
        <f t="shared" si="165"/>
        <v>1372</v>
      </c>
      <c r="B1767" s="96"/>
      <c r="C1767" s="94">
        <v>101</v>
      </c>
      <c r="D1767" s="96" t="s">
        <v>1662</v>
      </c>
      <c r="E1767" s="97">
        <v>1567.7966101694917</v>
      </c>
      <c r="F1767" s="190">
        <v>282.20338983050829</v>
      </c>
      <c r="G1767" s="190">
        <v>1850</v>
      </c>
      <c r="H1767" s="92" t="s">
        <v>494</v>
      </c>
      <c r="I1767" s="89" t="s">
        <v>1507</v>
      </c>
      <c r="J1767" s="123">
        <v>313.56</v>
      </c>
      <c r="K1767" s="123">
        <v>1881.36</v>
      </c>
    </row>
    <row r="1768" spans="1:11" ht="31.5" x14ac:dyDescent="0.25">
      <c r="A1768" s="95">
        <f t="shared" si="165"/>
        <v>1373</v>
      </c>
      <c r="B1768" s="96"/>
      <c r="C1768" s="94">
        <v>101</v>
      </c>
      <c r="D1768" s="96" t="s">
        <v>1508</v>
      </c>
      <c r="E1768" s="97">
        <v>1949.1525423728815</v>
      </c>
      <c r="F1768" s="190">
        <v>350.8474576271185</v>
      </c>
      <c r="G1768" s="190">
        <v>2300</v>
      </c>
      <c r="H1768" s="92" t="s">
        <v>494</v>
      </c>
      <c r="I1768" s="89" t="s">
        <v>1507</v>
      </c>
      <c r="J1768" s="123">
        <v>389.83</v>
      </c>
      <c r="K1768" s="123">
        <v>2338.98</v>
      </c>
    </row>
    <row r="1769" spans="1:11" ht="31.5" x14ac:dyDescent="0.25">
      <c r="A1769" s="95">
        <f t="shared" si="165"/>
        <v>1374</v>
      </c>
      <c r="B1769" s="96"/>
      <c r="C1769" s="94">
        <v>101</v>
      </c>
      <c r="D1769" s="96" t="s">
        <v>1509</v>
      </c>
      <c r="E1769" s="97">
        <v>275.42372881355936</v>
      </c>
      <c r="F1769" s="190">
        <v>49.576271186440636</v>
      </c>
      <c r="G1769" s="190">
        <v>325</v>
      </c>
      <c r="H1769" s="92" t="s">
        <v>494</v>
      </c>
      <c r="I1769" s="89" t="s">
        <v>1507</v>
      </c>
      <c r="J1769" s="123">
        <v>55.08</v>
      </c>
      <c r="K1769" s="123">
        <v>330.5</v>
      </c>
    </row>
    <row r="1770" spans="1:11" ht="31.5" x14ac:dyDescent="0.25">
      <c r="A1770" s="95">
        <f t="shared" si="165"/>
        <v>1375</v>
      </c>
      <c r="B1770" s="96"/>
      <c r="C1770" s="94">
        <v>120</v>
      </c>
      <c r="D1770" s="96" t="s">
        <v>1510</v>
      </c>
      <c r="E1770" s="97">
        <v>275.42372881355936</v>
      </c>
      <c r="F1770" s="190">
        <v>49.576271186440636</v>
      </c>
      <c r="G1770" s="190">
        <v>325</v>
      </c>
      <c r="H1770" s="92" t="s">
        <v>494</v>
      </c>
      <c r="I1770" s="89" t="s">
        <v>1507</v>
      </c>
      <c r="J1770" s="123">
        <v>55.08</v>
      </c>
      <c r="K1770" s="123">
        <v>330.5</v>
      </c>
    </row>
    <row r="1771" spans="1:11" ht="31.5" x14ac:dyDescent="0.25">
      <c r="A1771" s="95">
        <f t="shared" si="165"/>
        <v>1376</v>
      </c>
      <c r="B1771" s="96"/>
      <c r="C1771" s="94">
        <v>120</v>
      </c>
      <c r="D1771" s="96" t="s">
        <v>1511</v>
      </c>
      <c r="E1771" s="97">
        <v>275.42372881355936</v>
      </c>
      <c r="F1771" s="190">
        <v>49.576271186440636</v>
      </c>
      <c r="G1771" s="190">
        <v>325</v>
      </c>
      <c r="H1771" s="92" t="s">
        <v>494</v>
      </c>
      <c r="I1771" s="89" t="s">
        <v>1507</v>
      </c>
      <c r="J1771" s="123">
        <v>55.08</v>
      </c>
      <c r="K1771" s="123">
        <v>330.5</v>
      </c>
    </row>
    <row r="1772" spans="1:11" ht="31.5" x14ac:dyDescent="0.25">
      <c r="A1772" s="95">
        <f t="shared" si="165"/>
        <v>1377</v>
      </c>
      <c r="B1772" s="96"/>
      <c r="C1772" s="94">
        <v>120</v>
      </c>
      <c r="D1772" s="96" t="s">
        <v>1512</v>
      </c>
      <c r="E1772" s="97">
        <v>275.42372881355936</v>
      </c>
      <c r="F1772" s="190">
        <v>49.576271186440636</v>
      </c>
      <c r="G1772" s="190">
        <v>325</v>
      </c>
      <c r="H1772" s="92" t="s">
        <v>494</v>
      </c>
      <c r="I1772" s="89" t="s">
        <v>1507</v>
      </c>
      <c r="J1772" s="123">
        <v>55.08</v>
      </c>
      <c r="K1772" s="123">
        <v>330.5</v>
      </c>
    </row>
    <row r="1773" spans="1:11" ht="31.5" x14ac:dyDescent="0.25">
      <c r="A1773" s="95">
        <f t="shared" si="165"/>
        <v>1378</v>
      </c>
      <c r="B1773" s="96"/>
      <c r="C1773" s="94">
        <v>120</v>
      </c>
      <c r="D1773" s="96" t="s">
        <v>1513</v>
      </c>
      <c r="E1773" s="97">
        <v>275.42372881355936</v>
      </c>
      <c r="F1773" s="190">
        <v>49.576271186440636</v>
      </c>
      <c r="G1773" s="190">
        <v>325</v>
      </c>
      <c r="H1773" s="92" t="s">
        <v>494</v>
      </c>
      <c r="I1773" s="89" t="s">
        <v>1507</v>
      </c>
      <c r="J1773" s="123">
        <v>55.08</v>
      </c>
      <c r="K1773" s="123">
        <v>330.5</v>
      </c>
    </row>
    <row r="1774" spans="1:11" ht="15.75" x14ac:dyDescent="0.25">
      <c r="A1774" s="95">
        <f t="shared" si="165"/>
        <v>1379</v>
      </c>
      <c r="B1774" s="96"/>
      <c r="C1774" s="94">
        <v>120</v>
      </c>
      <c r="D1774" s="96" t="s">
        <v>1514</v>
      </c>
      <c r="E1774" s="97">
        <v>275.42372881355936</v>
      </c>
      <c r="F1774" s="190">
        <v>49.576271186440636</v>
      </c>
      <c r="G1774" s="190">
        <v>325</v>
      </c>
      <c r="H1774" s="92" t="s">
        <v>494</v>
      </c>
      <c r="I1774" s="89" t="s">
        <v>1507</v>
      </c>
      <c r="J1774" s="123">
        <v>55.08</v>
      </c>
      <c r="K1774" s="123">
        <v>330.5</v>
      </c>
    </row>
    <row r="1775" spans="1:11" ht="15.75" x14ac:dyDescent="0.25">
      <c r="A1775" s="102"/>
      <c r="B1775" s="240" t="s">
        <v>1515</v>
      </c>
      <c r="C1775" s="241"/>
      <c r="D1775" s="241"/>
      <c r="E1775" s="103"/>
      <c r="F1775" s="199"/>
      <c r="G1775" s="192"/>
      <c r="H1775" s="104"/>
      <c r="I1775" s="105"/>
      <c r="J1775" s="123" t="s">
        <v>1726</v>
      </c>
      <c r="K1775" s="123" t="s">
        <v>1726</v>
      </c>
    </row>
    <row r="1776" spans="1:11" ht="31.5" x14ac:dyDescent="0.25">
      <c r="A1776" s="95">
        <f>A1774+1</f>
        <v>1380</v>
      </c>
      <c r="B1776" s="96"/>
      <c r="C1776" s="94">
        <v>403</v>
      </c>
      <c r="D1776" s="96" t="s">
        <v>1516</v>
      </c>
      <c r="E1776" s="97">
        <v>15.152236</v>
      </c>
      <c r="F1776" s="190">
        <v>2.7274024800000003</v>
      </c>
      <c r="G1776" s="190">
        <v>17.879638480000001</v>
      </c>
      <c r="H1776" s="92" t="s">
        <v>494</v>
      </c>
      <c r="I1776" s="89" t="s">
        <v>1517</v>
      </c>
      <c r="J1776" s="123">
        <v>3.03</v>
      </c>
      <c r="K1776" s="123">
        <v>18.18</v>
      </c>
    </row>
    <row r="1777" spans="1:11" ht="15.75" x14ac:dyDescent="0.25">
      <c r="A1777" s="102"/>
      <c r="B1777" s="240" t="s">
        <v>1518</v>
      </c>
      <c r="C1777" s="241"/>
      <c r="D1777" s="241"/>
      <c r="E1777" s="120"/>
      <c r="F1777" s="193"/>
      <c r="G1777" s="193"/>
      <c r="H1777" s="101"/>
      <c r="I1777" s="101"/>
      <c r="J1777" s="123" t="s">
        <v>1726</v>
      </c>
      <c r="K1777" s="123" t="s">
        <v>1726</v>
      </c>
    </row>
    <row r="1778" spans="1:11" ht="47.25" x14ac:dyDescent="0.25">
      <c r="A1778" s="100">
        <f>A1776+1</f>
        <v>1381</v>
      </c>
      <c r="B1778" s="106"/>
      <c r="C1778" s="100">
        <v>403</v>
      </c>
      <c r="D1778" s="101" t="s">
        <v>1519</v>
      </c>
      <c r="E1778" s="122">
        <v>19.503383875352547</v>
      </c>
      <c r="F1778" s="194">
        <v>3.5106090975634565</v>
      </c>
      <c r="G1778" s="194">
        <v>23.013992972916004</v>
      </c>
      <c r="H1778" s="101" t="s">
        <v>494</v>
      </c>
      <c r="I1778" s="101" t="s">
        <v>1517</v>
      </c>
      <c r="J1778" s="123">
        <v>3.9</v>
      </c>
      <c r="K1778" s="123">
        <v>23.4</v>
      </c>
    </row>
    <row r="1779" spans="1:11" ht="47.25" x14ac:dyDescent="0.25">
      <c r="A1779" s="95">
        <f t="shared" ref="A1779:A1780" si="166">A1778+1</f>
        <v>1382</v>
      </c>
      <c r="B1779" s="106"/>
      <c r="C1779" s="100">
        <v>403</v>
      </c>
      <c r="D1779" s="101" t="s">
        <v>1520</v>
      </c>
      <c r="E1779" s="122">
        <v>82.347620807044095</v>
      </c>
      <c r="F1779" s="194">
        <v>14.822571745267936</v>
      </c>
      <c r="G1779" s="194">
        <v>97.170192552312031</v>
      </c>
      <c r="H1779" s="101" t="s">
        <v>494</v>
      </c>
      <c r="I1779" s="101" t="s">
        <v>1517</v>
      </c>
      <c r="J1779" s="123">
        <v>16.47</v>
      </c>
      <c r="K1779" s="123">
        <v>98.82</v>
      </c>
    </row>
    <row r="1780" spans="1:11" ht="47.25" x14ac:dyDescent="0.25">
      <c r="A1780" s="95">
        <f t="shared" si="166"/>
        <v>1383</v>
      </c>
      <c r="B1780" s="106"/>
      <c r="C1780" s="100">
        <v>403</v>
      </c>
      <c r="D1780" s="101" t="s">
        <v>1521</v>
      </c>
      <c r="E1780" s="122">
        <v>17.336341222535598</v>
      </c>
      <c r="F1780" s="194">
        <v>3.120541420056405</v>
      </c>
      <c r="G1780" s="194">
        <v>20.456882642592003</v>
      </c>
      <c r="H1780" s="101" t="s">
        <v>494</v>
      </c>
      <c r="I1780" s="101" t="s">
        <v>1517</v>
      </c>
      <c r="J1780" s="123">
        <v>3.47</v>
      </c>
      <c r="K1780" s="123">
        <v>20.81</v>
      </c>
    </row>
    <row r="1781" spans="1:11" ht="15.75" x14ac:dyDescent="0.25">
      <c r="A1781" s="102"/>
      <c r="B1781" s="240" t="s">
        <v>1522</v>
      </c>
      <c r="C1781" s="241"/>
      <c r="D1781" s="241"/>
      <c r="E1781" s="120"/>
      <c r="F1781" s="193"/>
      <c r="G1781" s="193"/>
      <c r="H1781" s="101"/>
      <c r="I1781" s="101"/>
      <c r="J1781" s="123" t="s">
        <v>1726</v>
      </c>
      <c r="K1781" s="123" t="s">
        <v>1726</v>
      </c>
    </row>
    <row r="1782" spans="1:11" ht="47.25" x14ac:dyDescent="0.25">
      <c r="A1782" s="100">
        <f>A1780+1</f>
        <v>1384</v>
      </c>
      <c r="B1782" s="106"/>
      <c r="C1782" s="100">
        <v>403</v>
      </c>
      <c r="D1782" s="101" t="s">
        <v>1523</v>
      </c>
      <c r="E1782" s="122">
        <v>65.0112795845085</v>
      </c>
      <c r="F1782" s="194">
        <v>11.702030325211524</v>
      </c>
      <c r="G1782" s="194">
        <v>76.713309909720024</v>
      </c>
      <c r="H1782" s="101" t="s">
        <v>494</v>
      </c>
      <c r="I1782" s="101" t="s">
        <v>1517</v>
      </c>
      <c r="J1782" s="123">
        <v>13</v>
      </c>
      <c r="K1782" s="123">
        <v>78.010000000000005</v>
      </c>
    </row>
    <row r="1783" spans="1:11" ht="15.75" x14ac:dyDescent="0.25">
      <c r="A1783" s="102"/>
      <c r="B1783" s="240" t="s">
        <v>1524</v>
      </c>
      <c r="C1783" s="241"/>
      <c r="D1783" s="241"/>
      <c r="E1783" s="120"/>
      <c r="F1783" s="193"/>
      <c r="G1783" s="193"/>
      <c r="H1783" s="101"/>
      <c r="I1783" s="101"/>
      <c r="J1783" s="123" t="s">
        <v>1726</v>
      </c>
      <c r="K1783" s="123" t="s">
        <v>1726</v>
      </c>
    </row>
    <row r="1784" spans="1:11" ht="31.5" x14ac:dyDescent="0.25">
      <c r="A1784" s="100">
        <f>A1782+1</f>
        <v>1385</v>
      </c>
      <c r="B1784" s="106"/>
      <c r="C1784" s="100">
        <v>403</v>
      </c>
      <c r="D1784" s="101" t="s">
        <v>1525</v>
      </c>
      <c r="E1784" s="122">
        <v>43.340853056338993</v>
      </c>
      <c r="F1784" s="194">
        <v>7.8013535501410161</v>
      </c>
      <c r="G1784" s="194">
        <v>51.142206606480009</v>
      </c>
      <c r="H1784" s="101" t="s">
        <v>494</v>
      </c>
      <c r="I1784" s="101" t="s">
        <v>1517</v>
      </c>
      <c r="J1784" s="123">
        <v>8.67</v>
      </c>
      <c r="K1784" s="123">
        <v>52.01</v>
      </c>
    </row>
    <row r="1785" spans="1:11" ht="31.5" x14ac:dyDescent="0.25">
      <c r="A1785" s="95">
        <f t="shared" ref="A1785:A1786" si="167">A1784+1</f>
        <v>1386</v>
      </c>
      <c r="B1785" s="106"/>
      <c r="C1785" s="100">
        <v>403</v>
      </c>
      <c r="D1785" s="101" t="s">
        <v>1526</v>
      </c>
      <c r="E1785" s="122">
        <v>56.343108973240696</v>
      </c>
      <c r="F1785" s="194">
        <v>10.141759615183325</v>
      </c>
      <c r="G1785" s="194">
        <v>66.484868588424021</v>
      </c>
      <c r="H1785" s="101" t="s">
        <v>494</v>
      </c>
      <c r="I1785" s="101" t="s">
        <v>1517</v>
      </c>
      <c r="J1785" s="123">
        <v>11.27</v>
      </c>
      <c r="K1785" s="123">
        <v>67.61</v>
      </c>
    </row>
    <row r="1786" spans="1:11" ht="47.25" x14ac:dyDescent="0.25">
      <c r="A1786" s="95">
        <f t="shared" si="167"/>
        <v>1387</v>
      </c>
      <c r="B1786" s="106"/>
      <c r="C1786" s="100">
        <v>403</v>
      </c>
      <c r="D1786" s="101" t="s">
        <v>1527</v>
      </c>
      <c r="E1786" s="122">
        <v>32.50563979225425</v>
      </c>
      <c r="F1786" s="194">
        <v>5.851015162605762</v>
      </c>
      <c r="G1786" s="194">
        <v>38.356654954860012</v>
      </c>
      <c r="H1786" s="101" t="s">
        <v>494</v>
      </c>
      <c r="I1786" s="101" t="s">
        <v>1517</v>
      </c>
      <c r="J1786" s="123">
        <v>6.5</v>
      </c>
      <c r="K1786" s="123">
        <v>39.01</v>
      </c>
    </row>
    <row r="1787" spans="1:11" ht="15.75" x14ac:dyDescent="0.25">
      <c r="A1787" s="102"/>
      <c r="B1787" s="240" t="s">
        <v>1528</v>
      </c>
      <c r="C1787" s="241"/>
      <c r="D1787" s="241"/>
      <c r="E1787" s="120"/>
      <c r="F1787" s="193"/>
      <c r="G1787" s="193"/>
      <c r="H1787" s="101"/>
      <c r="I1787" s="101"/>
      <c r="J1787" s="123" t="s">
        <v>1726</v>
      </c>
      <c r="K1787" s="123" t="s">
        <v>1726</v>
      </c>
    </row>
    <row r="1788" spans="1:11" ht="31.5" x14ac:dyDescent="0.25">
      <c r="A1788" s="100">
        <f>A1786+1</f>
        <v>1388</v>
      </c>
      <c r="B1788" s="106"/>
      <c r="C1788" s="100">
        <v>403</v>
      </c>
      <c r="D1788" s="101" t="s">
        <v>1529</v>
      </c>
      <c r="E1788" s="122">
        <v>47.674938361972899</v>
      </c>
      <c r="F1788" s="194">
        <v>8.5814889051551191</v>
      </c>
      <c r="G1788" s="194">
        <v>56.256427267128018</v>
      </c>
      <c r="H1788" s="101" t="s">
        <v>494</v>
      </c>
      <c r="I1788" s="101" t="s">
        <v>1517</v>
      </c>
      <c r="J1788" s="123">
        <v>9.5299999999999994</v>
      </c>
      <c r="K1788" s="123">
        <v>57.2</v>
      </c>
    </row>
    <row r="1789" spans="1:11" ht="31.5" x14ac:dyDescent="0.25">
      <c r="A1789" s="95">
        <f t="shared" ref="A1789" si="168">A1788+1</f>
        <v>1389</v>
      </c>
      <c r="B1789" s="106"/>
      <c r="C1789" s="100">
        <v>403</v>
      </c>
      <c r="D1789" s="101" t="s">
        <v>1530</v>
      </c>
      <c r="E1789" s="122">
        <v>56.343108973240696</v>
      </c>
      <c r="F1789" s="194">
        <v>10.141759615183325</v>
      </c>
      <c r="G1789" s="194">
        <v>66.484868588424021</v>
      </c>
      <c r="H1789" s="101" t="s">
        <v>494</v>
      </c>
      <c r="I1789" s="101" t="s">
        <v>1517</v>
      </c>
      <c r="J1789" s="123">
        <v>11.27</v>
      </c>
      <c r="K1789" s="123">
        <v>67.61</v>
      </c>
    </row>
    <row r="1790" spans="1:11" ht="15.75" x14ac:dyDescent="0.25">
      <c r="A1790" s="98"/>
      <c r="B1790" s="237" t="s">
        <v>1531</v>
      </c>
      <c r="C1790" s="238"/>
      <c r="D1790" s="238"/>
      <c r="E1790" s="238"/>
      <c r="F1790" s="238"/>
      <c r="G1790" s="239"/>
      <c r="H1790" s="101"/>
      <c r="I1790" s="101"/>
      <c r="J1790" s="123" t="s">
        <v>1726</v>
      </c>
      <c r="K1790" s="123" t="s">
        <v>1726</v>
      </c>
    </row>
    <row r="1791" spans="1:11" ht="31.5" x14ac:dyDescent="0.25">
      <c r="A1791" s="100">
        <f>A1789+1</f>
        <v>1390</v>
      </c>
      <c r="B1791" s="108"/>
      <c r="C1791" s="109">
        <v>403</v>
      </c>
      <c r="D1791" s="110" t="s">
        <v>1532</v>
      </c>
      <c r="E1791" s="111">
        <v>75.846492848593243</v>
      </c>
      <c r="F1791" s="200">
        <v>13.652368712746778</v>
      </c>
      <c r="G1791" s="195">
        <v>89.498861561340021</v>
      </c>
      <c r="H1791" s="101" t="s">
        <v>494</v>
      </c>
      <c r="I1791" s="101" t="s">
        <v>1517</v>
      </c>
      <c r="J1791" s="123">
        <v>15.17</v>
      </c>
      <c r="K1791" s="123">
        <v>91.02</v>
      </c>
    </row>
    <row r="1792" spans="1:11" ht="31.5" x14ac:dyDescent="0.25">
      <c r="A1792" s="95">
        <f t="shared" ref="A1792:A1793" si="169">A1791+1</f>
        <v>1391</v>
      </c>
      <c r="B1792" s="106"/>
      <c r="C1792" s="100">
        <v>403</v>
      </c>
      <c r="D1792" s="101" t="s">
        <v>1533</v>
      </c>
      <c r="E1792" s="107">
        <v>88.848748765494932</v>
      </c>
      <c r="F1792" s="195">
        <v>15.99277477778908</v>
      </c>
      <c r="G1792" s="195">
        <v>104.84152354328401</v>
      </c>
      <c r="H1792" s="101" t="s">
        <v>494</v>
      </c>
      <c r="I1792" s="101" t="s">
        <v>1517</v>
      </c>
      <c r="J1792" s="123">
        <v>17.77</v>
      </c>
      <c r="K1792" s="123">
        <v>106.62</v>
      </c>
    </row>
    <row r="1793" spans="1:11" ht="31.5" x14ac:dyDescent="0.25">
      <c r="A1793" s="95">
        <f t="shared" si="169"/>
        <v>1392</v>
      </c>
      <c r="B1793" s="106"/>
      <c r="C1793" s="100">
        <v>403</v>
      </c>
      <c r="D1793" s="101" t="s">
        <v>1534</v>
      </c>
      <c r="E1793" s="107">
        <v>99.683962029579689</v>
      </c>
      <c r="F1793" s="195">
        <v>17.943113165324334</v>
      </c>
      <c r="G1793" s="195">
        <v>117.62707519490402</v>
      </c>
      <c r="H1793" s="101" t="s">
        <v>494</v>
      </c>
      <c r="I1793" s="101" t="s">
        <v>1517</v>
      </c>
      <c r="J1793" s="123">
        <v>19.940000000000001</v>
      </c>
      <c r="K1793" s="123">
        <v>119.62</v>
      </c>
    </row>
    <row r="1794" spans="1:11" ht="15.75" x14ac:dyDescent="0.25">
      <c r="A1794" s="102"/>
      <c r="B1794" s="237" t="s">
        <v>1535</v>
      </c>
      <c r="C1794" s="238"/>
      <c r="D1794" s="238"/>
      <c r="E1794" s="238"/>
      <c r="F1794" s="238"/>
      <c r="G1794" s="239"/>
      <c r="H1794" s="101"/>
      <c r="I1794" s="101"/>
      <c r="J1794" s="123" t="s">
        <v>1726</v>
      </c>
      <c r="K1794" s="123" t="s">
        <v>1726</v>
      </c>
    </row>
    <row r="1795" spans="1:11" ht="63" x14ac:dyDescent="0.25">
      <c r="A1795" s="100">
        <f>A1793+1</f>
        <v>1393</v>
      </c>
      <c r="B1795" s="112"/>
      <c r="C1795" s="100">
        <v>403</v>
      </c>
      <c r="D1795" s="101" t="s">
        <v>1536</v>
      </c>
      <c r="E1795" s="107">
        <v>65.0112795845085</v>
      </c>
      <c r="F1795" s="195">
        <v>11.702030325211524</v>
      </c>
      <c r="G1795" s="195">
        <v>76.713309909720024</v>
      </c>
      <c r="H1795" s="101" t="s">
        <v>494</v>
      </c>
      <c r="I1795" s="101" t="s">
        <v>1517</v>
      </c>
      <c r="J1795" s="123">
        <v>13</v>
      </c>
      <c r="K1795" s="123">
        <v>78.010000000000005</v>
      </c>
    </row>
    <row r="1796" spans="1:11" ht="63" x14ac:dyDescent="0.25">
      <c r="A1796" s="95">
        <f t="shared" ref="A1796:A1797" si="170">A1795+1</f>
        <v>1394</v>
      </c>
      <c r="B1796" s="112"/>
      <c r="C1796" s="100">
        <v>403</v>
      </c>
      <c r="D1796" s="101" t="s">
        <v>1537</v>
      </c>
      <c r="E1796" s="107">
        <v>75.846492848593243</v>
      </c>
      <c r="F1796" s="195">
        <v>13.652368712746778</v>
      </c>
      <c r="G1796" s="195">
        <v>89.498861561340021</v>
      </c>
      <c r="H1796" s="101" t="s">
        <v>494</v>
      </c>
      <c r="I1796" s="101" t="s">
        <v>1517</v>
      </c>
      <c r="J1796" s="123">
        <v>15.17</v>
      </c>
      <c r="K1796" s="123">
        <v>91.02</v>
      </c>
    </row>
    <row r="1797" spans="1:11" ht="63" x14ac:dyDescent="0.25">
      <c r="A1797" s="95">
        <f t="shared" si="170"/>
        <v>1395</v>
      </c>
      <c r="B1797" s="112"/>
      <c r="C1797" s="100">
        <v>403</v>
      </c>
      <c r="D1797" s="101" t="s">
        <v>1538</v>
      </c>
      <c r="E1797" s="107">
        <v>65.0112795845085</v>
      </c>
      <c r="F1797" s="195">
        <v>11.702030325211524</v>
      </c>
      <c r="G1797" s="195">
        <v>76.713309909720024</v>
      </c>
      <c r="H1797" s="101" t="s">
        <v>494</v>
      </c>
      <c r="I1797" s="101" t="s">
        <v>1517</v>
      </c>
      <c r="J1797" s="123">
        <v>13</v>
      </c>
      <c r="K1797" s="123">
        <v>78.010000000000005</v>
      </c>
    </row>
    <row r="1798" spans="1:11" ht="15.75" x14ac:dyDescent="0.25">
      <c r="A1798" s="102"/>
      <c r="B1798" s="240" t="s">
        <v>1539</v>
      </c>
      <c r="C1798" s="241"/>
      <c r="D1798" s="241"/>
      <c r="E1798" s="241"/>
      <c r="F1798" s="241"/>
      <c r="G1798" s="242"/>
      <c r="H1798" s="101"/>
      <c r="I1798" s="101"/>
      <c r="J1798" s="123" t="s">
        <v>1726</v>
      </c>
      <c r="K1798" s="123" t="s">
        <v>1726</v>
      </c>
    </row>
    <row r="1799" spans="1:11" ht="31.5" x14ac:dyDescent="0.25">
      <c r="A1799" s="100">
        <f>A1797+1</f>
        <v>1396</v>
      </c>
      <c r="B1799" s="112"/>
      <c r="C1799" s="100">
        <v>403</v>
      </c>
      <c r="D1799" s="101" t="s">
        <v>1540</v>
      </c>
      <c r="E1799" s="107">
        <v>43.340853056338993</v>
      </c>
      <c r="F1799" s="195">
        <v>7.8013535501410161</v>
      </c>
      <c r="G1799" s="195">
        <v>51.142206606480009</v>
      </c>
      <c r="H1799" s="101" t="s">
        <v>494</v>
      </c>
      <c r="I1799" s="101" t="s">
        <v>1517</v>
      </c>
      <c r="J1799" s="123">
        <v>8.67</v>
      </c>
      <c r="K1799" s="123">
        <v>52.01</v>
      </c>
    </row>
    <row r="1800" spans="1:11" ht="31.5" x14ac:dyDescent="0.25">
      <c r="A1800" s="95">
        <f t="shared" ref="A1800:A1810" si="171">A1799+1</f>
        <v>1397</v>
      </c>
      <c r="B1800" s="112"/>
      <c r="C1800" s="100">
        <v>403</v>
      </c>
      <c r="D1800" s="101" t="s">
        <v>1541</v>
      </c>
      <c r="E1800" s="107">
        <v>47.674938361972899</v>
      </c>
      <c r="F1800" s="195">
        <v>8.5814889051551191</v>
      </c>
      <c r="G1800" s="195">
        <v>56.256427267128018</v>
      </c>
      <c r="H1800" s="101" t="s">
        <v>494</v>
      </c>
      <c r="I1800" s="101" t="s">
        <v>1517</v>
      </c>
      <c r="J1800" s="123">
        <v>9.5299999999999994</v>
      </c>
      <c r="K1800" s="123">
        <v>57.2</v>
      </c>
    </row>
    <row r="1801" spans="1:11" ht="47.25" x14ac:dyDescent="0.25">
      <c r="A1801" s="95">
        <f t="shared" si="171"/>
        <v>1398</v>
      </c>
      <c r="B1801" s="112"/>
      <c r="C1801" s="100">
        <v>403</v>
      </c>
      <c r="D1801" s="101" t="s">
        <v>1542</v>
      </c>
      <c r="E1801" s="107">
        <v>21.670426528169497</v>
      </c>
      <c r="F1801" s="195">
        <v>3.900676775070508</v>
      </c>
      <c r="G1801" s="195">
        <v>25.571103303240005</v>
      </c>
      <c r="H1801" s="101" t="s">
        <v>494</v>
      </c>
      <c r="I1801" s="101" t="s">
        <v>1517</v>
      </c>
      <c r="J1801" s="123">
        <v>4.33</v>
      </c>
      <c r="K1801" s="123">
        <v>26</v>
      </c>
    </row>
    <row r="1802" spans="1:11" ht="31.5" x14ac:dyDescent="0.25">
      <c r="A1802" s="95">
        <f t="shared" si="171"/>
        <v>1399</v>
      </c>
      <c r="B1802" s="112"/>
      <c r="C1802" s="100">
        <v>403</v>
      </c>
      <c r="D1802" s="101" t="s">
        <v>1543</v>
      </c>
      <c r="E1802" s="107">
        <v>17.336341222535598</v>
      </c>
      <c r="F1802" s="195">
        <v>3.120541420056405</v>
      </c>
      <c r="G1802" s="195">
        <v>20.456882642592003</v>
      </c>
      <c r="H1802" s="101" t="s">
        <v>494</v>
      </c>
      <c r="I1802" s="101" t="s">
        <v>1517</v>
      </c>
      <c r="J1802" s="123">
        <v>3.47</v>
      </c>
      <c r="K1802" s="123">
        <v>20.81</v>
      </c>
    </row>
    <row r="1803" spans="1:11" ht="31.5" x14ac:dyDescent="0.25">
      <c r="A1803" s="95">
        <f t="shared" si="171"/>
        <v>1400</v>
      </c>
      <c r="B1803" s="112"/>
      <c r="C1803" s="100">
        <v>403</v>
      </c>
      <c r="D1803" s="101" t="s">
        <v>1544</v>
      </c>
      <c r="E1803" s="107">
        <v>32.50563979225425</v>
      </c>
      <c r="F1803" s="195">
        <v>5.851015162605762</v>
      </c>
      <c r="G1803" s="195">
        <v>38.356654954860012</v>
      </c>
      <c r="H1803" s="101" t="s">
        <v>494</v>
      </c>
      <c r="I1803" s="101" t="s">
        <v>1517</v>
      </c>
      <c r="J1803" s="123">
        <v>6.5</v>
      </c>
      <c r="K1803" s="123">
        <v>39.01</v>
      </c>
    </row>
    <row r="1804" spans="1:11" ht="31.5" x14ac:dyDescent="0.25">
      <c r="A1804" s="95">
        <f t="shared" si="171"/>
        <v>1401</v>
      </c>
      <c r="B1804" s="112"/>
      <c r="C1804" s="100">
        <v>403</v>
      </c>
      <c r="D1804" s="101" t="s">
        <v>1545</v>
      </c>
      <c r="E1804" s="107">
        <v>32.50563979225425</v>
      </c>
      <c r="F1804" s="195">
        <v>5.851015162605762</v>
      </c>
      <c r="G1804" s="195">
        <v>38.356654954860012</v>
      </c>
      <c r="H1804" s="101" t="s">
        <v>494</v>
      </c>
      <c r="I1804" s="101" t="s">
        <v>1517</v>
      </c>
      <c r="J1804" s="123">
        <v>6.5</v>
      </c>
      <c r="K1804" s="123">
        <v>39.01</v>
      </c>
    </row>
    <row r="1805" spans="1:11" ht="47.25" x14ac:dyDescent="0.25">
      <c r="A1805" s="95">
        <f t="shared" si="171"/>
        <v>1402</v>
      </c>
      <c r="B1805" s="112"/>
      <c r="C1805" s="100">
        <v>403</v>
      </c>
      <c r="D1805" s="101" t="s">
        <v>1546</v>
      </c>
      <c r="E1805" s="107">
        <v>65.0112795845085</v>
      </c>
      <c r="F1805" s="195">
        <v>11.702030325211524</v>
      </c>
      <c r="G1805" s="195">
        <v>76.713309909720024</v>
      </c>
      <c r="H1805" s="101" t="s">
        <v>494</v>
      </c>
      <c r="I1805" s="101" t="s">
        <v>1517</v>
      </c>
      <c r="J1805" s="123">
        <v>13</v>
      </c>
      <c r="K1805" s="123">
        <v>78.010000000000005</v>
      </c>
    </row>
    <row r="1806" spans="1:11" ht="47.25" x14ac:dyDescent="0.25">
      <c r="A1806" s="95">
        <f t="shared" si="171"/>
        <v>1403</v>
      </c>
      <c r="B1806" s="112"/>
      <c r="C1806" s="100">
        <v>403</v>
      </c>
      <c r="D1806" s="101" t="s">
        <v>1547</v>
      </c>
      <c r="E1806" s="107">
        <v>32.50563979225425</v>
      </c>
      <c r="F1806" s="195">
        <v>5.851015162605762</v>
      </c>
      <c r="G1806" s="195">
        <v>38.356654954860012</v>
      </c>
      <c r="H1806" s="101" t="s">
        <v>494</v>
      </c>
      <c r="I1806" s="101" t="s">
        <v>1517</v>
      </c>
      <c r="J1806" s="123">
        <v>6.5</v>
      </c>
      <c r="K1806" s="123">
        <v>39.01</v>
      </c>
    </row>
    <row r="1807" spans="1:11" ht="47.25" x14ac:dyDescent="0.25">
      <c r="A1807" s="95">
        <f t="shared" si="171"/>
        <v>1404</v>
      </c>
      <c r="B1807" s="112"/>
      <c r="C1807" s="100">
        <v>403</v>
      </c>
      <c r="D1807" s="101" t="s">
        <v>1548</v>
      </c>
      <c r="E1807" s="107">
        <v>45.507895709155939</v>
      </c>
      <c r="F1807" s="195">
        <v>8.191421227648064</v>
      </c>
      <c r="G1807" s="195">
        <v>53.699316936804003</v>
      </c>
      <c r="H1807" s="101" t="s">
        <v>494</v>
      </c>
      <c r="I1807" s="101" t="s">
        <v>1517</v>
      </c>
      <c r="J1807" s="123">
        <v>9.1</v>
      </c>
      <c r="K1807" s="123">
        <v>54.61</v>
      </c>
    </row>
    <row r="1808" spans="1:11" ht="47.25" x14ac:dyDescent="0.25">
      <c r="A1808" s="95">
        <f t="shared" si="171"/>
        <v>1405</v>
      </c>
      <c r="B1808" s="112"/>
      <c r="C1808" s="100">
        <v>403</v>
      </c>
      <c r="D1808" s="101" t="s">
        <v>1549</v>
      </c>
      <c r="E1808" s="107">
        <v>69.345364890142392</v>
      </c>
      <c r="F1808" s="195">
        <v>12.48216568022562</v>
      </c>
      <c r="G1808" s="195">
        <v>81.827530570368012</v>
      </c>
      <c r="H1808" s="101" t="s">
        <v>494</v>
      </c>
      <c r="I1808" s="101" t="s">
        <v>1517</v>
      </c>
      <c r="J1808" s="123">
        <v>13.87</v>
      </c>
      <c r="K1808" s="123">
        <v>83.22</v>
      </c>
    </row>
    <row r="1809" spans="1:11" ht="47.25" x14ac:dyDescent="0.25">
      <c r="A1809" s="95">
        <f t="shared" si="171"/>
        <v>1406</v>
      </c>
      <c r="B1809" s="106"/>
      <c r="C1809" s="100">
        <v>403</v>
      </c>
      <c r="D1809" s="101" t="s">
        <v>1550</v>
      </c>
      <c r="E1809" s="107">
        <v>69.345364890142392</v>
      </c>
      <c r="F1809" s="195">
        <v>12.48216568022562</v>
      </c>
      <c r="G1809" s="195">
        <v>81.827530570368012</v>
      </c>
      <c r="H1809" s="101" t="s">
        <v>494</v>
      </c>
      <c r="I1809" s="101" t="s">
        <v>1517</v>
      </c>
      <c r="J1809" s="123">
        <v>13.87</v>
      </c>
      <c r="K1809" s="123">
        <v>83.22</v>
      </c>
    </row>
    <row r="1810" spans="1:11" ht="47.25" x14ac:dyDescent="0.25">
      <c r="A1810" s="95">
        <f t="shared" si="171"/>
        <v>1407</v>
      </c>
      <c r="B1810" s="106"/>
      <c r="C1810" s="100">
        <v>403</v>
      </c>
      <c r="D1810" s="101" t="s">
        <v>1551</v>
      </c>
      <c r="E1810" s="107">
        <v>43.340853056338993</v>
      </c>
      <c r="F1810" s="195">
        <v>7.8013535501410161</v>
      </c>
      <c r="G1810" s="195">
        <v>51.142206606480009</v>
      </c>
      <c r="H1810" s="101" t="s">
        <v>494</v>
      </c>
      <c r="I1810" s="101" t="s">
        <v>1517</v>
      </c>
      <c r="J1810" s="123">
        <v>8.67</v>
      </c>
      <c r="K1810" s="123">
        <v>52.01</v>
      </c>
    </row>
    <row r="1811" spans="1:11" ht="15.75" x14ac:dyDescent="0.25">
      <c r="A1811" s="102"/>
      <c r="B1811" s="243" t="s">
        <v>1552</v>
      </c>
      <c r="C1811" s="244"/>
      <c r="D1811" s="244"/>
      <c r="E1811" s="244"/>
      <c r="F1811" s="244"/>
      <c r="G1811" s="245"/>
      <c r="H1811" s="101"/>
      <c r="I1811" s="101"/>
      <c r="J1811" s="123" t="s">
        <v>1726</v>
      </c>
      <c r="K1811" s="123" t="s">
        <v>1726</v>
      </c>
    </row>
    <row r="1812" spans="1:11" ht="31.5" x14ac:dyDescent="0.25">
      <c r="A1812" s="100">
        <f>A1810+1</f>
        <v>1408</v>
      </c>
      <c r="B1812" s="106"/>
      <c r="C1812" s="100">
        <v>403</v>
      </c>
      <c r="D1812" s="101" t="s">
        <v>1553</v>
      </c>
      <c r="E1812" s="107">
        <v>173.36341222535597</v>
      </c>
      <c r="F1812" s="195">
        <v>31.205414200564064</v>
      </c>
      <c r="G1812" s="195">
        <v>204.56882642592004</v>
      </c>
      <c r="H1812" s="101" t="s">
        <v>494</v>
      </c>
      <c r="I1812" s="101" t="s">
        <v>1517</v>
      </c>
      <c r="J1812" s="123">
        <v>34.67</v>
      </c>
      <c r="K1812" s="123">
        <v>208.03</v>
      </c>
    </row>
    <row r="1813" spans="1:11" ht="31.5" x14ac:dyDescent="0.25">
      <c r="A1813" s="95">
        <f t="shared" ref="A1813" si="172">A1812+1</f>
        <v>1409</v>
      </c>
      <c r="B1813" s="106"/>
      <c r="C1813" s="100">
        <v>403</v>
      </c>
      <c r="D1813" s="101" t="s">
        <v>1554</v>
      </c>
      <c r="E1813" s="107">
        <v>186.36566814225768</v>
      </c>
      <c r="F1813" s="195">
        <v>33.54582026560638</v>
      </c>
      <c r="G1813" s="195">
        <v>219.91148840786406</v>
      </c>
      <c r="H1813" s="101" t="s">
        <v>494</v>
      </c>
      <c r="I1813" s="101" t="s">
        <v>1517</v>
      </c>
      <c r="J1813" s="123">
        <v>37.270000000000003</v>
      </c>
      <c r="K1813" s="123">
        <v>223.64</v>
      </c>
    </row>
    <row r="1814" spans="1:11" ht="15.75" x14ac:dyDescent="0.25">
      <c r="A1814" s="102"/>
      <c r="B1814" s="243" t="s">
        <v>1555</v>
      </c>
      <c r="C1814" s="244"/>
      <c r="D1814" s="244"/>
      <c r="E1814" s="244"/>
      <c r="F1814" s="244"/>
      <c r="G1814" s="245"/>
      <c r="H1814" s="101"/>
      <c r="I1814" s="101"/>
      <c r="J1814" s="123" t="s">
        <v>1726</v>
      </c>
      <c r="K1814" s="123" t="s">
        <v>1726</v>
      </c>
    </row>
    <row r="1815" spans="1:11" ht="47.25" x14ac:dyDescent="0.25">
      <c r="A1815" s="100">
        <f>A1813+1</f>
        <v>1410</v>
      </c>
      <c r="B1815" s="106"/>
      <c r="C1815" s="100">
        <v>403</v>
      </c>
      <c r="D1815" s="101" t="s">
        <v>1556</v>
      </c>
      <c r="E1815" s="107">
        <v>303.38597139437297</v>
      </c>
      <c r="F1815" s="195">
        <v>54.609474850987112</v>
      </c>
      <c r="G1815" s="195">
        <v>357.99544624536009</v>
      </c>
      <c r="H1815" s="101" t="s">
        <v>494</v>
      </c>
      <c r="I1815" s="101" t="s">
        <v>1517</v>
      </c>
      <c r="J1815" s="123">
        <v>60.68</v>
      </c>
      <c r="K1815" s="123">
        <v>364.07</v>
      </c>
    </row>
    <row r="1816" spans="1:11" ht="47.25" x14ac:dyDescent="0.25">
      <c r="A1816" s="95">
        <f t="shared" ref="A1816:A1818" si="173">A1815+1</f>
        <v>1411</v>
      </c>
      <c r="B1816" s="106"/>
      <c r="C1816" s="100">
        <v>403</v>
      </c>
      <c r="D1816" s="101" t="s">
        <v>1557</v>
      </c>
      <c r="E1816" s="107">
        <v>325.05639792254243</v>
      </c>
      <c r="F1816" s="195">
        <v>58.51015162605762</v>
      </c>
      <c r="G1816" s="195">
        <v>383.56654954860005</v>
      </c>
      <c r="H1816" s="101" t="s">
        <v>494</v>
      </c>
      <c r="I1816" s="101" t="s">
        <v>1517</v>
      </c>
      <c r="J1816" s="123">
        <v>65.010000000000005</v>
      </c>
      <c r="K1816" s="123">
        <v>390.07</v>
      </c>
    </row>
    <row r="1817" spans="1:11" ht="63" x14ac:dyDescent="0.25">
      <c r="A1817" s="95">
        <f t="shared" si="173"/>
        <v>1412</v>
      </c>
      <c r="B1817" s="106"/>
      <c r="C1817" s="100">
        <v>403</v>
      </c>
      <c r="D1817" s="101" t="s">
        <v>1558</v>
      </c>
      <c r="E1817" s="107">
        <v>394.40176281268475</v>
      </c>
      <c r="F1817" s="195">
        <v>70.992317306283212</v>
      </c>
      <c r="G1817" s="195">
        <v>465.39408011896796</v>
      </c>
      <c r="H1817" s="101" t="s">
        <v>494</v>
      </c>
      <c r="I1817" s="101" t="s">
        <v>1517</v>
      </c>
      <c r="J1817" s="123">
        <v>78.88</v>
      </c>
      <c r="K1817" s="123">
        <v>473.28</v>
      </c>
    </row>
    <row r="1818" spans="1:11" ht="63" x14ac:dyDescent="0.25">
      <c r="A1818" s="95">
        <f t="shared" si="173"/>
        <v>1413</v>
      </c>
      <c r="B1818" s="106"/>
      <c r="C1818" s="100">
        <v>403</v>
      </c>
      <c r="D1818" s="101" t="s">
        <v>1559</v>
      </c>
      <c r="E1818" s="107">
        <v>407.40401872958654</v>
      </c>
      <c r="F1818" s="195">
        <v>73.332723371325528</v>
      </c>
      <c r="G1818" s="195">
        <v>480.73674210091207</v>
      </c>
      <c r="H1818" s="101" t="s">
        <v>494</v>
      </c>
      <c r="I1818" s="101" t="s">
        <v>1517</v>
      </c>
      <c r="J1818" s="123">
        <v>81.48</v>
      </c>
      <c r="K1818" s="123">
        <v>488.88</v>
      </c>
    </row>
    <row r="1819" spans="1:11" ht="15.75" x14ac:dyDescent="0.25">
      <c r="A1819" s="102"/>
      <c r="B1819" s="237" t="s">
        <v>1560</v>
      </c>
      <c r="C1819" s="238"/>
      <c r="D1819" s="238"/>
      <c r="E1819" s="238"/>
      <c r="F1819" s="238"/>
      <c r="G1819" s="239"/>
      <c r="H1819" s="101"/>
      <c r="I1819" s="101"/>
      <c r="J1819" s="123" t="s">
        <v>1726</v>
      </c>
      <c r="K1819" s="123" t="s">
        <v>1726</v>
      </c>
    </row>
    <row r="1820" spans="1:11" ht="47.25" x14ac:dyDescent="0.25">
      <c r="A1820" s="100">
        <f>A1818+1</f>
        <v>1414</v>
      </c>
      <c r="B1820" s="112"/>
      <c r="C1820" s="100">
        <v>403</v>
      </c>
      <c r="D1820" s="101" t="s">
        <v>1561</v>
      </c>
      <c r="E1820" s="107">
        <v>58.510151626057635</v>
      </c>
      <c r="F1820" s="195">
        <v>10.531827292690366</v>
      </c>
      <c r="G1820" s="195">
        <v>69.041978918748001</v>
      </c>
      <c r="H1820" s="101" t="s">
        <v>494</v>
      </c>
      <c r="I1820" s="101" t="s">
        <v>1517</v>
      </c>
      <c r="J1820" s="123">
        <v>11.7</v>
      </c>
      <c r="K1820" s="123">
        <v>70.209999999999994</v>
      </c>
    </row>
    <row r="1821" spans="1:11" ht="47.25" x14ac:dyDescent="0.25">
      <c r="A1821" s="95">
        <f t="shared" ref="A1821" si="174">A1820+1</f>
        <v>1415</v>
      </c>
      <c r="B1821" s="112"/>
      <c r="C1821" s="100">
        <v>403</v>
      </c>
      <c r="D1821" s="101" t="s">
        <v>1562</v>
      </c>
      <c r="E1821" s="107">
        <v>69.345364890142392</v>
      </c>
      <c r="F1821" s="195">
        <v>12.48216568022562</v>
      </c>
      <c r="G1821" s="195">
        <v>81.827530570368012</v>
      </c>
      <c r="H1821" s="101" t="s">
        <v>494</v>
      </c>
      <c r="I1821" s="101" t="s">
        <v>1517</v>
      </c>
      <c r="J1821" s="123">
        <v>13.87</v>
      </c>
      <c r="K1821" s="123">
        <v>83.22</v>
      </c>
    </row>
    <row r="1822" spans="1:11" ht="15.75" x14ac:dyDescent="0.25">
      <c r="A1822" s="102"/>
      <c r="B1822" s="237" t="s">
        <v>1563</v>
      </c>
      <c r="C1822" s="238"/>
      <c r="D1822" s="238"/>
      <c r="E1822" s="238"/>
      <c r="F1822" s="238"/>
      <c r="G1822" s="239"/>
      <c r="H1822" s="101"/>
      <c r="I1822" s="101"/>
      <c r="J1822" s="123" t="s">
        <v>1726</v>
      </c>
      <c r="K1822" s="123" t="s">
        <v>1726</v>
      </c>
    </row>
    <row r="1823" spans="1:11" ht="31.5" x14ac:dyDescent="0.25">
      <c r="A1823" s="100">
        <f>A1821+1</f>
        <v>1416</v>
      </c>
      <c r="B1823" s="112"/>
      <c r="C1823" s="100">
        <v>403</v>
      </c>
      <c r="D1823" s="101" t="s">
        <v>1564</v>
      </c>
      <c r="E1823" s="107">
        <v>117.02030325211527</v>
      </c>
      <c r="F1823" s="195">
        <v>21.063654585380732</v>
      </c>
      <c r="G1823" s="195">
        <v>138.083957837496</v>
      </c>
      <c r="H1823" s="101" t="s">
        <v>494</v>
      </c>
      <c r="I1823" s="101" t="s">
        <v>1517</v>
      </c>
      <c r="J1823" s="123">
        <v>23.4</v>
      </c>
      <c r="K1823" s="123">
        <v>140.41999999999999</v>
      </c>
    </row>
    <row r="1824" spans="1:11" ht="31.5" x14ac:dyDescent="0.25">
      <c r="A1824" s="95">
        <f t="shared" ref="A1824:A1826" si="175">A1823+1</f>
        <v>1417</v>
      </c>
      <c r="B1824" s="112"/>
      <c r="C1824" s="100">
        <v>403</v>
      </c>
      <c r="D1824" s="101" t="s">
        <v>1565</v>
      </c>
      <c r="E1824" s="107">
        <v>203.70200936479327</v>
      </c>
      <c r="F1824" s="195">
        <v>36.666361685662764</v>
      </c>
      <c r="G1824" s="195">
        <v>240.36837105045603</v>
      </c>
      <c r="H1824" s="101" t="s">
        <v>494</v>
      </c>
      <c r="I1824" s="101" t="s">
        <v>1517</v>
      </c>
      <c r="J1824" s="123">
        <v>40.74</v>
      </c>
      <c r="K1824" s="123">
        <v>244.44</v>
      </c>
    </row>
    <row r="1825" spans="1:11" ht="31.5" x14ac:dyDescent="0.25">
      <c r="A1825" s="95">
        <f t="shared" si="175"/>
        <v>1418</v>
      </c>
      <c r="B1825" s="112" t="s">
        <v>1566</v>
      </c>
      <c r="C1825" s="100">
        <v>403</v>
      </c>
      <c r="D1825" s="101" t="s">
        <v>1567</v>
      </c>
      <c r="E1825" s="107">
        <v>312.05414200564076</v>
      </c>
      <c r="F1825" s="195">
        <v>56.169745561015304</v>
      </c>
      <c r="G1825" s="195">
        <v>368.22388756665606</v>
      </c>
      <c r="H1825" s="101" t="s">
        <v>494</v>
      </c>
      <c r="I1825" s="101" t="s">
        <v>1517</v>
      </c>
      <c r="J1825" s="123">
        <v>62.41</v>
      </c>
      <c r="K1825" s="123">
        <v>374.46</v>
      </c>
    </row>
    <row r="1826" spans="1:11" ht="47.25" x14ac:dyDescent="0.25">
      <c r="A1826" s="95">
        <f t="shared" si="175"/>
        <v>1419</v>
      </c>
      <c r="B1826" s="113"/>
      <c r="C1826" s="114">
        <v>403</v>
      </c>
      <c r="D1826" s="115" t="s">
        <v>1568</v>
      </c>
      <c r="E1826" s="107">
        <v>45.507895709155939</v>
      </c>
      <c r="F1826" s="195">
        <v>8.191421227648064</v>
      </c>
      <c r="G1826" s="195">
        <v>53.699316936804003</v>
      </c>
      <c r="H1826" s="101" t="s">
        <v>494</v>
      </c>
      <c r="I1826" s="101" t="s">
        <v>1517</v>
      </c>
      <c r="J1826" s="123">
        <v>9.1</v>
      </c>
      <c r="K1826" s="123">
        <v>54.61</v>
      </c>
    </row>
    <row r="1827" spans="1:11" ht="15.75" x14ac:dyDescent="0.25">
      <c r="A1827" s="102"/>
      <c r="B1827" s="240" t="s">
        <v>1569</v>
      </c>
      <c r="C1827" s="241"/>
      <c r="D1827" s="241"/>
      <c r="E1827" s="241"/>
      <c r="F1827" s="241"/>
      <c r="G1827" s="242"/>
      <c r="H1827" s="101"/>
      <c r="I1827" s="101"/>
      <c r="J1827" s="123" t="s">
        <v>1726</v>
      </c>
      <c r="K1827" s="123" t="s">
        <v>1726</v>
      </c>
    </row>
    <row r="1828" spans="1:11" ht="47.25" x14ac:dyDescent="0.25">
      <c r="A1828" s="100">
        <f>A1826+1</f>
        <v>1420</v>
      </c>
      <c r="B1828" s="112"/>
      <c r="C1828" s="100">
        <v>403</v>
      </c>
      <c r="D1828" s="101" t="s">
        <v>1570</v>
      </c>
      <c r="E1828" s="107">
        <v>136.52368712746787</v>
      </c>
      <c r="F1828" s="195">
        <v>24.574263682944206</v>
      </c>
      <c r="G1828" s="195">
        <v>161.09795081041207</v>
      </c>
      <c r="H1828" s="101" t="s">
        <v>494</v>
      </c>
      <c r="I1828" s="101" t="s">
        <v>1517</v>
      </c>
      <c r="J1828" s="123">
        <v>27.3</v>
      </c>
      <c r="K1828" s="123">
        <v>163.82</v>
      </c>
    </row>
    <row r="1829" spans="1:11" ht="63" x14ac:dyDescent="0.25">
      <c r="A1829" s="95">
        <f t="shared" ref="A1829:A1830" si="176">A1828+1</f>
        <v>1421</v>
      </c>
      <c r="B1829" s="112"/>
      <c r="C1829" s="100">
        <v>403</v>
      </c>
      <c r="D1829" s="101" t="s">
        <v>1571</v>
      </c>
      <c r="E1829" s="107">
        <v>468.08121300846108</v>
      </c>
      <c r="F1829" s="195">
        <v>84.254618341522928</v>
      </c>
      <c r="G1829" s="195">
        <v>552.33583134998401</v>
      </c>
      <c r="H1829" s="101" t="s">
        <v>494</v>
      </c>
      <c r="I1829" s="101" t="s">
        <v>1517</v>
      </c>
      <c r="J1829" s="123">
        <v>93.62</v>
      </c>
      <c r="K1829" s="123">
        <v>561.70000000000005</v>
      </c>
    </row>
    <row r="1830" spans="1:11" ht="47.25" x14ac:dyDescent="0.25">
      <c r="A1830" s="95">
        <f t="shared" si="176"/>
        <v>1422</v>
      </c>
      <c r="B1830" s="112"/>
      <c r="C1830" s="100">
        <v>403</v>
      </c>
      <c r="D1830" s="101" t="s">
        <v>1572</v>
      </c>
      <c r="E1830" s="107">
        <v>54.176066320423743</v>
      </c>
      <c r="F1830" s="195">
        <v>9.7516919376762701</v>
      </c>
      <c r="G1830" s="195">
        <v>63.927758258100013</v>
      </c>
      <c r="H1830" s="101" t="s">
        <v>494</v>
      </c>
      <c r="I1830" s="101" t="s">
        <v>1517</v>
      </c>
      <c r="J1830" s="123">
        <v>10.84</v>
      </c>
      <c r="K1830" s="123">
        <v>65.02</v>
      </c>
    </row>
    <row r="1831" spans="1:11" ht="15.75" x14ac:dyDescent="0.25">
      <c r="A1831" s="102"/>
      <c r="B1831" s="240" t="s">
        <v>1573</v>
      </c>
      <c r="C1831" s="241"/>
      <c r="D1831" s="241"/>
      <c r="E1831" s="241"/>
      <c r="F1831" s="241"/>
      <c r="G1831" s="242"/>
      <c r="H1831" s="101"/>
      <c r="I1831" s="101"/>
      <c r="J1831" s="123" t="s">
        <v>1726</v>
      </c>
      <c r="K1831" s="123" t="s">
        <v>1726</v>
      </c>
    </row>
    <row r="1832" spans="1:11" ht="31.5" x14ac:dyDescent="0.25">
      <c r="A1832" s="100">
        <f>A1830+1</f>
        <v>1423</v>
      </c>
      <c r="B1832" s="112"/>
      <c r="C1832" s="100">
        <v>403</v>
      </c>
      <c r="D1832" s="101" t="s">
        <v>1574</v>
      </c>
      <c r="E1832" s="107">
        <v>234.04060650423054</v>
      </c>
      <c r="F1832" s="195">
        <v>42.127309170761464</v>
      </c>
      <c r="G1832" s="195">
        <v>276.167915674992</v>
      </c>
      <c r="H1832" s="101" t="s">
        <v>494</v>
      </c>
      <c r="I1832" s="101" t="s">
        <v>1517</v>
      </c>
      <c r="J1832" s="123">
        <v>46.81</v>
      </c>
      <c r="K1832" s="123">
        <v>280.85000000000002</v>
      </c>
    </row>
    <row r="1833" spans="1:11" ht="31.5" x14ac:dyDescent="0.25">
      <c r="A1833" s="95">
        <f t="shared" ref="A1833:A1839" si="177">A1832+1</f>
        <v>1424</v>
      </c>
      <c r="B1833" s="112"/>
      <c r="C1833" s="100">
        <v>403</v>
      </c>
      <c r="D1833" s="101" t="s">
        <v>1575</v>
      </c>
      <c r="E1833" s="107">
        <v>69.345364890142392</v>
      </c>
      <c r="F1833" s="195">
        <v>12.48216568022562</v>
      </c>
      <c r="G1833" s="195">
        <v>81.827530570368012</v>
      </c>
      <c r="H1833" s="101" t="s">
        <v>494</v>
      </c>
      <c r="I1833" s="101" t="s">
        <v>1517</v>
      </c>
      <c r="J1833" s="123">
        <v>13.87</v>
      </c>
      <c r="K1833" s="123">
        <v>83.22</v>
      </c>
    </row>
    <row r="1834" spans="1:11" ht="32.25" thickBot="1" x14ac:dyDescent="0.3">
      <c r="A1834" s="95">
        <f t="shared" si="177"/>
        <v>1425</v>
      </c>
      <c r="B1834" s="112"/>
      <c r="C1834" s="100">
        <v>403</v>
      </c>
      <c r="D1834" s="101" t="s">
        <v>1576</v>
      </c>
      <c r="E1834" s="107">
        <v>353.22795240916281</v>
      </c>
      <c r="F1834" s="195">
        <v>63.581031433649287</v>
      </c>
      <c r="G1834" s="195">
        <v>416.8089838428121</v>
      </c>
      <c r="H1834" s="101" t="s">
        <v>494</v>
      </c>
      <c r="I1834" s="115" t="s">
        <v>1517</v>
      </c>
      <c r="J1834" s="123">
        <v>70.650000000000006</v>
      </c>
      <c r="K1834" s="123">
        <v>423.88</v>
      </c>
    </row>
    <row r="1835" spans="1:11" ht="32.25" thickBot="1" x14ac:dyDescent="0.3">
      <c r="A1835" s="95">
        <f t="shared" si="177"/>
        <v>1426</v>
      </c>
      <c r="B1835" s="112"/>
      <c r="C1835" s="100">
        <v>403</v>
      </c>
      <c r="D1835" s="101" t="s">
        <v>1577</v>
      </c>
      <c r="E1835" s="107">
        <v>119.18734590493224</v>
      </c>
      <c r="F1835" s="195">
        <v>21.453722262887794</v>
      </c>
      <c r="G1835" s="195">
        <v>140.64106816782004</v>
      </c>
      <c r="H1835" s="118" t="s">
        <v>494</v>
      </c>
      <c r="I1835" s="119" t="s">
        <v>1517</v>
      </c>
      <c r="J1835" s="123">
        <v>23.84</v>
      </c>
      <c r="K1835" s="123">
        <v>143.03</v>
      </c>
    </row>
    <row r="1836" spans="1:11" ht="31.5" x14ac:dyDescent="0.25">
      <c r="A1836" s="95">
        <f t="shared" si="177"/>
        <v>1427</v>
      </c>
      <c r="B1836" s="112"/>
      <c r="C1836" s="100">
        <v>403</v>
      </c>
      <c r="D1836" s="101" t="s">
        <v>1578</v>
      </c>
      <c r="E1836" s="107">
        <v>234.04060650423054</v>
      </c>
      <c r="F1836" s="195">
        <v>42.127309170761464</v>
      </c>
      <c r="G1836" s="195">
        <v>276.167915674992</v>
      </c>
      <c r="H1836" s="101" t="s">
        <v>494</v>
      </c>
      <c r="I1836" s="110" t="s">
        <v>1517</v>
      </c>
      <c r="J1836" s="123">
        <v>46.81</v>
      </c>
      <c r="K1836" s="123">
        <v>280.85000000000002</v>
      </c>
    </row>
    <row r="1837" spans="1:11" ht="31.5" x14ac:dyDescent="0.25">
      <c r="A1837" s="95">
        <f t="shared" si="177"/>
        <v>1428</v>
      </c>
      <c r="B1837" s="112"/>
      <c r="C1837" s="100">
        <v>403</v>
      </c>
      <c r="D1837" s="101" t="s">
        <v>1579</v>
      </c>
      <c r="E1837" s="107">
        <v>511.42206606480011</v>
      </c>
      <c r="F1837" s="195">
        <v>92.055971891663944</v>
      </c>
      <c r="G1837" s="195">
        <v>603.47803795646405</v>
      </c>
      <c r="H1837" s="101" t="s">
        <v>494</v>
      </c>
      <c r="I1837" s="101" t="s">
        <v>1517</v>
      </c>
      <c r="J1837" s="123">
        <v>102.28</v>
      </c>
      <c r="K1837" s="123">
        <v>613.70000000000005</v>
      </c>
    </row>
    <row r="1838" spans="1:11" ht="31.5" x14ac:dyDescent="0.25">
      <c r="A1838" s="95">
        <f t="shared" si="177"/>
        <v>1429</v>
      </c>
      <c r="B1838" s="112"/>
      <c r="C1838" s="100">
        <v>403</v>
      </c>
      <c r="D1838" s="101" t="s">
        <v>1580</v>
      </c>
      <c r="E1838" s="107">
        <v>1183.2052884380546</v>
      </c>
      <c r="F1838" s="195">
        <v>212.97695191884986</v>
      </c>
      <c r="G1838" s="195">
        <v>1396.1822403569045</v>
      </c>
      <c r="H1838" s="101" t="s">
        <v>494</v>
      </c>
      <c r="I1838" s="101" t="s">
        <v>1517</v>
      </c>
      <c r="J1838" s="123">
        <v>236.64</v>
      </c>
      <c r="K1838" s="123">
        <v>1419.85</v>
      </c>
    </row>
    <row r="1839" spans="1:11" ht="31.5" x14ac:dyDescent="0.25">
      <c r="A1839" s="95">
        <f t="shared" si="177"/>
        <v>1430</v>
      </c>
      <c r="B1839" s="112"/>
      <c r="C1839" s="100">
        <v>403</v>
      </c>
      <c r="D1839" s="101" t="s">
        <v>1581</v>
      </c>
      <c r="E1839" s="107">
        <v>353.22795240916281</v>
      </c>
      <c r="F1839" s="195">
        <v>63.581031433649287</v>
      </c>
      <c r="G1839" s="195">
        <v>416.8089838428121</v>
      </c>
      <c r="H1839" s="101" t="s">
        <v>494</v>
      </c>
      <c r="I1839" s="101" t="s">
        <v>1517</v>
      </c>
      <c r="J1839" s="123">
        <v>70.650000000000006</v>
      </c>
      <c r="K1839" s="123">
        <v>423.88</v>
      </c>
    </row>
    <row r="1840" spans="1:11" ht="15.75" x14ac:dyDescent="0.25">
      <c r="A1840" s="100"/>
      <c r="B1840" s="240" t="s">
        <v>1582</v>
      </c>
      <c r="C1840" s="241"/>
      <c r="D1840" s="241"/>
      <c r="E1840" s="241"/>
      <c r="F1840" s="241"/>
      <c r="G1840" s="242"/>
      <c r="H1840" s="101"/>
      <c r="I1840" s="101"/>
      <c r="J1840" s="123" t="s">
        <v>1726</v>
      </c>
      <c r="K1840" s="123" t="s">
        <v>1726</v>
      </c>
    </row>
    <row r="1841" spans="1:11" ht="31.5" x14ac:dyDescent="0.25">
      <c r="A1841" s="100">
        <f>A1839+1</f>
        <v>1431</v>
      </c>
      <c r="B1841" s="112"/>
      <c r="C1841" s="100">
        <v>403</v>
      </c>
      <c r="D1841" s="101" t="s">
        <v>1583</v>
      </c>
      <c r="E1841" s="107">
        <v>23.837469180986449</v>
      </c>
      <c r="F1841" s="195">
        <v>4.2907444525775595</v>
      </c>
      <c r="G1841" s="195">
        <v>28.128213633564009</v>
      </c>
      <c r="H1841" s="101" t="s">
        <v>494</v>
      </c>
      <c r="I1841" s="101" t="s">
        <v>1517</v>
      </c>
      <c r="J1841" s="123">
        <v>4.7699999999999996</v>
      </c>
      <c r="K1841" s="123">
        <v>28.61</v>
      </c>
    </row>
    <row r="1842" spans="1:11" ht="31.5" x14ac:dyDescent="0.25">
      <c r="A1842" s="95">
        <f t="shared" ref="A1842:A1845" si="178">A1841+1</f>
        <v>1432</v>
      </c>
      <c r="B1842" s="112"/>
      <c r="C1842" s="100">
        <v>403</v>
      </c>
      <c r="D1842" s="101" t="s">
        <v>1584</v>
      </c>
      <c r="E1842" s="107">
        <v>45.507895709155939</v>
      </c>
      <c r="F1842" s="195">
        <v>8.191421227648064</v>
      </c>
      <c r="G1842" s="195">
        <v>53.699316936804003</v>
      </c>
      <c r="H1842" s="101" t="s">
        <v>494</v>
      </c>
      <c r="I1842" s="101" t="s">
        <v>1517</v>
      </c>
      <c r="J1842" s="123">
        <v>9.1</v>
      </c>
      <c r="K1842" s="123">
        <v>54.61</v>
      </c>
    </row>
    <row r="1843" spans="1:11" ht="31.5" x14ac:dyDescent="0.25">
      <c r="A1843" s="95">
        <f t="shared" si="178"/>
        <v>1433</v>
      </c>
      <c r="B1843" s="112"/>
      <c r="C1843" s="100">
        <v>403</v>
      </c>
      <c r="D1843" s="101" t="s">
        <v>1585</v>
      </c>
      <c r="E1843" s="107">
        <v>17.336341222535598</v>
      </c>
      <c r="F1843" s="195">
        <v>3.120541420056405</v>
      </c>
      <c r="G1843" s="195">
        <v>20.456882642592003</v>
      </c>
      <c r="H1843" s="101" t="s">
        <v>494</v>
      </c>
      <c r="I1843" s="101" t="s">
        <v>1517</v>
      </c>
      <c r="J1843" s="123">
        <v>3.47</v>
      </c>
      <c r="K1843" s="123">
        <v>20.81</v>
      </c>
    </row>
    <row r="1844" spans="1:11" ht="31.5" x14ac:dyDescent="0.25">
      <c r="A1844" s="95">
        <f t="shared" si="178"/>
        <v>1434</v>
      </c>
      <c r="B1844" s="112"/>
      <c r="C1844" s="100">
        <v>403</v>
      </c>
      <c r="D1844" s="101" t="s">
        <v>1586</v>
      </c>
      <c r="E1844" s="107">
        <v>65.0112795845085</v>
      </c>
      <c r="F1844" s="195">
        <v>11.702030325211524</v>
      </c>
      <c r="G1844" s="195">
        <v>76.713309909720024</v>
      </c>
      <c r="H1844" s="101" t="s">
        <v>494</v>
      </c>
      <c r="I1844" s="101" t="s">
        <v>1517</v>
      </c>
      <c r="J1844" s="123">
        <v>13</v>
      </c>
      <c r="K1844" s="123">
        <v>78.010000000000005</v>
      </c>
    </row>
    <row r="1845" spans="1:11" ht="47.25" x14ac:dyDescent="0.25">
      <c r="A1845" s="95">
        <f t="shared" si="178"/>
        <v>1435</v>
      </c>
      <c r="B1845" s="112"/>
      <c r="C1845" s="100">
        <v>403</v>
      </c>
      <c r="D1845" s="101" t="s">
        <v>1587</v>
      </c>
      <c r="E1845" s="107">
        <v>75.846492848593243</v>
      </c>
      <c r="F1845" s="195">
        <v>13.652368712746778</v>
      </c>
      <c r="G1845" s="195">
        <v>89.498861561340021</v>
      </c>
      <c r="H1845" s="101" t="s">
        <v>494</v>
      </c>
      <c r="I1845" s="101" t="s">
        <v>1517</v>
      </c>
      <c r="J1845" s="123">
        <v>15.17</v>
      </c>
      <c r="K1845" s="123">
        <v>91.02</v>
      </c>
    </row>
    <row r="1846" spans="1:11" ht="15.75" x14ac:dyDescent="0.25">
      <c r="A1846" s="102"/>
      <c r="B1846" s="256" t="s">
        <v>1588</v>
      </c>
      <c r="C1846" s="257"/>
      <c r="D1846" s="257"/>
      <c r="E1846" s="257"/>
      <c r="F1846" s="257"/>
      <c r="G1846" s="258"/>
      <c r="H1846" s="101"/>
      <c r="I1846" s="101"/>
      <c r="J1846" s="123" t="s">
        <v>1726</v>
      </c>
      <c r="K1846" s="123" t="s">
        <v>1726</v>
      </c>
    </row>
    <row r="1847" spans="1:11" ht="31.5" x14ac:dyDescent="0.25">
      <c r="A1847" s="100">
        <f>A1845+1</f>
        <v>1436</v>
      </c>
      <c r="B1847" s="116"/>
      <c r="C1847" s="109">
        <v>403</v>
      </c>
      <c r="D1847" s="110" t="s">
        <v>1589</v>
      </c>
      <c r="E1847" s="107">
        <v>32.50563979225425</v>
      </c>
      <c r="F1847" s="195">
        <v>5.851015162605762</v>
      </c>
      <c r="G1847" s="195">
        <v>38.356654954860012</v>
      </c>
      <c r="H1847" s="101" t="s">
        <v>494</v>
      </c>
      <c r="I1847" s="101" t="s">
        <v>1517</v>
      </c>
      <c r="J1847" s="123">
        <v>6.5</v>
      </c>
      <c r="K1847" s="123">
        <v>39.01</v>
      </c>
    </row>
    <row r="1848" spans="1:11" ht="31.5" x14ac:dyDescent="0.25">
      <c r="A1848" s="95">
        <f t="shared" ref="A1848:A1849" si="179">A1847+1</f>
        <v>1437</v>
      </c>
      <c r="B1848" s="112"/>
      <c r="C1848" s="100">
        <v>403</v>
      </c>
      <c r="D1848" s="101" t="s">
        <v>1590</v>
      </c>
      <c r="E1848" s="107">
        <v>86.681706112677986</v>
      </c>
      <c r="F1848" s="195">
        <v>15.602707100282032</v>
      </c>
      <c r="G1848" s="195">
        <v>102.28441321296002</v>
      </c>
      <c r="H1848" s="101" t="s">
        <v>494</v>
      </c>
      <c r="I1848" s="101" t="s">
        <v>1517</v>
      </c>
      <c r="J1848" s="123">
        <v>17.34</v>
      </c>
      <c r="K1848" s="123">
        <v>104.02</v>
      </c>
    </row>
    <row r="1849" spans="1:11" ht="63" x14ac:dyDescent="0.25">
      <c r="A1849" s="95">
        <f t="shared" si="179"/>
        <v>1438</v>
      </c>
      <c r="B1849" s="112"/>
      <c r="C1849" s="100">
        <v>403</v>
      </c>
      <c r="D1849" s="101" t="s">
        <v>1591</v>
      </c>
      <c r="E1849" s="107">
        <v>327.22344057535946</v>
      </c>
      <c r="F1849" s="195">
        <v>58.900219303564711</v>
      </c>
      <c r="G1849" s="195">
        <v>386.12365987892417</v>
      </c>
      <c r="H1849" s="101" t="s">
        <v>494</v>
      </c>
      <c r="I1849" s="101" t="s">
        <v>1517</v>
      </c>
      <c r="J1849" s="123">
        <v>65.44</v>
      </c>
      <c r="K1849" s="123">
        <v>392.66</v>
      </c>
    </row>
    <row r="1850" spans="1:11" ht="15.75" x14ac:dyDescent="0.25">
      <c r="A1850" s="102"/>
      <c r="B1850" s="240" t="s">
        <v>1592</v>
      </c>
      <c r="C1850" s="241"/>
      <c r="D1850" s="241"/>
      <c r="E1850" s="241"/>
      <c r="F1850" s="241"/>
      <c r="G1850" s="242"/>
      <c r="H1850" s="101"/>
      <c r="I1850" s="101"/>
      <c r="J1850" s="123" t="s">
        <v>1726</v>
      </c>
      <c r="K1850" s="123" t="s">
        <v>1726</v>
      </c>
    </row>
    <row r="1851" spans="1:11" ht="15.6" customHeight="1" x14ac:dyDescent="0.25">
      <c r="A1851" s="102"/>
      <c r="B1851" s="108"/>
      <c r="C1851" s="109"/>
      <c r="D1851" s="240" t="s">
        <v>1593</v>
      </c>
      <c r="E1851" s="241"/>
      <c r="F1851" s="241"/>
      <c r="G1851" s="242"/>
      <c r="H1851" s="101"/>
      <c r="I1851" s="101"/>
      <c r="J1851" s="123" t="s">
        <v>1726</v>
      </c>
      <c r="K1851" s="123" t="s">
        <v>1726</v>
      </c>
    </row>
    <row r="1852" spans="1:11" ht="15.75" x14ac:dyDescent="0.25">
      <c r="A1852" s="102"/>
      <c r="B1852" s="106"/>
      <c r="C1852" s="100"/>
      <c r="D1852" s="240" t="s">
        <v>1594</v>
      </c>
      <c r="E1852" s="241"/>
      <c r="F1852" s="241"/>
      <c r="G1852" s="242"/>
      <c r="H1852" s="101"/>
      <c r="I1852" s="101"/>
      <c r="J1852" s="123" t="s">
        <v>1726</v>
      </c>
      <c r="K1852" s="123" t="s">
        <v>1726</v>
      </c>
    </row>
    <row r="1853" spans="1:11" ht="15.6" customHeight="1" x14ac:dyDescent="0.25">
      <c r="A1853" s="100">
        <f>A1849+1</f>
        <v>1439</v>
      </c>
      <c r="B1853" s="106"/>
      <c r="C1853" s="100">
        <v>403</v>
      </c>
      <c r="D1853" s="101" t="s">
        <v>1595</v>
      </c>
      <c r="E1853" s="107">
        <v>140.85777243310176</v>
      </c>
      <c r="F1853" s="195">
        <v>25.354399037958302</v>
      </c>
      <c r="G1853" s="195">
        <v>166.21217147106006</v>
      </c>
      <c r="H1853" s="101" t="s">
        <v>494</v>
      </c>
      <c r="I1853" s="101" t="s">
        <v>1517</v>
      </c>
      <c r="J1853" s="123">
        <v>28.17</v>
      </c>
      <c r="K1853" s="123">
        <v>169.03</v>
      </c>
    </row>
    <row r="1854" spans="1:11" ht="63" x14ac:dyDescent="0.25">
      <c r="A1854" s="95">
        <f t="shared" ref="A1854" si="180">A1853+1</f>
        <v>1440</v>
      </c>
      <c r="B1854" s="106"/>
      <c r="C1854" s="100">
        <v>403</v>
      </c>
      <c r="D1854" s="101" t="s">
        <v>1596</v>
      </c>
      <c r="E1854" s="107">
        <v>169.02932691972205</v>
      </c>
      <c r="F1854" s="195">
        <v>30.425278845549968</v>
      </c>
      <c r="G1854" s="195">
        <v>199.45460576527202</v>
      </c>
      <c r="H1854" s="101" t="s">
        <v>494</v>
      </c>
      <c r="I1854" s="101" t="s">
        <v>1517</v>
      </c>
      <c r="J1854" s="123">
        <v>33.81</v>
      </c>
      <c r="K1854" s="123">
        <v>202.84</v>
      </c>
    </row>
    <row r="1855" spans="1:11" ht="15.75" x14ac:dyDescent="0.25">
      <c r="A1855" s="100"/>
      <c r="B1855" s="259" t="s">
        <v>1597</v>
      </c>
      <c r="C1855" s="260"/>
      <c r="D1855" s="260"/>
      <c r="E1855" s="260"/>
      <c r="F1855" s="260"/>
      <c r="G1855" s="261"/>
      <c r="H1855" s="101"/>
      <c r="I1855" s="101"/>
      <c r="J1855" s="123" t="s">
        <v>1726</v>
      </c>
      <c r="K1855" s="123" t="s">
        <v>1726</v>
      </c>
    </row>
    <row r="1856" spans="1:11" ht="47.25" x14ac:dyDescent="0.25">
      <c r="A1856" s="100">
        <f>A1854+1</f>
        <v>1441</v>
      </c>
      <c r="B1856" s="106"/>
      <c r="C1856" s="100">
        <v>403</v>
      </c>
      <c r="D1856" s="101" t="s">
        <v>1598</v>
      </c>
      <c r="E1856" s="107">
        <v>160.36115630845427</v>
      </c>
      <c r="F1856" s="195">
        <v>28.865008135521748</v>
      </c>
      <c r="G1856" s="195">
        <v>189.22616444397602</v>
      </c>
      <c r="H1856" s="101" t="s">
        <v>494</v>
      </c>
      <c r="I1856" s="101" t="s">
        <v>1517</v>
      </c>
      <c r="J1856" s="123">
        <v>32.07</v>
      </c>
      <c r="K1856" s="123">
        <v>192.43</v>
      </c>
    </row>
    <row r="1857" spans="1:11" ht="63" x14ac:dyDescent="0.25">
      <c r="A1857" s="95">
        <f t="shared" ref="A1857:A1858" si="181">A1856+1</f>
        <v>1442</v>
      </c>
      <c r="B1857" s="106"/>
      <c r="C1857" s="100">
        <v>403</v>
      </c>
      <c r="D1857" s="101" t="s">
        <v>1599</v>
      </c>
      <c r="E1857" s="107">
        <v>201.53496671197632</v>
      </c>
      <c r="F1857" s="195">
        <v>36.27629400815573</v>
      </c>
      <c r="G1857" s="195">
        <v>237.81126072013205</v>
      </c>
      <c r="H1857" s="101" t="s">
        <v>494</v>
      </c>
      <c r="I1857" s="101" t="s">
        <v>1517</v>
      </c>
      <c r="J1857" s="123">
        <v>40.31</v>
      </c>
      <c r="K1857" s="123">
        <v>241.84</v>
      </c>
    </row>
    <row r="1858" spans="1:11" ht="47.25" x14ac:dyDescent="0.25">
      <c r="A1858" s="95">
        <f t="shared" si="181"/>
        <v>1443</v>
      </c>
      <c r="B1858" s="106"/>
      <c r="C1858" s="100">
        <v>403</v>
      </c>
      <c r="D1858" s="101" t="s">
        <v>1600</v>
      </c>
      <c r="E1858" s="107">
        <v>166.86228426690514</v>
      </c>
      <c r="F1858" s="195">
        <v>30.035211168042906</v>
      </c>
      <c r="G1858" s="195">
        <v>196.89749543494804</v>
      </c>
      <c r="H1858" s="101" t="s">
        <v>494</v>
      </c>
      <c r="I1858" s="101" t="s">
        <v>1517</v>
      </c>
      <c r="J1858" s="123">
        <v>33.369999999999997</v>
      </c>
      <c r="K1858" s="123">
        <v>200.23</v>
      </c>
    </row>
    <row r="1859" spans="1:11" ht="15.75" x14ac:dyDescent="0.25">
      <c r="A1859" s="102"/>
      <c r="B1859" s="253" t="s">
        <v>1601</v>
      </c>
      <c r="C1859" s="254"/>
      <c r="D1859" s="254"/>
      <c r="E1859" s="254"/>
      <c r="F1859" s="254"/>
      <c r="G1859" s="255"/>
      <c r="H1859" s="101"/>
      <c r="I1859" s="101"/>
      <c r="J1859" s="123" t="s">
        <v>1726</v>
      </c>
      <c r="K1859" s="123" t="s">
        <v>1726</v>
      </c>
    </row>
    <row r="1860" spans="1:11" ht="63" x14ac:dyDescent="0.25">
      <c r="A1860" s="100">
        <f>A1858+1</f>
        <v>1444</v>
      </c>
      <c r="B1860" s="106"/>
      <c r="C1860" s="100">
        <v>403</v>
      </c>
      <c r="D1860" s="101" t="s">
        <v>1602</v>
      </c>
      <c r="E1860" s="107">
        <v>123.52143121056612</v>
      </c>
      <c r="F1860" s="195">
        <v>22.233857617901904</v>
      </c>
      <c r="G1860" s="195">
        <v>145.75528882846803</v>
      </c>
      <c r="H1860" s="101" t="s">
        <v>494</v>
      </c>
      <c r="I1860" s="101" t="s">
        <v>1517</v>
      </c>
      <c r="J1860" s="123">
        <v>24.7</v>
      </c>
      <c r="K1860" s="123">
        <v>148.22</v>
      </c>
    </row>
    <row r="1861" spans="1:11" ht="63" x14ac:dyDescent="0.25">
      <c r="A1861" s="95">
        <f t="shared" ref="A1861:A1867" si="182">A1860+1</f>
        <v>1445</v>
      </c>
      <c r="B1861" s="106"/>
      <c r="C1861" s="100">
        <v>403</v>
      </c>
      <c r="D1861" s="101" t="s">
        <v>1603</v>
      </c>
      <c r="E1861" s="107">
        <v>158.19411365563732</v>
      </c>
      <c r="F1861" s="195">
        <v>28.474940458014714</v>
      </c>
      <c r="G1861" s="195">
        <v>186.66905411365204</v>
      </c>
      <c r="H1861" s="101" t="s">
        <v>494</v>
      </c>
      <c r="I1861" s="101" t="s">
        <v>1517</v>
      </c>
      <c r="J1861" s="123">
        <v>31.64</v>
      </c>
      <c r="K1861" s="123">
        <v>189.83</v>
      </c>
    </row>
    <row r="1862" spans="1:11" ht="78.75" x14ac:dyDescent="0.25">
      <c r="A1862" s="95">
        <f t="shared" si="182"/>
        <v>1446</v>
      </c>
      <c r="B1862" s="106"/>
      <c r="C1862" s="100">
        <v>403</v>
      </c>
      <c r="D1862" s="101" t="s">
        <v>1604</v>
      </c>
      <c r="E1862" s="107">
        <v>394.40176281268475</v>
      </c>
      <c r="F1862" s="195">
        <v>70.992317306283212</v>
      </c>
      <c r="G1862" s="195">
        <v>465.39408011896796</v>
      </c>
      <c r="H1862" s="101" t="s">
        <v>494</v>
      </c>
      <c r="I1862" s="101" t="s">
        <v>1517</v>
      </c>
      <c r="J1862" s="123">
        <v>78.88</v>
      </c>
      <c r="K1862" s="123">
        <v>473.28</v>
      </c>
    </row>
    <row r="1863" spans="1:11" ht="47.25" x14ac:dyDescent="0.25">
      <c r="A1863" s="95">
        <f t="shared" si="182"/>
        <v>1447</v>
      </c>
      <c r="B1863" s="106"/>
      <c r="C1863" s="100">
        <v>403</v>
      </c>
      <c r="D1863" s="101" t="s">
        <v>1605</v>
      </c>
      <c r="E1863" s="107">
        <v>140.85777243310176</v>
      </c>
      <c r="F1863" s="195">
        <v>25.354399037958302</v>
      </c>
      <c r="G1863" s="195">
        <v>166.21217147106006</v>
      </c>
      <c r="H1863" s="101" t="s">
        <v>494</v>
      </c>
      <c r="I1863" s="101" t="s">
        <v>1517</v>
      </c>
      <c r="J1863" s="123">
        <v>28.17</v>
      </c>
      <c r="K1863" s="123">
        <v>169.03</v>
      </c>
    </row>
    <row r="1864" spans="1:11" ht="94.5" x14ac:dyDescent="0.25">
      <c r="A1864" s="95">
        <f t="shared" si="182"/>
        <v>1448</v>
      </c>
      <c r="B1864" s="117"/>
      <c r="C1864" s="114">
        <v>403</v>
      </c>
      <c r="D1864" s="115" t="s">
        <v>1606</v>
      </c>
      <c r="E1864" s="107">
        <v>82.347620807044095</v>
      </c>
      <c r="F1864" s="195">
        <v>14.822571745267936</v>
      </c>
      <c r="G1864" s="195">
        <v>97.170192552312031</v>
      </c>
      <c r="H1864" s="101" t="s">
        <v>494</v>
      </c>
      <c r="I1864" s="101" t="s">
        <v>1517</v>
      </c>
      <c r="J1864" s="123">
        <v>16.47</v>
      </c>
      <c r="K1864" s="123">
        <v>98.82</v>
      </c>
    </row>
    <row r="1865" spans="1:11" ht="78.75" x14ac:dyDescent="0.25">
      <c r="A1865" s="95">
        <f t="shared" si="182"/>
        <v>1449</v>
      </c>
      <c r="B1865" s="106"/>
      <c r="C1865" s="100">
        <v>403</v>
      </c>
      <c r="D1865" s="101" t="s">
        <v>1607</v>
      </c>
      <c r="E1865" s="107">
        <v>65.0112795845085</v>
      </c>
      <c r="F1865" s="195">
        <v>11.702030325211524</v>
      </c>
      <c r="G1865" s="195">
        <v>76.713309909720024</v>
      </c>
      <c r="H1865" s="101" t="s">
        <v>494</v>
      </c>
      <c r="I1865" s="101" t="s">
        <v>1517</v>
      </c>
      <c r="J1865" s="123">
        <v>13</v>
      </c>
      <c r="K1865" s="123">
        <v>78.010000000000005</v>
      </c>
    </row>
    <row r="1866" spans="1:11" ht="63" x14ac:dyDescent="0.25">
      <c r="A1866" s="95">
        <f t="shared" si="182"/>
        <v>1450</v>
      </c>
      <c r="B1866" s="106"/>
      <c r="C1866" s="100">
        <v>403</v>
      </c>
      <c r="D1866" s="101" t="s">
        <v>1608</v>
      </c>
      <c r="E1866" s="107">
        <v>39.006767750705094</v>
      </c>
      <c r="F1866" s="195">
        <v>7.021218195126913</v>
      </c>
      <c r="G1866" s="195">
        <v>46.027985945832008</v>
      </c>
      <c r="H1866" s="101" t="s">
        <v>494</v>
      </c>
      <c r="I1866" s="101" t="s">
        <v>1517</v>
      </c>
      <c r="J1866" s="123">
        <v>7.8</v>
      </c>
      <c r="K1866" s="123">
        <v>46.81</v>
      </c>
    </row>
    <row r="1867" spans="1:11" ht="78.75" x14ac:dyDescent="0.25">
      <c r="A1867" s="95">
        <f t="shared" si="182"/>
        <v>1451</v>
      </c>
      <c r="B1867" s="106"/>
      <c r="C1867" s="100">
        <v>403</v>
      </c>
      <c r="D1867" s="101" t="s">
        <v>1609</v>
      </c>
      <c r="E1867" s="107">
        <v>166.86228426690514</v>
      </c>
      <c r="F1867" s="195">
        <v>30.035211168042906</v>
      </c>
      <c r="G1867" s="195">
        <v>196.89749543494804</v>
      </c>
      <c r="H1867" s="101" t="s">
        <v>494</v>
      </c>
      <c r="I1867" s="101" t="s">
        <v>1517</v>
      </c>
      <c r="J1867" s="123">
        <v>33.369999999999997</v>
      </c>
      <c r="K1867" s="123">
        <v>200.23</v>
      </c>
    </row>
    <row r="1868" spans="1:11" ht="15.75" x14ac:dyDescent="0.25">
      <c r="A1868" s="102"/>
      <c r="B1868" s="240" t="s">
        <v>1610</v>
      </c>
      <c r="C1868" s="241"/>
      <c r="D1868" s="241"/>
      <c r="E1868" s="241"/>
      <c r="F1868" s="241"/>
      <c r="G1868" s="242"/>
      <c r="H1868" s="101"/>
      <c r="I1868" s="101"/>
      <c r="J1868" s="123" t="s">
        <v>1726</v>
      </c>
      <c r="K1868" s="123" t="s">
        <v>1726</v>
      </c>
    </row>
    <row r="1869" spans="1:11" ht="47.25" x14ac:dyDescent="0.25">
      <c r="A1869" s="100">
        <f>A1867+1</f>
        <v>1452</v>
      </c>
      <c r="B1869" s="112"/>
      <c r="C1869" s="100">
        <v>403</v>
      </c>
      <c r="D1869" s="101" t="s">
        <v>1611</v>
      </c>
      <c r="E1869" s="107">
        <v>205.86905201761022</v>
      </c>
      <c r="F1869" s="195">
        <v>37.056429363169826</v>
      </c>
      <c r="G1869" s="195">
        <v>242.92548138078004</v>
      </c>
      <c r="H1869" s="101" t="s">
        <v>494</v>
      </c>
      <c r="I1869" s="101" t="s">
        <v>1517</v>
      </c>
      <c r="J1869" s="123">
        <v>41.17</v>
      </c>
      <c r="K1869" s="123">
        <v>247.04</v>
      </c>
    </row>
    <row r="1870" spans="1:11" ht="47.25" x14ac:dyDescent="0.25">
      <c r="A1870" s="95">
        <f t="shared" ref="A1870" si="183">A1869+1</f>
        <v>1453</v>
      </c>
      <c r="B1870" s="112"/>
      <c r="C1870" s="100">
        <v>403</v>
      </c>
      <c r="D1870" s="101" t="s">
        <v>1612</v>
      </c>
      <c r="E1870" s="107">
        <v>242.70877711549838</v>
      </c>
      <c r="F1870" s="195">
        <v>43.687579880789713</v>
      </c>
      <c r="G1870" s="195">
        <v>286.39635699628809</v>
      </c>
      <c r="H1870" s="101" t="s">
        <v>494</v>
      </c>
      <c r="I1870" s="101" t="s">
        <v>1517</v>
      </c>
      <c r="J1870" s="123">
        <v>48.54</v>
      </c>
      <c r="K1870" s="123">
        <v>291.25</v>
      </c>
    </row>
    <row r="1871" spans="1:11" ht="15.75" x14ac:dyDescent="0.25">
      <c r="A1871" s="102"/>
      <c r="B1871" s="240" t="s">
        <v>1613</v>
      </c>
      <c r="C1871" s="241"/>
      <c r="D1871" s="241"/>
      <c r="E1871" s="241"/>
      <c r="F1871" s="241"/>
      <c r="G1871" s="242"/>
      <c r="H1871" s="101"/>
      <c r="I1871" s="101"/>
      <c r="J1871" s="123" t="s">
        <v>1726</v>
      </c>
      <c r="K1871" s="123" t="s">
        <v>1726</v>
      </c>
    </row>
    <row r="1872" spans="1:11" ht="78.75" x14ac:dyDescent="0.25">
      <c r="A1872" s="100">
        <f>A1870+1</f>
        <v>1454</v>
      </c>
      <c r="B1872" s="112"/>
      <c r="C1872" s="100">
        <v>403</v>
      </c>
      <c r="D1872" s="101" t="s">
        <v>1614</v>
      </c>
      <c r="E1872" s="107">
        <v>292.55075813028822</v>
      </c>
      <c r="F1872" s="195">
        <v>52.659136463451887</v>
      </c>
      <c r="G1872" s="195">
        <v>345.2098945937401</v>
      </c>
      <c r="H1872" s="101" t="s">
        <v>494</v>
      </c>
      <c r="I1872" s="101" t="s">
        <v>1517</v>
      </c>
      <c r="J1872" s="123">
        <v>58.51</v>
      </c>
      <c r="K1872" s="123">
        <v>351.06</v>
      </c>
    </row>
    <row r="1873" spans="1:11" ht="78.75" x14ac:dyDescent="0.25">
      <c r="A1873" s="95">
        <f t="shared" ref="A1873:A1879" si="184">A1872+1</f>
        <v>1455</v>
      </c>
      <c r="B1873" s="112"/>
      <c r="C1873" s="100">
        <v>403</v>
      </c>
      <c r="D1873" s="101" t="s">
        <v>1615</v>
      </c>
      <c r="E1873" s="107">
        <v>364.06316567324751</v>
      </c>
      <c r="F1873" s="195">
        <v>65.531369821184512</v>
      </c>
      <c r="G1873" s="195">
        <v>429.59453549443202</v>
      </c>
      <c r="H1873" s="101" t="s">
        <v>494</v>
      </c>
      <c r="I1873" s="101" t="s">
        <v>1517</v>
      </c>
      <c r="J1873" s="123">
        <v>72.81</v>
      </c>
      <c r="K1873" s="123">
        <v>436.87</v>
      </c>
    </row>
    <row r="1874" spans="1:11" ht="31.5" x14ac:dyDescent="0.25">
      <c r="A1874" s="95">
        <f t="shared" si="184"/>
        <v>1456</v>
      </c>
      <c r="B1874" s="112"/>
      <c r="C1874" s="100">
        <v>403</v>
      </c>
      <c r="D1874" s="101" t="s">
        <v>1616</v>
      </c>
      <c r="E1874" s="107">
        <v>320.72231261690854</v>
      </c>
      <c r="F1874" s="195">
        <v>57.730016271043496</v>
      </c>
      <c r="G1874" s="195">
        <v>378.45232888795204</v>
      </c>
      <c r="H1874" s="101" t="s">
        <v>494</v>
      </c>
      <c r="I1874" s="101" t="s">
        <v>1517</v>
      </c>
      <c r="J1874" s="123">
        <v>64.14</v>
      </c>
      <c r="K1874" s="123">
        <v>384.86</v>
      </c>
    </row>
    <row r="1875" spans="1:11" ht="94.5" x14ac:dyDescent="0.25">
      <c r="A1875" s="95">
        <f t="shared" si="184"/>
        <v>1457</v>
      </c>
      <c r="B1875" s="112"/>
      <c r="C1875" s="100">
        <v>403</v>
      </c>
      <c r="D1875" s="101" t="s">
        <v>1617</v>
      </c>
      <c r="E1875" s="107">
        <v>429.07444525775605</v>
      </c>
      <c r="F1875" s="195">
        <v>77.233400146396036</v>
      </c>
      <c r="G1875" s="195">
        <v>506.30784540415209</v>
      </c>
      <c r="H1875" s="101" t="s">
        <v>494</v>
      </c>
      <c r="I1875" s="101" t="s">
        <v>1517</v>
      </c>
      <c r="J1875" s="123">
        <v>85.81</v>
      </c>
      <c r="K1875" s="123">
        <v>514.88</v>
      </c>
    </row>
    <row r="1876" spans="1:11" ht="63" x14ac:dyDescent="0.25">
      <c r="A1876" s="95">
        <f t="shared" si="184"/>
        <v>1458</v>
      </c>
      <c r="B1876" s="106"/>
      <c r="C1876" s="100">
        <v>403</v>
      </c>
      <c r="D1876" s="101" t="s">
        <v>1618</v>
      </c>
      <c r="E1876" s="107">
        <v>364.06316567324751</v>
      </c>
      <c r="F1876" s="195">
        <v>65.531369821184512</v>
      </c>
      <c r="G1876" s="195">
        <v>429.59453549443202</v>
      </c>
      <c r="H1876" s="101" t="s">
        <v>494</v>
      </c>
      <c r="I1876" s="101" t="s">
        <v>1517</v>
      </c>
      <c r="J1876" s="123">
        <v>72.81</v>
      </c>
      <c r="K1876" s="123">
        <v>436.87</v>
      </c>
    </row>
    <row r="1877" spans="1:11" ht="63" x14ac:dyDescent="0.25">
      <c r="A1877" s="95">
        <f t="shared" si="184"/>
        <v>1459</v>
      </c>
      <c r="B1877" s="106"/>
      <c r="C1877" s="100">
        <v>403</v>
      </c>
      <c r="D1877" s="101" t="s">
        <v>1619</v>
      </c>
      <c r="E1877" s="107">
        <v>364.06316567324751</v>
      </c>
      <c r="F1877" s="195">
        <v>65.531369821184512</v>
      </c>
      <c r="G1877" s="195">
        <v>429.59453549443202</v>
      </c>
      <c r="H1877" s="101" t="s">
        <v>494</v>
      </c>
      <c r="I1877" s="101" t="s">
        <v>1517</v>
      </c>
      <c r="J1877" s="123">
        <v>72.81</v>
      </c>
      <c r="K1877" s="123">
        <v>436.87</v>
      </c>
    </row>
    <row r="1878" spans="1:11" ht="63" x14ac:dyDescent="0.25">
      <c r="A1878" s="95">
        <f t="shared" si="184"/>
        <v>1460</v>
      </c>
      <c r="B1878" s="106"/>
      <c r="C1878" s="100">
        <v>403</v>
      </c>
      <c r="D1878" s="101" t="s">
        <v>1620</v>
      </c>
      <c r="E1878" s="107">
        <v>697.78773420705795</v>
      </c>
      <c r="F1878" s="195">
        <v>125.60179215727044</v>
      </c>
      <c r="G1878" s="195">
        <v>823.38952636432839</v>
      </c>
      <c r="H1878" s="101" t="s">
        <v>494</v>
      </c>
      <c r="I1878" s="101" t="s">
        <v>1517</v>
      </c>
      <c r="J1878" s="123">
        <v>139.56</v>
      </c>
      <c r="K1878" s="123">
        <v>837.35</v>
      </c>
    </row>
    <row r="1879" spans="1:11" ht="63" x14ac:dyDescent="0.25">
      <c r="A1879" s="95">
        <f t="shared" si="184"/>
        <v>1461</v>
      </c>
      <c r="B1879" s="112"/>
      <c r="C1879" s="100">
        <v>403</v>
      </c>
      <c r="D1879" s="101" t="s">
        <v>1621</v>
      </c>
      <c r="E1879" s="107">
        <v>145.19185773873562</v>
      </c>
      <c r="F1879" s="195">
        <v>26.134534392972398</v>
      </c>
      <c r="G1879" s="195">
        <v>171.32639213170802</v>
      </c>
      <c r="H1879" s="101" t="s">
        <v>494</v>
      </c>
      <c r="I1879" s="101" t="s">
        <v>1517</v>
      </c>
      <c r="J1879" s="123">
        <v>29.04</v>
      </c>
      <c r="K1879" s="123">
        <v>174.23</v>
      </c>
    </row>
    <row r="1880" spans="1:11" ht="15.75" x14ac:dyDescent="0.25">
      <c r="A1880" s="219" t="s">
        <v>1622</v>
      </c>
      <c r="B1880" s="220"/>
      <c r="C1880" s="220"/>
      <c r="D1880" s="220"/>
      <c r="E1880" s="220"/>
      <c r="F1880" s="220"/>
      <c r="G1880" s="220"/>
      <c r="H1880" s="99"/>
      <c r="I1880" s="121"/>
      <c r="J1880" s="123" t="s">
        <v>1726</v>
      </c>
      <c r="K1880" s="123" t="s">
        <v>1726</v>
      </c>
    </row>
    <row r="1881" spans="1:11" ht="63" x14ac:dyDescent="0.25">
      <c r="A1881" s="95">
        <f>A1879+1</f>
        <v>1462</v>
      </c>
      <c r="B1881" s="112"/>
      <c r="C1881" s="100">
        <v>403</v>
      </c>
      <c r="D1881" s="101" t="s">
        <v>1623</v>
      </c>
      <c r="E1881" s="107">
        <v>5000</v>
      </c>
      <c r="F1881" s="195">
        <v>900</v>
      </c>
      <c r="G1881" s="195">
        <v>5900</v>
      </c>
      <c r="H1881" s="101" t="s">
        <v>494</v>
      </c>
      <c r="I1881" s="101" t="s">
        <v>1517</v>
      </c>
      <c r="J1881" s="123">
        <v>1000</v>
      </c>
      <c r="K1881" s="123">
        <v>6000</v>
      </c>
    </row>
    <row r="1882" spans="1:11" ht="15.6" customHeight="1" x14ac:dyDescent="0.25">
      <c r="A1882" s="100" t="s">
        <v>1624</v>
      </c>
      <c r="B1882" s="100"/>
      <c r="C1882" s="100"/>
      <c r="D1882" s="100"/>
      <c r="E1882" s="100"/>
      <c r="F1882" s="196"/>
      <c r="G1882" s="196"/>
      <c r="H1882" s="99"/>
      <c r="I1882" s="121"/>
      <c r="J1882" s="123" t="s">
        <v>1726</v>
      </c>
      <c r="K1882" s="123" t="s">
        <v>1726</v>
      </c>
    </row>
    <row r="1883" spans="1:11" ht="78.75" x14ac:dyDescent="0.25">
      <c r="A1883" s="100">
        <f>A1881+1</f>
        <v>1463</v>
      </c>
      <c r="B1883" s="93" t="s">
        <v>678</v>
      </c>
      <c r="C1883" s="100">
        <v>120</v>
      </c>
      <c r="D1883" s="96" t="s">
        <v>1625</v>
      </c>
      <c r="E1883" s="97">
        <v>1144.07</v>
      </c>
      <c r="F1883" s="190">
        <v>205.93</v>
      </c>
      <c r="G1883" s="190">
        <v>1350</v>
      </c>
      <c r="H1883" s="92" t="s">
        <v>494</v>
      </c>
      <c r="I1883" s="96"/>
      <c r="J1883" s="123">
        <v>228.81</v>
      </c>
      <c r="K1883" s="123">
        <v>1372.88</v>
      </c>
    </row>
    <row r="1884" spans="1:11" ht="63" x14ac:dyDescent="0.25">
      <c r="A1884" s="95">
        <f t="shared" ref="A1884:A1885" si="185">A1883+1</f>
        <v>1464</v>
      </c>
      <c r="B1884" s="93" t="s">
        <v>680</v>
      </c>
      <c r="C1884" s="100">
        <v>120</v>
      </c>
      <c r="D1884" s="96" t="s">
        <v>1626</v>
      </c>
      <c r="E1884" s="97">
        <v>2288.14</v>
      </c>
      <c r="F1884" s="190">
        <v>411.86</v>
      </c>
      <c r="G1884" s="190">
        <v>2700</v>
      </c>
      <c r="H1884" s="92" t="s">
        <v>494</v>
      </c>
      <c r="I1884" s="96"/>
      <c r="J1884" s="123">
        <v>457.63</v>
      </c>
      <c r="K1884" s="123">
        <v>2745.77</v>
      </c>
    </row>
    <row r="1885" spans="1:11" ht="63" x14ac:dyDescent="0.25">
      <c r="A1885" s="95">
        <f t="shared" si="185"/>
        <v>1465</v>
      </c>
      <c r="B1885" s="93" t="s">
        <v>682</v>
      </c>
      <c r="C1885" s="100">
        <v>120</v>
      </c>
      <c r="D1885" s="96" t="s">
        <v>1627</v>
      </c>
      <c r="E1885" s="97">
        <v>4576.2700000000004</v>
      </c>
      <c r="F1885" s="190">
        <v>823.73</v>
      </c>
      <c r="G1885" s="190">
        <v>5400</v>
      </c>
      <c r="H1885" s="92" t="s">
        <v>494</v>
      </c>
      <c r="I1885" s="96"/>
      <c r="J1885" s="123">
        <v>915.25</v>
      </c>
      <c r="K1885" s="123">
        <v>5491.52</v>
      </c>
    </row>
    <row r="1886" spans="1:11" ht="15.75" x14ac:dyDescent="0.25">
      <c r="A1886" s="213" t="s">
        <v>1663</v>
      </c>
      <c r="B1886" s="214"/>
      <c r="C1886" s="214"/>
      <c r="D1886" s="214"/>
      <c r="E1886" s="215"/>
      <c r="F1886" s="215"/>
      <c r="G1886" s="215"/>
      <c r="H1886" s="215"/>
      <c r="I1886" s="216"/>
      <c r="J1886" s="123" t="s">
        <v>1726</v>
      </c>
      <c r="K1886" s="123" t="s">
        <v>1726</v>
      </c>
    </row>
    <row r="1887" spans="1:11" ht="31.5" x14ac:dyDescent="0.25">
      <c r="A1887" s="95">
        <f>A1885+1</f>
        <v>1466</v>
      </c>
      <c r="B1887" s="93"/>
      <c r="C1887" s="100">
        <v>101</v>
      </c>
      <c r="D1887" s="96" t="s">
        <v>1664</v>
      </c>
      <c r="E1887" s="97"/>
      <c r="F1887" s="190"/>
      <c r="G1887" s="123">
        <v>0.01</v>
      </c>
      <c r="H1887" s="92" t="s">
        <v>494</v>
      </c>
      <c r="I1887" s="96" t="s">
        <v>600</v>
      </c>
      <c r="J1887" s="123" t="s">
        <v>1726</v>
      </c>
      <c r="K1887" s="123" t="s">
        <v>1726</v>
      </c>
    </row>
    <row r="1888" spans="1:11" ht="31.5" x14ac:dyDescent="0.25">
      <c r="A1888" s="95">
        <f t="shared" ref="A1888:A1926" si="186">A1887+1</f>
        <v>1467</v>
      </c>
      <c r="B1888" s="93"/>
      <c r="C1888" s="100">
        <v>104</v>
      </c>
      <c r="D1888" s="96" t="s">
        <v>1665</v>
      </c>
      <c r="E1888" s="97"/>
      <c r="F1888" s="190"/>
      <c r="G1888" s="123">
        <v>0.01</v>
      </c>
      <c r="H1888" s="92" t="s">
        <v>494</v>
      </c>
      <c r="I1888" s="96" t="s">
        <v>600</v>
      </c>
      <c r="J1888" s="123" t="s">
        <v>1726</v>
      </c>
      <c r="K1888" s="123" t="s">
        <v>1726</v>
      </c>
    </row>
    <row r="1889" spans="1:11" ht="31.5" x14ac:dyDescent="0.25">
      <c r="A1889" s="95">
        <f t="shared" si="186"/>
        <v>1468</v>
      </c>
      <c r="B1889" s="93"/>
      <c r="C1889" s="100">
        <v>105</v>
      </c>
      <c r="D1889" s="96" t="s">
        <v>1666</v>
      </c>
      <c r="E1889" s="97"/>
      <c r="F1889" s="190"/>
      <c r="G1889" s="123">
        <v>0.01</v>
      </c>
      <c r="H1889" s="92" t="s">
        <v>494</v>
      </c>
      <c r="I1889" s="96" t="s">
        <v>600</v>
      </c>
      <c r="J1889" s="123" t="s">
        <v>1726</v>
      </c>
      <c r="K1889" s="123" t="s">
        <v>1726</v>
      </c>
    </row>
    <row r="1890" spans="1:11" ht="31.5" x14ac:dyDescent="0.25">
      <c r="A1890" s="95">
        <f t="shared" si="186"/>
        <v>1469</v>
      </c>
      <c r="B1890" s="93"/>
      <c r="C1890" s="100">
        <v>106</v>
      </c>
      <c r="D1890" s="96" t="s">
        <v>1667</v>
      </c>
      <c r="E1890" s="97"/>
      <c r="F1890" s="190"/>
      <c r="G1890" s="123">
        <v>0.01</v>
      </c>
      <c r="H1890" s="92" t="s">
        <v>494</v>
      </c>
      <c r="I1890" s="96" t="s">
        <v>600</v>
      </c>
      <c r="J1890" s="123" t="s">
        <v>1726</v>
      </c>
      <c r="K1890" s="123" t="s">
        <v>1726</v>
      </c>
    </row>
    <row r="1891" spans="1:11" ht="31.5" x14ac:dyDescent="0.25">
      <c r="A1891" s="95">
        <f t="shared" si="186"/>
        <v>1470</v>
      </c>
      <c r="B1891" s="93"/>
      <c r="C1891" s="100">
        <v>107</v>
      </c>
      <c r="D1891" s="96" t="s">
        <v>1668</v>
      </c>
      <c r="E1891" s="97"/>
      <c r="F1891" s="190"/>
      <c r="G1891" s="123">
        <v>0.01</v>
      </c>
      <c r="H1891" s="92" t="s">
        <v>494</v>
      </c>
      <c r="I1891" s="96" t="s">
        <v>600</v>
      </c>
      <c r="J1891" s="123" t="s">
        <v>1726</v>
      </c>
      <c r="K1891" s="123" t="s">
        <v>1726</v>
      </c>
    </row>
    <row r="1892" spans="1:11" ht="31.5" x14ac:dyDescent="0.25">
      <c r="A1892" s="95">
        <f t="shared" si="186"/>
        <v>1471</v>
      </c>
      <c r="B1892" s="93"/>
      <c r="C1892" s="100">
        <v>108</v>
      </c>
      <c r="D1892" s="96" t="s">
        <v>1669</v>
      </c>
      <c r="E1892" s="97"/>
      <c r="F1892" s="190"/>
      <c r="G1892" s="123">
        <v>0.01</v>
      </c>
      <c r="H1892" s="92" t="s">
        <v>494</v>
      </c>
      <c r="I1892" s="96" t="s">
        <v>600</v>
      </c>
      <c r="J1892" s="123" t="s">
        <v>1726</v>
      </c>
      <c r="K1892" s="123" t="s">
        <v>1726</v>
      </c>
    </row>
    <row r="1893" spans="1:11" ht="31.5" x14ac:dyDescent="0.25">
      <c r="A1893" s="95">
        <f t="shared" si="186"/>
        <v>1472</v>
      </c>
      <c r="B1893" s="93"/>
      <c r="C1893" s="100">
        <v>109</v>
      </c>
      <c r="D1893" s="96" t="s">
        <v>1670</v>
      </c>
      <c r="E1893" s="97"/>
      <c r="F1893" s="190"/>
      <c r="G1893" s="123">
        <v>0.01</v>
      </c>
      <c r="H1893" s="92" t="s">
        <v>494</v>
      </c>
      <c r="I1893" s="96" t="s">
        <v>600</v>
      </c>
      <c r="J1893" s="123" t="s">
        <v>1726</v>
      </c>
      <c r="K1893" s="123" t="s">
        <v>1726</v>
      </c>
    </row>
    <row r="1894" spans="1:11" ht="31.5" x14ac:dyDescent="0.25">
      <c r="A1894" s="95">
        <f t="shared" si="186"/>
        <v>1473</v>
      </c>
      <c r="B1894" s="93"/>
      <c r="C1894" s="100">
        <v>110</v>
      </c>
      <c r="D1894" s="96" t="s">
        <v>1671</v>
      </c>
      <c r="E1894" s="97"/>
      <c r="F1894" s="190"/>
      <c r="G1894" s="123">
        <v>0.01</v>
      </c>
      <c r="H1894" s="92" t="s">
        <v>494</v>
      </c>
      <c r="I1894" s="96" t="s">
        <v>600</v>
      </c>
      <c r="J1894" s="123" t="s">
        <v>1726</v>
      </c>
      <c r="K1894" s="123" t="s">
        <v>1726</v>
      </c>
    </row>
    <row r="1895" spans="1:11" ht="31.5" x14ac:dyDescent="0.25">
      <c r="A1895" s="95">
        <f t="shared" si="186"/>
        <v>1474</v>
      </c>
      <c r="B1895" s="93"/>
      <c r="C1895" s="100">
        <v>111</v>
      </c>
      <c r="D1895" s="96" t="s">
        <v>1672</v>
      </c>
      <c r="E1895" s="97"/>
      <c r="F1895" s="190"/>
      <c r="G1895" s="123">
        <v>0.01</v>
      </c>
      <c r="H1895" s="92" t="s">
        <v>494</v>
      </c>
      <c r="I1895" s="96" t="s">
        <v>600</v>
      </c>
      <c r="J1895" s="123" t="s">
        <v>1726</v>
      </c>
      <c r="K1895" s="123" t="s">
        <v>1726</v>
      </c>
    </row>
    <row r="1896" spans="1:11" ht="31.5" x14ac:dyDescent="0.25">
      <c r="A1896" s="95">
        <f t="shared" si="186"/>
        <v>1475</v>
      </c>
      <c r="B1896" s="93"/>
      <c r="C1896" s="100">
        <v>112</v>
      </c>
      <c r="D1896" s="96" t="s">
        <v>1673</v>
      </c>
      <c r="E1896" s="97"/>
      <c r="F1896" s="190"/>
      <c r="G1896" s="123">
        <v>0.01</v>
      </c>
      <c r="H1896" s="92" t="s">
        <v>494</v>
      </c>
      <c r="I1896" s="96" t="s">
        <v>600</v>
      </c>
      <c r="J1896" s="123" t="s">
        <v>1726</v>
      </c>
      <c r="K1896" s="123" t="s">
        <v>1726</v>
      </c>
    </row>
    <row r="1897" spans="1:11" ht="31.5" x14ac:dyDescent="0.25">
      <c r="A1897" s="95">
        <f t="shared" si="186"/>
        <v>1476</v>
      </c>
      <c r="B1897" s="93"/>
      <c r="C1897" s="100">
        <v>113</v>
      </c>
      <c r="D1897" s="96" t="s">
        <v>1674</v>
      </c>
      <c r="E1897" s="97"/>
      <c r="F1897" s="190"/>
      <c r="G1897" s="123">
        <v>0.01</v>
      </c>
      <c r="H1897" s="92" t="s">
        <v>494</v>
      </c>
      <c r="I1897" s="96" t="s">
        <v>600</v>
      </c>
      <c r="J1897" s="123" t="s">
        <v>1726</v>
      </c>
      <c r="K1897" s="123" t="s">
        <v>1726</v>
      </c>
    </row>
    <row r="1898" spans="1:11" ht="31.5" x14ac:dyDescent="0.25">
      <c r="A1898" s="95">
        <f t="shared" si="186"/>
        <v>1477</v>
      </c>
      <c r="B1898" s="93"/>
      <c r="C1898" s="100">
        <v>114</v>
      </c>
      <c r="D1898" s="96" t="s">
        <v>1675</v>
      </c>
      <c r="E1898" s="97"/>
      <c r="F1898" s="190"/>
      <c r="G1898" s="123">
        <v>0.01</v>
      </c>
      <c r="H1898" s="92" t="s">
        <v>494</v>
      </c>
      <c r="I1898" s="96" t="s">
        <v>600</v>
      </c>
      <c r="J1898" s="123" t="s">
        <v>1726</v>
      </c>
      <c r="K1898" s="123" t="s">
        <v>1726</v>
      </c>
    </row>
    <row r="1899" spans="1:11" ht="31.5" x14ac:dyDescent="0.25">
      <c r="A1899" s="95">
        <f t="shared" si="186"/>
        <v>1478</v>
      </c>
      <c r="B1899" s="93"/>
      <c r="C1899" s="100">
        <v>115</v>
      </c>
      <c r="D1899" s="96" t="s">
        <v>1676</v>
      </c>
      <c r="E1899" s="97"/>
      <c r="F1899" s="190"/>
      <c r="G1899" s="123">
        <v>0.01</v>
      </c>
      <c r="H1899" s="92" t="s">
        <v>494</v>
      </c>
      <c r="I1899" s="96" t="s">
        <v>600</v>
      </c>
      <c r="J1899" s="123" t="s">
        <v>1726</v>
      </c>
      <c r="K1899" s="123" t="s">
        <v>1726</v>
      </c>
    </row>
    <row r="1900" spans="1:11" ht="31.5" x14ac:dyDescent="0.25">
      <c r="A1900" s="95">
        <f t="shared" si="186"/>
        <v>1479</v>
      </c>
      <c r="B1900" s="93"/>
      <c r="C1900" s="100">
        <v>116</v>
      </c>
      <c r="D1900" s="96" t="s">
        <v>1677</v>
      </c>
      <c r="E1900" s="97"/>
      <c r="F1900" s="190"/>
      <c r="G1900" s="123">
        <v>0.01</v>
      </c>
      <c r="H1900" s="92" t="s">
        <v>494</v>
      </c>
      <c r="I1900" s="96" t="s">
        <v>600</v>
      </c>
      <c r="J1900" s="123" t="s">
        <v>1726</v>
      </c>
      <c r="K1900" s="123" t="s">
        <v>1726</v>
      </c>
    </row>
    <row r="1901" spans="1:11" ht="31.5" x14ac:dyDescent="0.25">
      <c r="A1901" s="95">
        <f t="shared" si="186"/>
        <v>1480</v>
      </c>
      <c r="B1901" s="93"/>
      <c r="C1901" s="100">
        <v>117</v>
      </c>
      <c r="D1901" s="96" t="s">
        <v>1678</v>
      </c>
      <c r="E1901" s="97"/>
      <c r="F1901" s="190"/>
      <c r="G1901" s="123">
        <v>0.01</v>
      </c>
      <c r="H1901" s="92" t="s">
        <v>494</v>
      </c>
      <c r="I1901" s="96" t="s">
        <v>600</v>
      </c>
      <c r="J1901" s="123" t="s">
        <v>1726</v>
      </c>
      <c r="K1901" s="123" t="s">
        <v>1726</v>
      </c>
    </row>
    <row r="1902" spans="1:11" ht="31.5" x14ac:dyDescent="0.25">
      <c r="A1902" s="95">
        <f t="shared" si="186"/>
        <v>1481</v>
      </c>
      <c r="B1902" s="93"/>
      <c r="C1902" s="100">
        <v>118</v>
      </c>
      <c r="D1902" s="96" t="s">
        <v>1679</v>
      </c>
      <c r="E1902" s="97"/>
      <c r="F1902" s="190"/>
      <c r="G1902" s="123">
        <v>0.01</v>
      </c>
      <c r="H1902" s="92" t="s">
        <v>494</v>
      </c>
      <c r="I1902" s="96" t="s">
        <v>600</v>
      </c>
      <c r="J1902" s="123" t="s">
        <v>1726</v>
      </c>
      <c r="K1902" s="123" t="s">
        <v>1726</v>
      </c>
    </row>
    <row r="1903" spans="1:11" ht="31.5" x14ac:dyDescent="0.25">
      <c r="A1903" s="95">
        <f t="shared" si="186"/>
        <v>1482</v>
      </c>
      <c r="B1903" s="93"/>
      <c r="C1903" s="100">
        <v>119</v>
      </c>
      <c r="D1903" s="96" t="s">
        <v>1680</v>
      </c>
      <c r="E1903" s="97"/>
      <c r="F1903" s="190"/>
      <c r="G1903" s="123">
        <v>0.01</v>
      </c>
      <c r="H1903" s="92" t="s">
        <v>494</v>
      </c>
      <c r="I1903" s="96" t="s">
        <v>600</v>
      </c>
      <c r="J1903" s="123" t="s">
        <v>1726</v>
      </c>
      <c r="K1903" s="123" t="s">
        <v>1726</v>
      </c>
    </row>
    <row r="1904" spans="1:11" ht="31.5" x14ac:dyDescent="0.25">
      <c r="A1904" s="95">
        <f t="shared" si="186"/>
        <v>1483</v>
      </c>
      <c r="B1904" s="93"/>
      <c r="C1904" s="100">
        <v>120</v>
      </c>
      <c r="D1904" s="96" t="s">
        <v>1681</v>
      </c>
      <c r="E1904" s="97"/>
      <c r="F1904" s="190"/>
      <c r="G1904" s="123">
        <v>0.01</v>
      </c>
      <c r="H1904" s="92" t="s">
        <v>494</v>
      </c>
      <c r="I1904" s="96" t="s">
        <v>600</v>
      </c>
      <c r="J1904" s="123" t="s">
        <v>1726</v>
      </c>
      <c r="K1904" s="123" t="s">
        <v>1726</v>
      </c>
    </row>
    <row r="1905" spans="1:11" ht="31.5" x14ac:dyDescent="0.25">
      <c r="A1905" s="95">
        <f t="shared" si="186"/>
        <v>1484</v>
      </c>
      <c r="B1905" s="93"/>
      <c r="C1905" s="100">
        <v>121</v>
      </c>
      <c r="D1905" s="96" t="s">
        <v>1682</v>
      </c>
      <c r="E1905" s="97"/>
      <c r="F1905" s="190"/>
      <c r="G1905" s="123">
        <v>0.01</v>
      </c>
      <c r="H1905" s="92" t="s">
        <v>494</v>
      </c>
      <c r="I1905" s="96" t="s">
        <v>600</v>
      </c>
      <c r="J1905" s="123" t="s">
        <v>1726</v>
      </c>
      <c r="K1905" s="123" t="s">
        <v>1726</v>
      </c>
    </row>
    <row r="1906" spans="1:11" ht="31.5" x14ac:dyDescent="0.25">
      <c r="A1906" s="95">
        <f t="shared" si="186"/>
        <v>1485</v>
      </c>
      <c r="B1906" s="93"/>
      <c r="C1906" s="100">
        <v>201</v>
      </c>
      <c r="D1906" s="96" t="s">
        <v>1683</v>
      </c>
      <c r="E1906" s="97"/>
      <c r="F1906" s="190"/>
      <c r="G1906" s="123">
        <v>0.01</v>
      </c>
      <c r="H1906" s="92" t="s">
        <v>494</v>
      </c>
      <c r="I1906" s="96" t="s">
        <v>600</v>
      </c>
      <c r="J1906" s="123" t="s">
        <v>1726</v>
      </c>
      <c r="K1906" s="123" t="s">
        <v>1726</v>
      </c>
    </row>
    <row r="1907" spans="1:11" ht="31.5" x14ac:dyDescent="0.25">
      <c r="A1907" s="95">
        <f t="shared" si="186"/>
        <v>1486</v>
      </c>
      <c r="B1907" s="93"/>
      <c r="C1907" s="100">
        <v>202</v>
      </c>
      <c r="D1907" s="96" t="s">
        <v>1684</v>
      </c>
      <c r="E1907" s="97"/>
      <c r="F1907" s="190"/>
      <c r="G1907" s="123">
        <v>0.01</v>
      </c>
      <c r="H1907" s="92" t="s">
        <v>494</v>
      </c>
      <c r="I1907" s="96" t="s">
        <v>600</v>
      </c>
      <c r="J1907" s="123" t="s">
        <v>1726</v>
      </c>
      <c r="K1907" s="123" t="s">
        <v>1726</v>
      </c>
    </row>
    <row r="1908" spans="1:11" ht="31.5" x14ac:dyDescent="0.25">
      <c r="A1908" s="95">
        <f t="shared" si="186"/>
        <v>1487</v>
      </c>
      <c r="B1908" s="93"/>
      <c r="C1908" s="100">
        <v>203</v>
      </c>
      <c r="D1908" s="96" t="s">
        <v>1685</v>
      </c>
      <c r="E1908" s="97"/>
      <c r="F1908" s="190"/>
      <c r="G1908" s="123">
        <v>0.01</v>
      </c>
      <c r="H1908" s="92" t="s">
        <v>494</v>
      </c>
      <c r="I1908" s="96" t="s">
        <v>600</v>
      </c>
      <c r="J1908" s="123" t="s">
        <v>1726</v>
      </c>
      <c r="K1908" s="123" t="s">
        <v>1726</v>
      </c>
    </row>
    <row r="1909" spans="1:11" ht="31.5" x14ac:dyDescent="0.25">
      <c r="A1909" s="95">
        <f t="shared" si="186"/>
        <v>1488</v>
      </c>
      <c r="B1909" s="93"/>
      <c r="C1909" s="100">
        <v>301</v>
      </c>
      <c r="D1909" s="96" t="s">
        <v>1686</v>
      </c>
      <c r="E1909" s="97"/>
      <c r="F1909" s="190"/>
      <c r="G1909" s="123">
        <v>0.01</v>
      </c>
      <c r="H1909" s="92" t="s">
        <v>494</v>
      </c>
      <c r="I1909" s="96" t="s">
        <v>600</v>
      </c>
      <c r="J1909" s="123" t="s">
        <v>1726</v>
      </c>
      <c r="K1909" s="123" t="s">
        <v>1726</v>
      </c>
    </row>
    <row r="1910" spans="1:11" ht="31.5" x14ac:dyDescent="0.25">
      <c r="A1910" s="95">
        <f t="shared" si="186"/>
        <v>1489</v>
      </c>
      <c r="B1910" s="93"/>
      <c r="C1910" s="100">
        <v>302</v>
      </c>
      <c r="D1910" s="96" t="s">
        <v>1687</v>
      </c>
      <c r="E1910" s="97"/>
      <c r="F1910" s="190"/>
      <c r="G1910" s="123">
        <v>0.01</v>
      </c>
      <c r="H1910" s="92" t="s">
        <v>494</v>
      </c>
      <c r="I1910" s="96" t="s">
        <v>600</v>
      </c>
      <c r="J1910" s="123" t="s">
        <v>1726</v>
      </c>
      <c r="K1910" s="123" t="s">
        <v>1726</v>
      </c>
    </row>
    <row r="1911" spans="1:11" ht="31.5" x14ac:dyDescent="0.25">
      <c r="A1911" s="95">
        <f t="shared" si="186"/>
        <v>1490</v>
      </c>
      <c r="B1911" s="93"/>
      <c r="C1911" s="100">
        <v>401</v>
      </c>
      <c r="D1911" s="96" t="s">
        <v>1688</v>
      </c>
      <c r="E1911" s="97"/>
      <c r="F1911" s="190"/>
      <c r="G1911" s="123">
        <v>0.01</v>
      </c>
      <c r="H1911" s="92" t="s">
        <v>494</v>
      </c>
      <c r="I1911" s="96" t="s">
        <v>600</v>
      </c>
      <c r="J1911" s="123" t="s">
        <v>1726</v>
      </c>
      <c r="K1911" s="123" t="s">
        <v>1726</v>
      </c>
    </row>
    <row r="1912" spans="1:11" ht="31.5" x14ac:dyDescent="0.25">
      <c r="A1912" s="95">
        <f t="shared" si="186"/>
        <v>1491</v>
      </c>
      <c r="B1912" s="93"/>
      <c r="C1912" s="100">
        <v>402</v>
      </c>
      <c r="D1912" s="96" t="s">
        <v>1689</v>
      </c>
      <c r="E1912" s="97"/>
      <c r="F1912" s="190"/>
      <c r="G1912" s="123">
        <v>0.01</v>
      </c>
      <c r="H1912" s="92" t="s">
        <v>494</v>
      </c>
      <c r="I1912" s="96" t="s">
        <v>600</v>
      </c>
      <c r="J1912" s="123" t="s">
        <v>1726</v>
      </c>
      <c r="K1912" s="123" t="s">
        <v>1726</v>
      </c>
    </row>
    <row r="1913" spans="1:11" ht="31.5" x14ac:dyDescent="0.25">
      <c r="A1913" s="95">
        <f t="shared" si="186"/>
        <v>1492</v>
      </c>
      <c r="B1913" s="93"/>
      <c r="C1913" s="100">
        <v>403</v>
      </c>
      <c r="D1913" s="96" t="s">
        <v>1690</v>
      </c>
      <c r="E1913" s="97"/>
      <c r="F1913" s="190"/>
      <c r="G1913" s="123">
        <v>0.01</v>
      </c>
      <c r="H1913" s="92" t="s">
        <v>494</v>
      </c>
      <c r="I1913" s="96" t="s">
        <v>600</v>
      </c>
      <c r="J1913" s="123" t="s">
        <v>1726</v>
      </c>
      <c r="K1913" s="123" t="s">
        <v>1726</v>
      </c>
    </row>
    <row r="1914" spans="1:11" ht="31.5" x14ac:dyDescent="0.25">
      <c r="A1914" s="95">
        <f t="shared" si="186"/>
        <v>1493</v>
      </c>
      <c r="B1914" s="93"/>
      <c r="C1914" s="100">
        <v>406</v>
      </c>
      <c r="D1914" s="96" t="s">
        <v>1691</v>
      </c>
      <c r="E1914" s="97"/>
      <c r="F1914" s="190"/>
      <c r="G1914" s="123">
        <v>0.01</v>
      </c>
      <c r="H1914" s="92" t="s">
        <v>494</v>
      </c>
      <c r="I1914" s="96" t="s">
        <v>600</v>
      </c>
      <c r="J1914" s="123" t="s">
        <v>1726</v>
      </c>
      <c r="K1914" s="123" t="s">
        <v>1726</v>
      </c>
    </row>
    <row r="1915" spans="1:11" ht="31.5" x14ac:dyDescent="0.25">
      <c r="A1915" s="95">
        <f t="shared" si="186"/>
        <v>1494</v>
      </c>
      <c r="B1915" s="93"/>
      <c r="C1915" s="100">
        <v>504</v>
      </c>
      <c r="D1915" s="96" t="s">
        <v>1692</v>
      </c>
      <c r="E1915" s="97"/>
      <c r="F1915" s="190"/>
      <c r="G1915" s="123">
        <v>0.01</v>
      </c>
      <c r="H1915" s="92" t="s">
        <v>494</v>
      </c>
      <c r="I1915" s="96" t="s">
        <v>600</v>
      </c>
      <c r="J1915" s="123" t="s">
        <v>1726</v>
      </c>
      <c r="K1915" s="123" t="s">
        <v>1726</v>
      </c>
    </row>
    <row r="1916" spans="1:11" ht="31.5" x14ac:dyDescent="0.25">
      <c r="A1916" s="95">
        <f t="shared" si="186"/>
        <v>1495</v>
      </c>
      <c r="B1916" s="93"/>
      <c r="C1916" s="100">
        <v>505</v>
      </c>
      <c r="D1916" s="96" t="s">
        <v>1693</v>
      </c>
      <c r="E1916" s="97"/>
      <c r="F1916" s="190"/>
      <c r="G1916" s="123">
        <v>0.01</v>
      </c>
      <c r="H1916" s="92" t="s">
        <v>494</v>
      </c>
      <c r="I1916" s="96" t="s">
        <v>600</v>
      </c>
      <c r="J1916" s="123" t="s">
        <v>1726</v>
      </c>
      <c r="K1916" s="123" t="s">
        <v>1726</v>
      </c>
    </row>
    <row r="1917" spans="1:11" ht="31.5" x14ac:dyDescent="0.25">
      <c r="A1917" s="95">
        <f t="shared" si="186"/>
        <v>1496</v>
      </c>
      <c r="B1917" s="93"/>
      <c r="C1917" s="100">
        <v>506</v>
      </c>
      <c r="D1917" s="96" t="s">
        <v>1694</v>
      </c>
      <c r="E1917" s="97"/>
      <c r="F1917" s="190"/>
      <c r="G1917" s="123">
        <v>0.01</v>
      </c>
      <c r="H1917" s="92" t="s">
        <v>494</v>
      </c>
      <c r="I1917" s="96" t="s">
        <v>600</v>
      </c>
      <c r="J1917" s="123" t="s">
        <v>1726</v>
      </c>
      <c r="K1917" s="123" t="s">
        <v>1726</v>
      </c>
    </row>
    <row r="1918" spans="1:11" ht="31.5" x14ac:dyDescent="0.25">
      <c r="A1918" s="95">
        <f t="shared" si="186"/>
        <v>1497</v>
      </c>
      <c r="B1918" s="93"/>
      <c r="C1918" s="100">
        <v>507</v>
      </c>
      <c r="D1918" s="96" t="s">
        <v>1695</v>
      </c>
      <c r="E1918" s="97"/>
      <c r="F1918" s="190"/>
      <c r="G1918" s="123">
        <v>0.01</v>
      </c>
      <c r="H1918" s="92" t="s">
        <v>494</v>
      </c>
      <c r="I1918" s="96" t="s">
        <v>600</v>
      </c>
      <c r="J1918" s="123" t="s">
        <v>1726</v>
      </c>
      <c r="K1918" s="123" t="s">
        <v>1726</v>
      </c>
    </row>
    <row r="1919" spans="1:11" ht="15.75" x14ac:dyDescent="0.25">
      <c r="A1919" s="213" t="s">
        <v>324</v>
      </c>
      <c r="B1919" s="217"/>
      <c r="C1919" s="217"/>
      <c r="D1919" s="217"/>
      <c r="E1919" s="217"/>
      <c r="F1919" s="217"/>
      <c r="G1919" s="217"/>
      <c r="H1919" s="217"/>
      <c r="I1919" s="218"/>
      <c r="J1919" s="123" t="s">
        <v>1726</v>
      </c>
      <c r="K1919" s="123" t="s">
        <v>1726</v>
      </c>
    </row>
    <row r="1920" spans="1:11" ht="47.25" x14ac:dyDescent="0.25">
      <c r="A1920" s="95">
        <f>A1918+1</f>
        <v>1498</v>
      </c>
      <c r="B1920" s="93"/>
      <c r="C1920" s="100">
        <v>111</v>
      </c>
      <c r="D1920" s="170" t="s">
        <v>1699</v>
      </c>
      <c r="E1920" s="97">
        <v>7368.03</v>
      </c>
      <c r="F1920" s="190">
        <v>1326.24</v>
      </c>
      <c r="G1920" s="190">
        <v>8694.27</v>
      </c>
      <c r="H1920" s="92" t="s">
        <v>494</v>
      </c>
      <c r="I1920" s="96"/>
      <c r="J1920" s="123">
        <v>1473.61</v>
      </c>
      <c r="K1920" s="123">
        <v>8841.64</v>
      </c>
    </row>
    <row r="1921" spans="1:11" ht="47.25" x14ac:dyDescent="0.25">
      <c r="A1921" s="95">
        <f t="shared" si="186"/>
        <v>1499</v>
      </c>
      <c r="B1921" s="93"/>
      <c r="C1921" s="100">
        <v>111</v>
      </c>
      <c r="D1921" s="170" t="s">
        <v>1700</v>
      </c>
      <c r="E1921" s="97">
        <v>7368.03</v>
      </c>
      <c r="F1921" s="190">
        <v>1326.24</v>
      </c>
      <c r="G1921" s="190">
        <v>8694.27</v>
      </c>
      <c r="H1921" s="92" t="s">
        <v>494</v>
      </c>
      <c r="I1921" s="96"/>
      <c r="J1921" s="123">
        <v>1473.61</v>
      </c>
      <c r="K1921" s="123">
        <v>8841.64</v>
      </c>
    </row>
    <row r="1922" spans="1:11" ht="47.25" x14ac:dyDescent="0.25">
      <c r="A1922" s="95">
        <f t="shared" si="186"/>
        <v>1500</v>
      </c>
      <c r="B1922" s="93"/>
      <c r="C1922" s="100">
        <v>111</v>
      </c>
      <c r="D1922" s="170" t="s">
        <v>1701</v>
      </c>
      <c r="E1922" s="97">
        <v>3929.61</v>
      </c>
      <c r="F1922" s="190">
        <v>707.33</v>
      </c>
      <c r="G1922" s="190">
        <v>4636.9399999999996</v>
      </c>
      <c r="H1922" s="92" t="s">
        <v>494</v>
      </c>
      <c r="I1922" s="96"/>
      <c r="J1922" s="123">
        <v>785.92</v>
      </c>
      <c r="K1922" s="123">
        <v>4715.53</v>
      </c>
    </row>
    <row r="1923" spans="1:11" ht="47.25" x14ac:dyDescent="0.25">
      <c r="A1923" s="95">
        <f t="shared" si="186"/>
        <v>1501</v>
      </c>
      <c r="B1923" s="93"/>
      <c r="C1923" s="100">
        <v>111</v>
      </c>
      <c r="D1923" s="170" t="s">
        <v>1702</v>
      </c>
      <c r="E1923" s="97">
        <v>6385.59</v>
      </c>
      <c r="F1923" s="190">
        <v>1149.4100000000001</v>
      </c>
      <c r="G1923" s="190">
        <v>7535</v>
      </c>
      <c r="H1923" s="92" t="s">
        <v>494</v>
      </c>
      <c r="I1923" s="96"/>
      <c r="J1923" s="123">
        <v>1277.1199999999999</v>
      </c>
      <c r="K1923" s="123">
        <v>7662.71</v>
      </c>
    </row>
    <row r="1924" spans="1:11" ht="31.5" x14ac:dyDescent="0.25">
      <c r="A1924" s="95">
        <f t="shared" si="186"/>
        <v>1502</v>
      </c>
      <c r="B1924" s="93"/>
      <c r="C1924" s="100">
        <v>111</v>
      </c>
      <c r="D1924" s="170" t="s">
        <v>1703</v>
      </c>
      <c r="E1924" s="97">
        <v>13016.85</v>
      </c>
      <c r="F1924" s="190">
        <v>2343.0300000000002</v>
      </c>
      <c r="G1924" s="190">
        <v>15359.88</v>
      </c>
      <c r="H1924" s="92" t="s">
        <v>494</v>
      </c>
      <c r="I1924" s="96"/>
      <c r="J1924" s="123">
        <v>2603.37</v>
      </c>
      <c r="K1924" s="123">
        <v>15620.22</v>
      </c>
    </row>
    <row r="1925" spans="1:11" ht="63" x14ac:dyDescent="0.25">
      <c r="A1925" s="95">
        <f t="shared" si="186"/>
        <v>1503</v>
      </c>
      <c r="B1925" s="93"/>
      <c r="C1925" s="100">
        <v>111</v>
      </c>
      <c r="D1925" s="170" t="s">
        <v>1704</v>
      </c>
      <c r="E1925" s="97">
        <v>13016.85</v>
      </c>
      <c r="F1925" s="190">
        <v>2343.0300000000002</v>
      </c>
      <c r="G1925" s="190">
        <v>15359.88</v>
      </c>
      <c r="H1925" s="92" t="s">
        <v>494</v>
      </c>
      <c r="I1925" s="96"/>
      <c r="J1925" s="123">
        <v>2603.37</v>
      </c>
      <c r="K1925" s="123">
        <v>15620.22</v>
      </c>
    </row>
    <row r="1926" spans="1:11" ht="16.5" thickBot="1" x14ac:dyDescent="0.3">
      <c r="A1926" s="95">
        <f t="shared" si="186"/>
        <v>1504</v>
      </c>
      <c r="B1926" s="93"/>
      <c r="C1926" s="100">
        <v>111</v>
      </c>
      <c r="D1926" s="171" t="s">
        <v>1705</v>
      </c>
      <c r="E1926" s="97">
        <v>3389.83</v>
      </c>
      <c r="F1926" s="190">
        <v>610.16999999999996</v>
      </c>
      <c r="G1926" s="190">
        <v>4000</v>
      </c>
      <c r="H1926" s="92" t="s">
        <v>494</v>
      </c>
      <c r="I1926" s="96"/>
      <c r="J1926" s="123">
        <v>677.97</v>
      </c>
      <c r="K1926" s="123">
        <v>4067.8</v>
      </c>
    </row>
    <row r="1927" spans="1:11" ht="15.75" x14ac:dyDescent="0.25">
      <c r="A1927" s="213" t="s">
        <v>46</v>
      </c>
      <c r="B1927" s="217"/>
      <c r="C1927" s="217"/>
      <c r="D1927" s="217"/>
      <c r="E1927" s="217"/>
      <c r="F1927" s="217"/>
      <c r="G1927" s="217"/>
      <c r="H1927" s="217"/>
      <c r="I1927" s="218"/>
      <c r="J1927" s="123" t="s">
        <v>1726</v>
      </c>
      <c r="K1927" s="123" t="s">
        <v>1726</v>
      </c>
    </row>
    <row r="1928" spans="1:11" ht="15.6" customHeight="1" x14ac:dyDescent="0.25">
      <c r="A1928" s="219" t="s">
        <v>103</v>
      </c>
      <c r="B1928" s="220"/>
      <c r="C1928" s="220"/>
      <c r="D1928" s="220"/>
      <c r="E1928" s="220"/>
      <c r="F1928" s="220"/>
      <c r="G1928" s="220"/>
      <c r="H1928" s="99"/>
      <c r="I1928" s="121"/>
      <c r="J1928" s="123" t="s">
        <v>1726</v>
      </c>
      <c r="K1928" s="123" t="s">
        <v>1726</v>
      </c>
    </row>
    <row r="1929" spans="1:11" ht="15.75" x14ac:dyDescent="0.25">
      <c r="A1929" s="219" t="s">
        <v>1706</v>
      </c>
      <c r="B1929" s="220"/>
      <c r="C1929" s="220"/>
      <c r="D1929" s="220"/>
      <c r="E1929" s="220"/>
      <c r="F1929" s="220"/>
      <c r="G1929" s="220"/>
      <c r="H1929" s="99"/>
      <c r="I1929" s="121"/>
      <c r="J1929" s="123" t="s">
        <v>1726</v>
      </c>
      <c r="K1929" s="123" t="s">
        <v>1726</v>
      </c>
    </row>
    <row r="1930" spans="1:11" ht="47.25" x14ac:dyDescent="0.25">
      <c r="A1930" s="95">
        <f>A1926+1</f>
        <v>1505</v>
      </c>
      <c r="B1930" s="93"/>
      <c r="C1930" s="100">
        <v>105</v>
      </c>
      <c r="D1930" s="170" t="s">
        <v>1707</v>
      </c>
      <c r="E1930" s="97">
        <v>16101.69</v>
      </c>
      <c r="F1930" s="190">
        <v>2898.31</v>
      </c>
      <c r="G1930" s="190">
        <v>19000</v>
      </c>
      <c r="H1930" s="92" t="s">
        <v>494</v>
      </c>
      <c r="I1930" s="96" t="s">
        <v>48</v>
      </c>
      <c r="J1930" s="123">
        <v>3220.34</v>
      </c>
      <c r="K1930" s="123">
        <v>19322.03</v>
      </c>
    </row>
    <row r="1931" spans="1:11" ht="47.25" x14ac:dyDescent="0.25">
      <c r="A1931" s="95">
        <f>A1930+1</f>
        <v>1506</v>
      </c>
      <c r="B1931" s="93"/>
      <c r="C1931" s="100">
        <v>105</v>
      </c>
      <c r="D1931" s="170" t="s">
        <v>1708</v>
      </c>
      <c r="E1931" s="97">
        <v>8898.31</v>
      </c>
      <c r="F1931" s="190">
        <v>1601.69</v>
      </c>
      <c r="G1931" s="190">
        <v>10500</v>
      </c>
      <c r="H1931" s="92" t="s">
        <v>494</v>
      </c>
      <c r="I1931" s="96" t="s">
        <v>48</v>
      </c>
      <c r="J1931" s="123">
        <v>1779.66</v>
      </c>
      <c r="K1931" s="123">
        <v>10677.97</v>
      </c>
    </row>
    <row r="1932" spans="1:11" ht="15.75" x14ac:dyDescent="0.25">
      <c r="A1932" s="219" t="s">
        <v>128</v>
      </c>
      <c r="B1932" s="220"/>
      <c r="C1932" s="220"/>
      <c r="D1932" s="220"/>
      <c r="E1932" s="220"/>
      <c r="F1932" s="220"/>
      <c r="G1932" s="220"/>
      <c r="J1932" s="123" t="s">
        <v>1726</v>
      </c>
      <c r="K1932" s="123" t="s">
        <v>1726</v>
      </c>
    </row>
    <row r="1933" spans="1:11" ht="47.25" x14ac:dyDescent="0.25">
      <c r="A1933" s="95">
        <f>A1931+1</f>
        <v>1507</v>
      </c>
      <c r="B1933" s="93"/>
      <c r="C1933" s="100">
        <v>105</v>
      </c>
      <c r="D1933" s="170" t="s">
        <v>1709</v>
      </c>
      <c r="E1933" s="97">
        <v>14491.53</v>
      </c>
      <c r="F1933" s="190">
        <v>2608.4699999999998</v>
      </c>
      <c r="G1933" s="190">
        <v>17100</v>
      </c>
      <c r="H1933" s="92" t="s">
        <v>494</v>
      </c>
      <c r="I1933" s="96" t="s">
        <v>48</v>
      </c>
      <c r="J1933" s="123">
        <v>2898.31</v>
      </c>
      <c r="K1933" s="123">
        <v>17389.84</v>
      </c>
    </row>
    <row r="1934" spans="1:11" ht="15.75" x14ac:dyDescent="0.25">
      <c r="A1934" s="213" t="s">
        <v>1711</v>
      </c>
      <c r="B1934" s="217"/>
      <c r="C1934" s="217"/>
      <c r="D1934" s="217"/>
      <c r="E1934" s="217"/>
      <c r="F1934" s="217"/>
      <c r="G1934" s="217"/>
      <c r="H1934" s="217"/>
      <c r="I1934" s="218"/>
      <c r="J1934" s="123" t="s">
        <v>1726</v>
      </c>
      <c r="K1934" s="123" t="s">
        <v>1726</v>
      </c>
    </row>
    <row r="1935" spans="1:11" ht="15.75" x14ac:dyDescent="0.25">
      <c r="A1935" s="95">
        <f>A1933+1</f>
        <v>1508</v>
      </c>
      <c r="B1935" s="93"/>
      <c r="C1935" s="100">
        <v>202</v>
      </c>
      <c r="D1935" s="170" t="s">
        <v>1712</v>
      </c>
      <c r="E1935" s="97">
        <v>80508.47</v>
      </c>
      <c r="F1935" s="190">
        <v>14491.53</v>
      </c>
      <c r="G1935" s="190">
        <v>95000</v>
      </c>
      <c r="H1935" s="92" t="s">
        <v>494</v>
      </c>
      <c r="I1935" s="96"/>
      <c r="J1935" s="123">
        <v>16101.69</v>
      </c>
      <c r="K1935" s="123">
        <v>96610.16</v>
      </c>
    </row>
    <row r="1936" spans="1:11" ht="15.75" x14ac:dyDescent="0.25">
      <c r="A1936" s="213" t="s">
        <v>917</v>
      </c>
      <c r="B1936" s="217"/>
      <c r="C1936" s="217"/>
      <c r="D1936" s="217"/>
      <c r="E1936" s="217"/>
      <c r="F1936" s="217"/>
      <c r="G1936" s="217"/>
      <c r="H1936" s="217"/>
      <c r="I1936" s="218"/>
      <c r="J1936" s="123" t="s">
        <v>1726</v>
      </c>
      <c r="K1936" s="123" t="s">
        <v>1726</v>
      </c>
    </row>
    <row r="1937" spans="1:11" s="163" customFormat="1" ht="47.25" x14ac:dyDescent="0.25">
      <c r="A1937" s="95">
        <f>A1935+1</f>
        <v>1509</v>
      </c>
      <c r="B1937" s="93"/>
      <c r="C1937" s="100">
        <v>203</v>
      </c>
      <c r="D1937" s="170" t="s">
        <v>1713</v>
      </c>
      <c r="E1937" s="97">
        <v>107.41</v>
      </c>
      <c r="F1937" s="190">
        <v>19.329999999999998</v>
      </c>
      <c r="G1937" s="190">
        <v>126.74</v>
      </c>
      <c r="H1937" s="92" t="s">
        <v>494</v>
      </c>
      <c r="I1937" s="96" t="s">
        <v>636</v>
      </c>
      <c r="J1937" s="123">
        <v>21.48</v>
      </c>
      <c r="K1937" s="123">
        <v>128.88999999999999</v>
      </c>
    </row>
    <row r="1938" spans="1:11" ht="47.25" x14ac:dyDescent="0.25">
      <c r="A1938" s="95">
        <f t="shared" ref="A1938:A1939" si="187">A1937+1</f>
        <v>1510</v>
      </c>
      <c r="B1938" s="93"/>
      <c r="C1938" s="100">
        <v>203</v>
      </c>
      <c r="D1938" s="170" t="s">
        <v>1714</v>
      </c>
      <c r="E1938" s="97">
        <v>716.03</v>
      </c>
      <c r="F1938" s="190">
        <v>128.88999999999999</v>
      </c>
      <c r="G1938" s="190">
        <v>844.92</v>
      </c>
      <c r="H1938" s="92" t="s">
        <v>494</v>
      </c>
      <c r="I1938" s="96" t="s">
        <v>636</v>
      </c>
      <c r="J1938" s="123">
        <v>143.21</v>
      </c>
      <c r="K1938" s="123">
        <v>859.24</v>
      </c>
    </row>
    <row r="1939" spans="1:11" ht="15.75" x14ac:dyDescent="0.25">
      <c r="A1939" s="95">
        <f t="shared" si="187"/>
        <v>1511</v>
      </c>
      <c r="B1939" s="93"/>
      <c r="C1939" s="100">
        <v>203</v>
      </c>
      <c r="D1939" s="170" t="s">
        <v>1715</v>
      </c>
      <c r="E1939" s="97">
        <v>71.61</v>
      </c>
      <c r="F1939" s="190">
        <v>12.89</v>
      </c>
      <c r="G1939" s="190">
        <v>84.5</v>
      </c>
      <c r="H1939" s="92" t="s">
        <v>494</v>
      </c>
      <c r="I1939" s="96" t="s">
        <v>636</v>
      </c>
      <c r="J1939" s="123">
        <v>14.32</v>
      </c>
      <c r="K1939" s="123">
        <v>85.93</v>
      </c>
    </row>
    <row r="1940" spans="1:11" ht="15.75" x14ac:dyDescent="0.25">
      <c r="A1940" s="213" t="s">
        <v>1663</v>
      </c>
      <c r="B1940" s="214"/>
      <c r="C1940" s="214"/>
      <c r="D1940" s="214"/>
      <c r="E1940" s="215"/>
      <c r="F1940" s="215"/>
      <c r="G1940" s="215"/>
      <c r="H1940" s="215"/>
      <c r="I1940" s="216"/>
      <c r="J1940" s="123" t="s">
        <v>1726</v>
      </c>
      <c r="K1940" s="123" t="s">
        <v>1726</v>
      </c>
    </row>
    <row r="1941" spans="1:11" ht="31.5" x14ac:dyDescent="0.25">
      <c r="A1941" s="95">
        <f>A1939+1</f>
        <v>1512</v>
      </c>
      <c r="B1941" s="93"/>
      <c r="C1941" s="100">
        <v>130</v>
      </c>
      <c r="D1941" s="96" t="s">
        <v>1716</v>
      </c>
      <c r="E1941" s="97"/>
      <c r="F1941" s="190"/>
      <c r="G1941" s="123">
        <v>0.01</v>
      </c>
      <c r="H1941" s="92" t="s">
        <v>494</v>
      </c>
      <c r="I1941" s="96" t="s">
        <v>600</v>
      </c>
      <c r="J1941" s="123" t="s">
        <v>1726</v>
      </c>
      <c r="K1941" s="123" t="s">
        <v>1726</v>
      </c>
    </row>
    <row r="1942" spans="1:11" ht="15.75" x14ac:dyDescent="0.25">
      <c r="A1942" s="213" t="s">
        <v>1477</v>
      </c>
      <c r="B1942" s="214"/>
      <c r="C1942" s="214"/>
      <c r="D1942" s="214"/>
      <c r="E1942" s="215"/>
      <c r="F1942" s="215"/>
      <c r="G1942" s="215"/>
      <c r="H1942" s="215"/>
      <c r="I1942" s="216"/>
      <c r="J1942" s="123" t="s">
        <v>1726</v>
      </c>
      <c r="K1942" s="123" t="s">
        <v>1726</v>
      </c>
    </row>
    <row r="1943" spans="1:11" ht="63" x14ac:dyDescent="0.25">
      <c r="A1943" s="95">
        <f>A1941+1</f>
        <v>1513</v>
      </c>
      <c r="B1943" s="93"/>
      <c r="C1943" s="100">
        <v>403</v>
      </c>
      <c r="D1943" s="96" t="s">
        <v>1718</v>
      </c>
      <c r="E1943" s="97">
        <v>606.77194278874595</v>
      </c>
      <c r="F1943" s="190">
        <v>109.21894970197422</v>
      </c>
      <c r="G1943" s="190">
        <v>715.99089249072017</v>
      </c>
      <c r="H1943" s="92" t="s">
        <v>494</v>
      </c>
      <c r="I1943" s="96" t="s">
        <v>1517</v>
      </c>
      <c r="J1943" s="123">
        <v>121.35</v>
      </c>
      <c r="K1943" s="123">
        <v>728.12</v>
      </c>
    </row>
    <row r="1944" spans="1:11" ht="63" x14ac:dyDescent="0.25">
      <c r="A1944" s="95">
        <f t="shared" ref="A1944:A1948" si="188">A1943+1</f>
        <v>1514</v>
      </c>
      <c r="B1944" s="93"/>
      <c r="C1944" s="100">
        <v>403</v>
      </c>
      <c r="D1944" s="96" t="s">
        <v>1719</v>
      </c>
      <c r="E1944" s="97">
        <v>1204.875714966224</v>
      </c>
      <c r="F1944" s="190">
        <v>216.87762869392031</v>
      </c>
      <c r="G1944" s="190">
        <v>1421.7533436601443</v>
      </c>
      <c r="H1944" s="92" t="s">
        <v>494</v>
      </c>
      <c r="I1944" s="96" t="s">
        <v>1517</v>
      </c>
      <c r="J1944" s="123">
        <v>240.98</v>
      </c>
      <c r="K1944" s="123">
        <v>1445.86</v>
      </c>
    </row>
    <row r="1945" spans="1:11" ht="63" x14ac:dyDescent="0.25">
      <c r="A1945" s="95">
        <f t="shared" si="188"/>
        <v>1515</v>
      </c>
      <c r="B1945" s="93"/>
      <c r="C1945" s="100">
        <v>403</v>
      </c>
      <c r="D1945" s="96" t="s">
        <v>1720</v>
      </c>
      <c r="E1945" s="97">
        <v>1802.9794871437023</v>
      </c>
      <c r="F1945" s="190">
        <v>324.5363076858664</v>
      </c>
      <c r="G1945" s="190">
        <v>2127.5157948295687</v>
      </c>
      <c r="H1945" s="92" t="s">
        <v>494</v>
      </c>
      <c r="I1945" s="96" t="s">
        <v>1517</v>
      </c>
      <c r="J1945" s="123">
        <v>360.6</v>
      </c>
      <c r="K1945" s="123">
        <v>2163.58</v>
      </c>
    </row>
    <row r="1946" spans="1:11" ht="63" x14ac:dyDescent="0.25">
      <c r="A1946" s="95">
        <f t="shared" si="188"/>
        <v>1516</v>
      </c>
      <c r="B1946" s="93"/>
      <c r="C1946" s="100">
        <v>403</v>
      </c>
      <c r="D1946" s="96" t="s">
        <v>1721</v>
      </c>
      <c r="E1946" s="97">
        <v>2409.751429932448</v>
      </c>
      <c r="F1946" s="190">
        <v>433.75525738784063</v>
      </c>
      <c r="G1946" s="190">
        <v>2843.5066873202886</v>
      </c>
      <c r="H1946" s="92" t="s">
        <v>494</v>
      </c>
      <c r="I1946" s="96" t="s">
        <v>1517</v>
      </c>
      <c r="J1946" s="123">
        <v>481.95</v>
      </c>
      <c r="K1946" s="123">
        <v>2891.7</v>
      </c>
    </row>
    <row r="1947" spans="1:11" ht="63" x14ac:dyDescent="0.25">
      <c r="A1947" s="95">
        <f t="shared" si="188"/>
        <v>1517</v>
      </c>
      <c r="B1947" s="93"/>
      <c r="C1947" s="100">
        <v>403</v>
      </c>
      <c r="D1947" s="96" t="s">
        <v>1722</v>
      </c>
      <c r="E1947" s="97">
        <v>1774.8079326570819</v>
      </c>
      <c r="F1947" s="190">
        <v>319.46542787827457</v>
      </c>
      <c r="G1947" s="190">
        <v>2094.2733605353565</v>
      </c>
      <c r="H1947" s="92" t="s">
        <v>494</v>
      </c>
      <c r="I1947" s="96" t="s">
        <v>1517</v>
      </c>
      <c r="J1947" s="123">
        <v>354.96</v>
      </c>
      <c r="K1947" s="123">
        <v>2129.77</v>
      </c>
    </row>
    <row r="1948" spans="1:11" ht="31.5" x14ac:dyDescent="0.25">
      <c r="A1948" s="95">
        <f t="shared" si="188"/>
        <v>1518</v>
      </c>
      <c r="B1948" s="93"/>
      <c r="C1948" s="100">
        <v>403</v>
      </c>
      <c r="D1948" s="96" t="s">
        <v>1723</v>
      </c>
      <c r="E1948" s="97">
        <v>593.76968687184421</v>
      </c>
      <c r="F1948" s="190">
        <v>106.87854363693191</v>
      </c>
      <c r="G1948" s="190">
        <v>700.64823050877612</v>
      </c>
      <c r="H1948" s="92" t="s">
        <v>494</v>
      </c>
      <c r="I1948" s="96" t="s">
        <v>1517</v>
      </c>
      <c r="J1948" s="123">
        <v>118.75</v>
      </c>
      <c r="K1948" s="123">
        <v>712.52</v>
      </c>
    </row>
  </sheetData>
  <autoFilter ref="G1:G1948"/>
  <mergeCells count="341">
    <mergeCell ref="A1940:I1940"/>
    <mergeCell ref="A1936:I1936"/>
    <mergeCell ref="A1919:I1919"/>
    <mergeCell ref="A1727:D1727"/>
    <mergeCell ref="A1737:G1737"/>
    <mergeCell ref="A1713:G1713"/>
    <mergeCell ref="A1707:G1707"/>
    <mergeCell ref="A1724:G1724"/>
    <mergeCell ref="A1725:G1725"/>
    <mergeCell ref="A1726:G1726"/>
    <mergeCell ref="A1733:G1733"/>
    <mergeCell ref="A1734:G1734"/>
    <mergeCell ref="A1735:G1735"/>
    <mergeCell ref="B1859:G1859"/>
    <mergeCell ref="B1868:G1868"/>
    <mergeCell ref="B1831:G1831"/>
    <mergeCell ref="B1840:G1840"/>
    <mergeCell ref="B1846:G1846"/>
    <mergeCell ref="B1850:G1850"/>
    <mergeCell ref="B1871:G1871"/>
    <mergeCell ref="B1855:G1855"/>
    <mergeCell ref="A1880:G1880"/>
    <mergeCell ref="D1851:G1851"/>
    <mergeCell ref="D1852:G1852"/>
    <mergeCell ref="A1715:I1715"/>
    <mergeCell ref="A1667:G1667"/>
    <mergeCell ref="A1705:G1705"/>
    <mergeCell ref="C1609:D1609"/>
    <mergeCell ref="C1615:D1615"/>
    <mergeCell ref="C1621:D1621"/>
    <mergeCell ref="C1627:D1627"/>
    <mergeCell ref="C1633:D1633"/>
    <mergeCell ref="B1639:D1639"/>
    <mergeCell ref="C1640:D1640"/>
    <mergeCell ref="C1646:D1646"/>
    <mergeCell ref="C1652:D1652"/>
    <mergeCell ref="C1658:D1658"/>
    <mergeCell ref="A1706:G1706"/>
    <mergeCell ref="A1711:G1711"/>
    <mergeCell ref="A1666:G1666"/>
    <mergeCell ref="B1608:D1608"/>
    <mergeCell ref="A1551:G1551"/>
    <mergeCell ref="A1564:G1564"/>
    <mergeCell ref="A1565:G1565"/>
    <mergeCell ref="A1592:G1592"/>
    <mergeCell ref="A1605:G1605"/>
    <mergeCell ref="A1529:G1529"/>
    <mergeCell ref="A1533:G1533"/>
    <mergeCell ref="A1540:G1540"/>
    <mergeCell ref="A1547:G1547"/>
    <mergeCell ref="A1550:G1550"/>
    <mergeCell ref="C1599:D1599"/>
    <mergeCell ref="C1580:D1580"/>
    <mergeCell ref="C1593:D1593"/>
    <mergeCell ref="C1586:D1586"/>
    <mergeCell ref="A1607:G1607"/>
    <mergeCell ref="A804:G804"/>
    <mergeCell ref="A836:G836"/>
    <mergeCell ref="A851:G851"/>
    <mergeCell ref="A1372:G1372"/>
    <mergeCell ref="A1382:G1382"/>
    <mergeCell ref="A1430:G1430"/>
    <mergeCell ref="A1441:G1441"/>
    <mergeCell ref="A1446:G1446"/>
    <mergeCell ref="A1458:G1458"/>
    <mergeCell ref="A1389:G1389"/>
    <mergeCell ref="A1397:G1397"/>
    <mergeCell ref="A1219:I1219"/>
    <mergeCell ref="B1186:D1186"/>
    <mergeCell ref="B1196:D1196"/>
    <mergeCell ref="A1202:G1202"/>
    <mergeCell ref="A1210:G1210"/>
    <mergeCell ref="A1211:G1211"/>
    <mergeCell ref="A1217:G1217"/>
    <mergeCell ref="A1218:G1218"/>
    <mergeCell ref="A1191:G1191"/>
    <mergeCell ref="B1251:D1251"/>
    <mergeCell ref="A1228:G1228"/>
    <mergeCell ref="A1238:G1238"/>
    <mergeCell ref="A1246:G1246"/>
    <mergeCell ref="A1250:G1250"/>
    <mergeCell ref="A1367:G1367"/>
    <mergeCell ref="A39:G39"/>
    <mergeCell ref="H39:I39"/>
    <mergeCell ref="A36:G36"/>
    <mergeCell ref="A41:G41"/>
    <mergeCell ref="A714:G714"/>
    <mergeCell ref="A691:G691"/>
    <mergeCell ref="A699:G699"/>
    <mergeCell ref="A711:G711"/>
    <mergeCell ref="A747:G747"/>
    <mergeCell ref="A678:G678"/>
    <mergeCell ref="A716:G716"/>
    <mergeCell ref="A666:G666"/>
    <mergeCell ref="A667:G667"/>
    <mergeCell ref="A671:G671"/>
    <mergeCell ref="A676:G676"/>
    <mergeCell ref="A618:G618"/>
    <mergeCell ref="A620:G620"/>
    <mergeCell ref="A623:G623"/>
    <mergeCell ref="A627:G627"/>
    <mergeCell ref="A602:G602"/>
    <mergeCell ref="A603:G603"/>
    <mergeCell ref="A608:G608"/>
    <mergeCell ref="A613:G613"/>
    <mergeCell ref="A617:G617"/>
    <mergeCell ref="B1819:G1819"/>
    <mergeCell ref="B1822:G1822"/>
    <mergeCell ref="B1827:G1827"/>
    <mergeCell ref="A1738:I1738"/>
    <mergeCell ref="B1775:D1775"/>
    <mergeCell ref="B1777:D1777"/>
    <mergeCell ref="B1781:D1781"/>
    <mergeCell ref="B1783:D1783"/>
    <mergeCell ref="B1787:D1787"/>
    <mergeCell ref="B1790:G1790"/>
    <mergeCell ref="B1794:G1794"/>
    <mergeCell ref="B1798:G1798"/>
    <mergeCell ref="B1811:G1811"/>
    <mergeCell ref="B1814:G1814"/>
    <mergeCell ref="A1736:G1736"/>
    <mergeCell ref="B1261:D1261"/>
    <mergeCell ref="B1266:D1266"/>
    <mergeCell ref="A1712:I1712"/>
    <mergeCell ref="A1268:G1268"/>
    <mergeCell ref="A1270:G1270"/>
    <mergeCell ref="A1273:G1273"/>
    <mergeCell ref="A1282:G1282"/>
    <mergeCell ref="B1579:D1579"/>
    <mergeCell ref="B1566:D1566"/>
    <mergeCell ref="C1552:D1552"/>
    <mergeCell ref="C1558:D1558"/>
    <mergeCell ref="C1567:D1567"/>
    <mergeCell ref="C1573:D1573"/>
    <mergeCell ref="A1355:G1355"/>
    <mergeCell ref="A1361:G1361"/>
    <mergeCell ref="A1379:G1379"/>
    <mergeCell ref="A1408:G1408"/>
    <mergeCell ref="A1416:G1416"/>
    <mergeCell ref="A1425:G1425"/>
    <mergeCell ref="A1514:G1514"/>
    <mergeCell ref="A1517:G1517"/>
    <mergeCell ref="A1523:G1523"/>
    <mergeCell ref="A1524:G1524"/>
    <mergeCell ref="A1526:G1526"/>
    <mergeCell ref="A1478:G1478"/>
    <mergeCell ref="A1486:G1486"/>
    <mergeCell ref="A1496:G1496"/>
    <mergeCell ref="A1512:G1512"/>
    <mergeCell ref="A1471:G1471"/>
    <mergeCell ref="B1182:D1182"/>
    <mergeCell ref="B1129:D1129"/>
    <mergeCell ref="B1134:D1134"/>
    <mergeCell ref="B1139:D1139"/>
    <mergeCell ref="B1144:D1144"/>
    <mergeCell ref="B1149:D1149"/>
    <mergeCell ref="B1154:D1154"/>
    <mergeCell ref="B1159:D1159"/>
    <mergeCell ref="B1164:D1164"/>
    <mergeCell ref="B1169:D1169"/>
    <mergeCell ref="B1174:D1174"/>
    <mergeCell ref="B1178:D1178"/>
    <mergeCell ref="A1293:G1293"/>
    <mergeCell ref="A1303:G1303"/>
    <mergeCell ref="A1310:G1310"/>
    <mergeCell ref="A1322:G1322"/>
    <mergeCell ref="A1331:G1331"/>
    <mergeCell ref="A1341:G1341"/>
    <mergeCell ref="A1348:G1348"/>
    <mergeCell ref="B1124:D1124"/>
    <mergeCell ref="B1063:D1063"/>
    <mergeCell ref="B1069:D1069"/>
    <mergeCell ref="B1075:D1075"/>
    <mergeCell ref="B1081:D1081"/>
    <mergeCell ref="B1087:D1087"/>
    <mergeCell ref="B1090:D1090"/>
    <mergeCell ref="B1096:D1096"/>
    <mergeCell ref="B1102:D1102"/>
    <mergeCell ref="B1108:D1108"/>
    <mergeCell ref="B1114:D1114"/>
    <mergeCell ref="B1119:D1119"/>
    <mergeCell ref="B1057:D1057"/>
    <mergeCell ref="B990:D990"/>
    <mergeCell ref="B996:D996"/>
    <mergeCell ref="B1002:D1002"/>
    <mergeCell ref="B1008:D1008"/>
    <mergeCell ref="B1014:D1014"/>
    <mergeCell ref="B1020:D1020"/>
    <mergeCell ref="B1026:D1026"/>
    <mergeCell ref="B1032:D1032"/>
    <mergeCell ref="B1038:D1038"/>
    <mergeCell ref="B1045:D1045"/>
    <mergeCell ref="B1051:D1051"/>
    <mergeCell ref="B985:D985"/>
    <mergeCell ref="A852:G852"/>
    <mergeCell ref="A853:G853"/>
    <mergeCell ref="A859:G859"/>
    <mergeCell ref="A861:G861"/>
    <mergeCell ref="A864:G864"/>
    <mergeCell ref="A867:G867"/>
    <mergeCell ref="A807:I807"/>
    <mergeCell ref="A811:G811"/>
    <mergeCell ref="A812:I812"/>
    <mergeCell ref="A827:I827"/>
    <mergeCell ref="A866:G866"/>
    <mergeCell ref="A977:G977"/>
    <mergeCell ref="A983:G983"/>
    <mergeCell ref="A984:G984"/>
    <mergeCell ref="A787:G787"/>
    <mergeCell ref="A803:G803"/>
    <mergeCell ref="A679:G679"/>
    <mergeCell ref="A663:I663"/>
    <mergeCell ref="A628:G628"/>
    <mergeCell ref="A630:G630"/>
    <mergeCell ref="A632:G632"/>
    <mergeCell ref="A784:G784"/>
    <mergeCell ref="A634:G634"/>
    <mergeCell ref="A635:G635"/>
    <mergeCell ref="C645:D645"/>
    <mergeCell ref="C659:D659"/>
    <mergeCell ref="A649:G649"/>
    <mergeCell ref="A748:G748"/>
    <mergeCell ref="A754:G754"/>
    <mergeCell ref="A779:G779"/>
    <mergeCell ref="A682:G682"/>
    <mergeCell ref="A692:G692"/>
    <mergeCell ref="A700:G700"/>
    <mergeCell ref="A712:G712"/>
    <mergeCell ref="A753:G753"/>
    <mergeCell ref="A778:G778"/>
    <mergeCell ref="A549:G549"/>
    <mergeCell ref="A562:G562"/>
    <mergeCell ref="A563:G563"/>
    <mergeCell ref="A576:G576"/>
    <mergeCell ref="A589:G589"/>
    <mergeCell ref="A508:G508"/>
    <mergeCell ref="A509:G509"/>
    <mergeCell ref="A522:G522"/>
    <mergeCell ref="A535:G535"/>
    <mergeCell ref="A548:G548"/>
    <mergeCell ref="A475:G475"/>
    <mergeCell ref="A488:G488"/>
    <mergeCell ref="A490:G490"/>
    <mergeCell ref="A503:G503"/>
    <mergeCell ref="A504:G504"/>
    <mergeCell ref="A434:G434"/>
    <mergeCell ref="A435:G435"/>
    <mergeCell ref="A448:G448"/>
    <mergeCell ref="A449:G449"/>
    <mergeCell ref="A462:G462"/>
    <mergeCell ref="A421:G421"/>
    <mergeCell ref="A424:G424"/>
    <mergeCell ref="A425:G425"/>
    <mergeCell ref="A428:G428"/>
    <mergeCell ref="A431:G431"/>
    <mergeCell ref="A392:G392"/>
    <mergeCell ref="A393:G393"/>
    <mergeCell ref="A402:G402"/>
    <mergeCell ref="A411:G411"/>
    <mergeCell ref="A420:G420"/>
    <mergeCell ref="A369:G369"/>
    <mergeCell ref="A372:G372"/>
    <mergeCell ref="A374:G374"/>
    <mergeCell ref="A379:G379"/>
    <mergeCell ref="A383:G383"/>
    <mergeCell ref="A330:G330"/>
    <mergeCell ref="A331:I331"/>
    <mergeCell ref="A327:G327"/>
    <mergeCell ref="A364:G364"/>
    <mergeCell ref="H31:I31"/>
    <mergeCell ref="A312:G312"/>
    <mergeCell ref="A326:G326"/>
    <mergeCell ref="A313:G313"/>
    <mergeCell ref="A323:G323"/>
    <mergeCell ref="A304:G304"/>
    <mergeCell ref="A202:G202"/>
    <mergeCell ref="A204:G204"/>
    <mergeCell ref="A305:G305"/>
    <mergeCell ref="A156:G156"/>
    <mergeCell ref="A158:G158"/>
    <mergeCell ref="A198:G198"/>
    <mergeCell ref="A32:G32"/>
    <mergeCell ref="H32:I32"/>
    <mergeCell ref="A34:G34"/>
    <mergeCell ref="H34:I34"/>
    <mergeCell ref="H41:I41"/>
    <mergeCell ref="A43:G43"/>
    <mergeCell ref="H43:I43"/>
    <mergeCell ref="A45:G45"/>
    <mergeCell ref="H45:I45"/>
    <mergeCell ref="H36:I36"/>
    <mergeCell ref="A37:G37"/>
    <mergeCell ref="H37:I37"/>
    <mergeCell ref="H19:I19"/>
    <mergeCell ref="A26:G26"/>
    <mergeCell ref="A31:G31"/>
    <mergeCell ref="A21:G21"/>
    <mergeCell ref="H21:I21"/>
    <mergeCell ref="A122:G122"/>
    <mergeCell ref="A130:G130"/>
    <mergeCell ref="A136:G136"/>
    <mergeCell ref="A69:G69"/>
    <mergeCell ref="A111:G111"/>
    <mergeCell ref="A112:G112"/>
    <mergeCell ref="A56:G56"/>
    <mergeCell ref="A64:G64"/>
    <mergeCell ref="A66:G66"/>
    <mergeCell ref="A22:G22"/>
    <mergeCell ref="H22:I22"/>
    <mergeCell ref="A24:G24"/>
    <mergeCell ref="H24:I24"/>
    <mergeCell ref="H26:I26"/>
    <mergeCell ref="A27:G27"/>
    <mergeCell ref="H27:I27"/>
    <mergeCell ref="A29:G29"/>
    <mergeCell ref="H29:I29"/>
    <mergeCell ref="A48:G48"/>
    <mergeCell ref="A5:K5"/>
    <mergeCell ref="A1:K1"/>
    <mergeCell ref="A2:K2"/>
    <mergeCell ref="A3:K3"/>
    <mergeCell ref="A1942:I1942"/>
    <mergeCell ref="A1934:I1934"/>
    <mergeCell ref="A1927:I1927"/>
    <mergeCell ref="A1928:G1928"/>
    <mergeCell ref="A1929:G1929"/>
    <mergeCell ref="A1932:G1932"/>
    <mergeCell ref="A1886:I1886"/>
    <mergeCell ref="A12:G12"/>
    <mergeCell ref="A6:G6"/>
    <mergeCell ref="H12:I12"/>
    <mergeCell ref="A47:I47"/>
    <mergeCell ref="A13:G13"/>
    <mergeCell ref="H13:I13"/>
    <mergeCell ref="A14:G14"/>
    <mergeCell ref="H14:I14"/>
    <mergeCell ref="A15:G15"/>
    <mergeCell ref="H15:I15"/>
    <mergeCell ref="A17:G17"/>
    <mergeCell ref="H17:I17"/>
    <mergeCell ref="A19:G19"/>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2023</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Mert Başkaya</dc:creator>
  <cp:lastModifiedBy>Selami Eren</cp:lastModifiedBy>
  <dcterms:created xsi:type="dcterms:W3CDTF">2015-06-05T18:17:20Z</dcterms:created>
  <dcterms:modified xsi:type="dcterms:W3CDTF">2023-07-10T07:48:20Z</dcterms:modified>
</cp:coreProperties>
</file>