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akup.uslu\Desktop\"/>
    </mc:Choice>
  </mc:AlternateContent>
  <bookViews>
    <workbookView xWindow="0" yWindow="0" windowWidth="19200" windowHeight="11475"/>
  </bookViews>
  <sheets>
    <sheet name="Sayfa1" sheetId="1" r:id="rId1"/>
  </sheets>
  <definedNames>
    <definedName name="_xlnm._FilterDatabase" localSheetId="0" hidden="1">Sayfa1!$A$3:$J$86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84" i="1" l="1"/>
  <c r="C79" i="1"/>
  <c r="C74" i="1"/>
  <c r="C69" i="1"/>
  <c r="C64" i="1"/>
  <c r="C59" i="1"/>
  <c r="C54" i="1"/>
  <c r="C49" i="1"/>
  <c r="C44" i="1"/>
  <c r="C39" i="1"/>
  <c r="C34" i="1"/>
  <c r="C29" i="1"/>
  <c r="C24" i="1"/>
  <c r="C19" i="1"/>
  <c r="C14" i="1"/>
  <c r="C9" i="1"/>
  <c r="C4" i="1"/>
  <c r="D84" i="1" l="1"/>
  <c r="D79" i="1"/>
  <c r="D74" i="1"/>
  <c r="D69" i="1"/>
  <c r="D64" i="1"/>
  <c r="D59" i="1"/>
  <c r="D54" i="1"/>
  <c r="D49" i="1"/>
  <c r="D44" i="1"/>
  <c r="D39" i="1"/>
  <c r="D34" i="1"/>
  <c r="D29" i="1"/>
  <c r="D24" i="1"/>
  <c r="D19" i="1"/>
  <c r="D14" i="1"/>
  <c r="D9" i="1"/>
  <c r="D4" i="1"/>
</calcChain>
</file>

<file path=xl/sharedStrings.xml><?xml version="1.0" encoding="utf-8"?>
<sst xmlns="http://schemas.openxmlformats.org/spreadsheetml/2006/main" count="164" uniqueCount="142">
  <si>
    <t>CİNSİ</t>
  </si>
  <si>
    <t>MARKASI</t>
  </si>
  <si>
    <t>MODELİ</t>
  </si>
  <si>
    <t>SERİ NO</t>
  </si>
  <si>
    <t>OTOMATİK</t>
  </si>
  <si>
    <t>ÜZÜMLÜ</t>
  </si>
  <si>
    <t>TEK KIRMA</t>
  </si>
  <si>
    <t>ANTALYA</t>
  </si>
  <si>
    <t>MAGNUM</t>
  </si>
  <si>
    <t>HUĞLU</t>
  </si>
  <si>
    <t>LAZER</t>
  </si>
  <si>
    <t>POMPALI</t>
  </si>
  <si>
    <t>TORUN</t>
  </si>
  <si>
    <t>SAKA</t>
  </si>
  <si>
    <t>ÖZLER</t>
  </si>
  <si>
    <t>CESA</t>
  </si>
  <si>
    <t>ELMAS</t>
  </si>
  <si>
    <t>ARİSTON</t>
  </si>
  <si>
    <t>POİNTER</t>
  </si>
  <si>
    <t>EJDER</t>
  </si>
  <si>
    <t>A5</t>
  </si>
  <si>
    <t>16GARANTIE</t>
  </si>
  <si>
    <t>15-0615</t>
  </si>
  <si>
    <t>ES11165</t>
  </si>
  <si>
    <t>15-1208</t>
  </si>
  <si>
    <t>12-3361</t>
  </si>
  <si>
    <t>24445-00000</t>
  </si>
  <si>
    <t>13-0754</t>
  </si>
  <si>
    <t>21954</t>
  </si>
  <si>
    <t>050120</t>
  </si>
  <si>
    <t>HUSAŞ</t>
  </si>
  <si>
    <t>KRAL</t>
  </si>
  <si>
    <t>22939</t>
  </si>
  <si>
    <t>TS870/359</t>
  </si>
  <si>
    <t>Arms</t>
  </si>
  <si>
    <t>3379</t>
  </si>
  <si>
    <t>DİAMOND</t>
  </si>
  <si>
    <t>04859</t>
  </si>
  <si>
    <t>YARI OTOMATİK</t>
  </si>
  <si>
    <t>ZİRVE MAGNUM</t>
  </si>
  <si>
    <t>6942</t>
  </si>
  <si>
    <t xml:space="preserve">HUĞLU </t>
  </si>
  <si>
    <t>97</t>
  </si>
  <si>
    <t>73957</t>
  </si>
  <si>
    <t>S91792</t>
  </si>
  <si>
    <t>DÜZCE</t>
  </si>
  <si>
    <t>STOGER</t>
  </si>
  <si>
    <t>13-0304</t>
  </si>
  <si>
    <t>ÇİFTSAN SÜPERPOZE</t>
  </si>
  <si>
    <t>124427</t>
  </si>
  <si>
    <t>SA-KA POİNTER</t>
  </si>
  <si>
    <t>BRETTON</t>
  </si>
  <si>
    <t>6118</t>
  </si>
  <si>
    <t xml:space="preserve">SEYLAN </t>
  </si>
  <si>
    <t>14/00690</t>
  </si>
  <si>
    <t>173749</t>
  </si>
  <si>
    <t>TUNA NBD.TS.870</t>
  </si>
  <si>
    <t>1023</t>
  </si>
  <si>
    <t>MAGNUM WİZARD</t>
  </si>
  <si>
    <t>12-0321</t>
  </si>
  <si>
    <t>ATALANTE</t>
  </si>
  <si>
    <t>16-0113</t>
  </si>
  <si>
    <t>VOLKAN</t>
  </si>
  <si>
    <t>4583</t>
  </si>
  <si>
    <t>SARSILMAZ SA-W 700 L</t>
  </si>
  <si>
    <t>10M02180</t>
  </si>
  <si>
    <t xml:space="preserve">ÜZÜMLÜ JAGUAR 2003 FX </t>
  </si>
  <si>
    <t>8205</t>
  </si>
  <si>
    <t>SARSILMAZ CONCORDE</t>
  </si>
  <si>
    <t>DK 62255</t>
  </si>
  <si>
    <t>SAKA SİLAH SAN TS 870 12/76 NBD</t>
  </si>
  <si>
    <t>12-1299</t>
  </si>
  <si>
    <t xml:space="preserve">FRANCHI </t>
  </si>
  <si>
    <t>T1102-03DK10507</t>
  </si>
  <si>
    <t xml:space="preserve">ÜZÜMLÜ TÜFEK SAN </t>
  </si>
  <si>
    <t>27975</t>
  </si>
  <si>
    <t>120378</t>
  </si>
  <si>
    <t>01S13156</t>
  </si>
  <si>
    <t xml:space="preserve">MAGNUM KRAL ARMS </t>
  </si>
  <si>
    <t>51123*2011</t>
  </si>
  <si>
    <t>47034</t>
  </si>
  <si>
    <t>97.4137</t>
  </si>
  <si>
    <t>DESING ITALY BARBAROS</t>
  </si>
  <si>
    <t>5445</t>
  </si>
  <si>
    <t>34465</t>
  </si>
  <si>
    <t>CAP 16</t>
  </si>
  <si>
    <t>18855</t>
  </si>
  <si>
    <t xml:space="preserve">FEDERAL MAGNUM  </t>
  </si>
  <si>
    <t>OSKAR</t>
  </si>
  <si>
    <t>15470</t>
  </si>
  <si>
    <t>15-1217</t>
  </si>
  <si>
    <t>13-0047</t>
  </si>
  <si>
    <t>35823</t>
  </si>
  <si>
    <t xml:space="preserve">ANTAKYA </t>
  </si>
  <si>
    <t>30347</t>
  </si>
  <si>
    <t>118830</t>
  </si>
  <si>
    <t xml:space="preserve">KRAL </t>
  </si>
  <si>
    <t>18-B1177</t>
  </si>
  <si>
    <t>15G0713</t>
  </si>
  <si>
    <t>FEDERAL MAGNUM</t>
  </si>
  <si>
    <t>T8-87012-0488</t>
  </si>
  <si>
    <t>F72</t>
  </si>
  <si>
    <t>25320</t>
  </si>
  <si>
    <t>ROBUST</t>
  </si>
  <si>
    <t>690558</t>
  </si>
  <si>
    <t>LAZER FAVARİZ</t>
  </si>
  <si>
    <t>12-2201</t>
  </si>
  <si>
    <t>KIRIKKALE</t>
  </si>
  <si>
    <t>64066</t>
  </si>
  <si>
    <t>KRAL SİLAH SAN NBD STELL</t>
  </si>
  <si>
    <t>S6568</t>
  </si>
  <si>
    <t>MAGNUM FERMAN</t>
  </si>
  <si>
    <t>Kral Silah San.</t>
  </si>
  <si>
    <t>13-1799</t>
  </si>
  <si>
    <t>CALİBRE</t>
  </si>
  <si>
    <t>KAYIT NO</t>
  </si>
  <si>
    <t>0.9</t>
  </si>
  <si>
    <t>MAGNUM SET</t>
  </si>
  <si>
    <t>14-0217</t>
  </si>
  <si>
    <t>12-1207</t>
  </si>
  <si>
    <t>TORUN SİLAH SAN.</t>
  </si>
  <si>
    <t>12-0078</t>
  </si>
  <si>
    <t>100856</t>
  </si>
  <si>
    <t>15-0319</t>
  </si>
  <si>
    <t>575-622YT-86</t>
  </si>
  <si>
    <t>Grup No</t>
  </si>
  <si>
    <t xml:space="preserve"> FİYAT</t>
  </si>
  <si>
    <t>Geçici Teminat</t>
  </si>
  <si>
    <t>İhale Tarihi / Saati</t>
  </si>
  <si>
    <t>Tahmini Bedel</t>
  </si>
  <si>
    <t>AÇIKLAMA :</t>
  </si>
  <si>
    <t>İhaleye katılmak isteyen isteklilerin ihale saatine kadar;
a) Geçici teminatın yatırıldığına dair vezne alındısı veya  Muhasebe Müdürlüğünün yazısı (Tedavüldeki Türk Parası, Mevduat ve Katılım Bankalarının verecekleri süresiz teminat mektupları ve Hazine ve Maliye Bakanlığınca ihraç edilen Devlet iç borçlanma senetleri veya bu senetler yerine düzenlenen belgeler)
b) Yasal yerleşim yerini gösterir belge (İkametgah ilmuhaberi)
c) Tebligat için Türkiyede adres göstermeleri (Adres beyanı)
d) Gerçek kişiler için TC kimlik numarasını bildirmeleri ve nüfus cüzdanı örneği (aslı, ihale sırasında ibraz edilecek), özel kişiler adına vekaleten ihaleye giren kişilerden noter tasdikli vekaletname, tüzel kişilerin vergi kimlik numaralarını bildirmeleri, özel hukuk tüzel  kişileri idari merkezlerinin bulunduğu yer mahkemesinden veya sicile kayıtlı olduğunu Ticaret ve Sanayi Odasından veya benzeri meslek kuruluşundan ihalenin yapıldığı yıl içinde alınmış sicil kayıt belgesi ile tüzel kişiler adına ihaleye katılacak veya teklifte bulunacak kişilerin tüzel kişiliği temsile yetkili olduklarını gösterir noterlikçe tasdik edilmiş imza sirküleri veya vekaletnameyi vermeleri, kamu tüzel kişilerinin ise yukarıda (a) ve (c) bentlerinde belirtilen şartlardan ayrı olarak tüzel kişiler adına ihaleye katılacak veya teklifte bulunacak kişilerin kişilerin temsile yetkili olduğunu belirtir belgeyi ihale saatine kadar komisyon başkanlığına vermeleri zorunludur.</t>
  </si>
  <si>
    <t>İhalelere ilişkin şartname, mesai saatleri dahilinde Hatay Milli Emlak Müdürlüğünde bedelsiz olarak görülebilir.</t>
  </si>
  <si>
    <t>Komisyon gerekçesini belirtmek suretiyle ihaleyi yapıp yapmamakta serbesttir. Bir ihalenin süresinden önce bitmemesi durumunda takip eden ihaleler o ihalenin bitimine müteakip kaldığı saatten itibaren ilanda belirtilen sırada olduğu şekilde devam edecektir.</t>
  </si>
  <si>
    <t xml:space="preserve">İ  L  A  N     O  L  U  N  U  R </t>
  </si>
  <si>
    <t xml:space="preserve">HATAY ÇEVRE, ŞEHİRCİLİK ve İKLİM DEĞİŞİKLİĞİ İL MÜDÜRLÜĞÜ (MİLLİ EMLAK MÜDÜRLÜĞÜ) TARAFINDAN SATIŞA SUNULACAK  YİVSİZ AV TÜFEKLERİ </t>
  </si>
  <si>
    <t>İLAN</t>
  </si>
  <si>
    <t>İhaleye katılmak isteyen gerçek kişiler’’yivsiz av tüfeği almasında sakınca yoktur’’ ibareli sağlık raporu sunmak zorundadır.(Yivsiz av tüfeği ruhsatı bulunan alıcılardan aranılmayacaktır.)</t>
  </si>
  <si>
    <t>Müdürlüğümüzün https://hatay.csb.gov.tr/ internet adresinde ilan edilecektir.</t>
  </si>
  <si>
    <t>Yukarıda bilgileri ve özellikleri belirtilen yivsiz av tüfekleri karşılarında belirtilen tarih ve saatinde Hatay Milli Emlak Müdürlüğü tarafından Mustafa Kemal Üniversitesi Tayfur sökmen Kampüsü Merkezi Yemekhane yanı 16 numaralı Hatay Çevre, Şehircilik ve İklim Değişikliği İl Müdürlüğü ( Milli Emlak Müdürlüğünde) adresinde, oluşturulacak Komisyon huzurunda;  2886 sayılı Kanunun 51.maddesi uyarınca pazarlık usulü ile 17 adet ayrı (Grup) satış ihalesi yapılacaktır.</t>
  </si>
  <si>
    <t>İhaleye katılmak isteyen gerçek kişiler ( E-Devlet üzerinden) adli sicil kaydı ’’yivsiz av tüfeği almasında sakınca yoktur’’ ibareli belge  sunmak zorundadır.(Yivsiz av tüfeği ruhsatı bulunan alıcılardan aranılmayacaktır.)</t>
  </si>
  <si>
    <t>İhaleye katılmak isteyen av bayilerinden, İhale Komisyonuna, Avda ve Sporda Kullanılan Tüfekler, Nişan Tabancaları ve Av Bıçaklarının Yapımı, Alımı, Satımı ve Bulundurulmasına Dair Kanun ve bu Kanunun uygulanmasına ilişkin Yönetmelik gereğince alınmış Yivsiz Av Tüfeği Satıcılık (bayilik) Belgesinin bir örneğini sunmak zorundadır. Yerine getirmeyenler idareden her hangi bir hak ve talepte bulunamazlar.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</si>
</sst>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yyyy;@"/>
    <numFmt numFmtId="165" formatCode="&quot;₺&quot;#,##0.00"/>
    <numFmt numFmtId="166" formatCode="hh:mm;@"/>
  </numFmts>
  <fonts count="6" x14ac:knownFonts="1">
    <font>
      <sz val="11"/>
      <color theme="1"/>
      <name val="Calibri"/>
      <family val="2"/>
      <charset val="162"/>
      <scheme val="minor"/>
    </font>
    <font>
      <b/>
      <sz val="12"/>
      <color theme="1"/>
      <name val="Times New Roman"/>
      <family val="1"/>
      <charset val="162"/>
    </font>
    <font>
      <sz val="11"/>
      <color rgb="FFC00000"/>
      <name val="Calibri"/>
      <family val="2"/>
      <charset val="162"/>
      <scheme val="minor"/>
    </font>
    <font>
      <sz val="12"/>
      <color theme="1"/>
      <name val="Calibri"/>
      <family val="2"/>
      <charset val="162"/>
      <scheme val="minor"/>
    </font>
    <font>
      <sz val="12"/>
      <name val="Calibri"/>
      <family val="2"/>
      <charset val="162"/>
      <scheme val="minor"/>
    </font>
    <font>
      <b/>
      <sz val="12"/>
      <color theme="1"/>
      <name val="Calibri"/>
      <family val="2"/>
      <charset val="162"/>
      <scheme val="minor"/>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06">
    <xf numFmtId="0" fontId="0" fillId="0" borderId="0" xfId="0"/>
    <xf numFmtId="0" fontId="0" fillId="0" borderId="0" xfId="0" applyFill="1" applyBorder="1"/>
    <xf numFmtId="0" fontId="0" fillId="0" borderId="0" xfId="0" applyBorder="1"/>
    <xf numFmtId="164" fontId="0" fillId="0" borderId="0" xfId="0" applyNumberFormat="1" applyBorder="1" applyAlignment="1">
      <alignment horizontal="center"/>
    </xf>
    <xf numFmtId="0" fontId="0" fillId="0" borderId="0" xfId="0" applyBorder="1" applyAlignment="1">
      <alignment horizontal="left"/>
    </xf>
    <xf numFmtId="49" fontId="0" fillId="0" borderId="0" xfId="0" applyNumberFormat="1" applyBorder="1" applyAlignment="1">
      <alignment horizontal="left"/>
    </xf>
    <xf numFmtId="0" fontId="2" fillId="0" borderId="0" xfId="0" applyFont="1" applyBorder="1"/>
    <xf numFmtId="0" fontId="3" fillId="0" borderId="1" xfId="0" applyFont="1" applyFill="1" applyBorder="1" applyAlignment="1">
      <alignment horizontal="center"/>
    </xf>
    <xf numFmtId="0" fontId="3" fillId="0" borderId="1" xfId="0" applyFont="1" applyFill="1" applyBorder="1"/>
    <xf numFmtId="49" fontId="3" fillId="0" borderId="1" xfId="0" applyNumberFormat="1" applyFont="1" applyFill="1" applyBorder="1" applyAlignment="1">
      <alignment horizontal="left"/>
    </xf>
    <xf numFmtId="49" fontId="3" fillId="2" borderId="1" xfId="0" applyNumberFormat="1" applyFont="1" applyFill="1" applyBorder="1" applyAlignment="1">
      <alignment horizontal="left"/>
    </xf>
    <xf numFmtId="0" fontId="3" fillId="0" borderId="1" xfId="0" applyFont="1" applyBorder="1"/>
    <xf numFmtId="49" fontId="3" fillId="0" borderId="1" xfId="0" applyNumberFormat="1" applyFont="1" applyBorder="1" applyAlignment="1">
      <alignment horizontal="left"/>
    </xf>
    <xf numFmtId="0" fontId="3" fillId="2" borderId="1" xfId="0" applyFont="1" applyFill="1" applyBorder="1" applyAlignment="1">
      <alignment horizontal="center"/>
    </xf>
    <xf numFmtId="0" fontId="3" fillId="0" borderId="1" xfId="0" applyFont="1" applyBorder="1" applyAlignment="1">
      <alignment horizontal="right"/>
    </xf>
    <xf numFmtId="0" fontId="3" fillId="0" borderId="0" xfId="0" applyFont="1" applyBorder="1"/>
    <xf numFmtId="0" fontId="3" fillId="0" borderId="0" xfId="0" applyFont="1" applyBorder="1" applyAlignment="1">
      <alignment horizontal="left"/>
    </xf>
    <xf numFmtId="49" fontId="3" fillId="0" borderId="0" xfId="0" applyNumberFormat="1" applyFont="1" applyBorder="1" applyAlignment="1">
      <alignment horizontal="left"/>
    </xf>
    <xf numFmtId="164" fontId="3" fillId="0" borderId="0" xfId="0" applyNumberFormat="1" applyFont="1" applyBorder="1" applyAlignment="1">
      <alignment horizontal="center"/>
    </xf>
    <xf numFmtId="0" fontId="3" fillId="0" borderId="1" xfId="0" applyFont="1" applyFill="1" applyBorder="1" applyAlignment="1">
      <alignment shrinkToFit="1"/>
    </xf>
    <xf numFmtId="0" fontId="3" fillId="0" borderId="1" xfId="0" applyFont="1" applyFill="1" applyBorder="1" applyAlignment="1">
      <alignment horizontal="left" shrinkToFit="1"/>
    </xf>
    <xf numFmtId="0" fontId="3" fillId="2" borderId="1" xfId="0" applyFont="1" applyFill="1" applyBorder="1" applyAlignment="1">
      <alignment shrinkToFit="1"/>
    </xf>
    <xf numFmtId="0" fontId="3" fillId="2" borderId="1" xfId="0" applyFont="1" applyFill="1" applyBorder="1" applyAlignment="1">
      <alignment horizontal="left" shrinkToFit="1"/>
    </xf>
    <xf numFmtId="0" fontId="3" fillId="0" borderId="1" xfId="0" applyFont="1" applyBorder="1" applyAlignment="1">
      <alignment shrinkToFit="1"/>
    </xf>
    <xf numFmtId="0" fontId="3" fillId="0" borderId="1" xfId="0" applyFont="1" applyBorder="1" applyAlignment="1">
      <alignment horizontal="left" shrinkToFit="1"/>
    </xf>
    <xf numFmtId="0" fontId="3" fillId="0" borderId="0" xfId="0" applyFont="1" applyBorder="1" applyAlignment="1">
      <alignment shrinkToFit="1"/>
    </xf>
    <xf numFmtId="0" fontId="3" fillId="0" borderId="0" xfId="0" applyFont="1" applyBorder="1" applyAlignment="1">
      <alignment horizontal="left" shrinkToFit="1"/>
    </xf>
    <xf numFmtId="0" fontId="0" fillId="0" borderId="0" xfId="0" applyBorder="1" applyAlignment="1">
      <alignment shrinkToFit="1"/>
    </xf>
    <xf numFmtId="0" fontId="0" fillId="0" borderId="0" xfId="0" applyBorder="1" applyAlignment="1">
      <alignment horizontal="left" shrinkToFit="1"/>
    </xf>
    <xf numFmtId="0" fontId="1" fillId="0" borderId="2" xfId="0" applyFont="1" applyFill="1" applyBorder="1" applyAlignment="1">
      <alignment horizontal="left" vertical="center" shrinkToFit="1"/>
    </xf>
    <xf numFmtId="0" fontId="3" fillId="0" borderId="3" xfId="0" applyFont="1" applyFill="1" applyBorder="1" applyAlignment="1">
      <alignment horizontal="center"/>
    </xf>
    <xf numFmtId="0" fontId="3" fillId="0" borderId="4" xfId="0" applyFont="1" applyFill="1" applyBorder="1" applyAlignment="1">
      <alignment wrapText="1"/>
    </xf>
    <xf numFmtId="164" fontId="1" fillId="0" borderId="2" xfId="0" applyNumberFormat="1"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2" xfId="0" applyFont="1" applyFill="1" applyBorder="1" applyAlignment="1">
      <alignment horizontal="center" vertical="center" shrinkToFit="1"/>
    </xf>
    <xf numFmtId="49" fontId="1"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3" fillId="0" borderId="6" xfId="0" applyFont="1" applyFill="1" applyBorder="1" applyAlignment="1">
      <alignment horizontal="center"/>
    </xf>
    <xf numFmtId="0" fontId="3" fillId="0" borderId="6" xfId="0" applyFont="1" applyFill="1" applyBorder="1" applyAlignment="1">
      <alignment shrinkToFit="1"/>
    </xf>
    <xf numFmtId="0" fontId="3" fillId="0" borderId="6" xfId="0" applyFont="1" applyFill="1" applyBorder="1" applyAlignment="1">
      <alignment horizontal="left" shrinkToFit="1"/>
    </xf>
    <xf numFmtId="49" fontId="3" fillId="0" borderId="6" xfId="0" applyNumberFormat="1" applyFont="1" applyFill="1" applyBorder="1" applyAlignment="1">
      <alignment horizontal="left"/>
    </xf>
    <xf numFmtId="0" fontId="3" fillId="0" borderId="6" xfId="0" applyFont="1" applyFill="1" applyBorder="1"/>
    <xf numFmtId="4" fontId="3" fillId="0" borderId="7" xfId="0" applyNumberFormat="1" applyFont="1" applyBorder="1" applyAlignment="1">
      <alignment horizontal="center"/>
    </xf>
    <xf numFmtId="0" fontId="3" fillId="0" borderId="9" xfId="0" applyFont="1" applyBorder="1" applyAlignment="1">
      <alignment horizontal="center"/>
    </xf>
    <xf numFmtId="4" fontId="3" fillId="0" borderId="9" xfId="0" applyNumberFormat="1" applyFont="1" applyBorder="1" applyAlignment="1">
      <alignment horizontal="center"/>
    </xf>
    <xf numFmtId="0" fontId="3" fillId="0" borderId="12" xfId="0" applyFont="1" applyFill="1" applyBorder="1" applyAlignment="1">
      <alignment horizontal="center"/>
    </xf>
    <xf numFmtId="0" fontId="3" fillId="0" borderId="12" xfId="0" applyFont="1" applyBorder="1" applyAlignment="1">
      <alignment shrinkToFit="1"/>
    </xf>
    <xf numFmtId="0" fontId="3" fillId="0" borderId="12" xfId="0" applyFont="1" applyBorder="1" applyAlignment="1">
      <alignment horizontal="left" shrinkToFit="1"/>
    </xf>
    <xf numFmtId="49" fontId="3" fillId="0" borderId="12" xfId="0" applyNumberFormat="1" applyFont="1" applyBorder="1" applyAlignment="1">
      <alignment horizontal="left"/>
    </xf>
    <xf numFmtId="0" fontId="3" fillId="0" borderId="12" xfId="0" applyFont="1" applyBorder="1"/>
    <xf numFmtId="4" fontId="3" fillId="0" borderId="13" xfId="0" applyNumberFormat="1" applyFont="1" applyBorder="1" applyAlignment="1">
      <alignment horizontal="center"/>
    </xf>
    <xf numFmtId="0" fontId="3" fillId="0" borderId="3" xfId="0" applyFont="1" applyFill="1" applyBorder="1" applyAlignment="1">
      <alignment horizontal="center" vertical="center"/>
    </xf>
    <xf numFmtId="164" fontId="3" fillId="0" borderId="3" xfId="0" applyNumberFormat="1" applyFont="1" applyBorder="1" applyAlignment="1">
      <alignment horizontal="center" vertical="center"/>
    </xf>
    <xf numFmtId="0" fontId="3" fillId="0" borderId="3" xfId="0" applyFont="1" applyBorder="1" applyAlignment="1">
      <alignment horizontal="left" vertical="center"/>
    </xf>
    <xf numFmtId="0" fontId="3" fillId="0" borderId="3" xfId="0" applyFont="1" applyBorder="1" applyAlignment="1">
      <alignment horizontal="left" vertical="center" shrinkToFit="1"/>
    </xf>
    <xf numFmtId="0" fontId="3" fillId="0" borderId="3" xfId="0" applyFont="1" applyBorder="1" applyAlignment="1">
      <alignment shrinkToFit="1"/>
    </xf>
    <xf numFmtId="0" fontId="3" fillId="0" borderId="3" xfId="0" applyFont="1" applyBorder="1" applyAlignment="1">
      <alignment horizontal="left" shrinkToFit="1"/>
    </xf>
    <xf numFmtId="49" fontId="3" fillId="0" borderId="3" xfId="0" applyNumberFormat="1" applyFont="1" applyBorder="1" applyAlignment="1">
      <alignment horizontal="left"/>
    </xf>
    <xf numFmtId="0" fontId="3" fillId="0" borderId="3" xfId="0" applyFont="1" applyBorder="1"/>
    <xf numFmtId="4" fontId="3" fillId="0" borderId="3" xfId="0" applyNumberFormat="1" applyFont="1" applyBorder="1" applyAlignment="1">
      <alignment horizontal="center"/>
    </xf>
    <xf numFmtId="0" fontId="3" fillId="0" borderId="6" xfId="0" applyFont="1" applyBorder="1" applyAlignment="1">
      <alignment shrinkToFit="1"/>
    </xf>
    <xf numFmtId="0" fontId="3" fillId="0" borderId="6" xfId="0" applyFont="1" applyBorder="1" applyAlignment="1">
      <alignment horizontal="left" shrinkToFit="1"/>
    </xf>
    <xf numFmtId="49" fontId="3" fillId="0" borderId="6" xfId="0" applyNumberFormat="1" applyFont="1" applyBorder="1" applyAlignment="1">
      <alignment horizontal="left"/>
    </xf>
    <xf numFmtId="0" fontId="3" fillId="0" borderId="6" xfId="0" applyFont="1" applyBorder="1"/>
    <xf numFmtId="0" fontId="3" fillId="0" borderId="3" xfId="0" applyFont="1" applyBorder="1" applyAlignment="1">
      <alignment horizontal="center"/>
    </xf>
    <xf numFmtId="0" fontId="4" fillId="0" borderId="6" xfId="0" applyFont="1" applyFill="1" applyBorder="1" applyAlignment="1">
      <alignment horizontal="center"/>
    </xf>
    <xf numFmtId="0" fontId="4" fillId="0" borderId="6" xfId="0" applyFont="1" applyBorder="1" applyAlignment="1">
      <alignment shrinkToFit="1"/>
    </xf>
    <xf numFmtId="0" fontId="4" fillId="0" borderId="6" xfId="0" applyFont="1" applyBorder="1" applyAlignment="1">
      <alignment horizontal="left" shrinkToFit="1"/>
    </xf>
    <xf numFmtId="49" fontId="4" fillId="0" borderId="6" xfId="0" applyNumberFormat="1" applyFont="1" applyBorder="1" applyAlignment="1">
      <alignment horizontal="left"/>
    </xf>
    <xf numFmtId="0" fontId="4" fillId="0" borderId="6" xfId="0" applyFont="1" applyBorder="1"/>
    <xf numFmtId="0" fontId="3" fillId="0" borderId="3" xfId="0" applyFont="1" applyFill="1" applyBorder="1" applyAlignment="1">
      <alignment horizontal="left" vertical="center" shrinkToFit="1"/>
    </xf>
    <xf numFmtId="0" fontId="3" fillId="0" borderId="14" xfId="0" applyFont="1" applyFill="1" applyBorder="1" applyAlignment="1">
      <alignment horizontal="center"/>
    </xf>
    <xf numFmtId="0" fontId="3" fillId="0" borderId="14" xfId="0" applyFont="1" applyBorder="1" applyAlignment="1">
      <alignment shrinkToFit="1"/>
    </xf>
    <xf numFmtId="0" fontId="3" fillId="0" borderId="14" xfId="0" applyFont="1" applyBorder="1" applyAlignment="1">
      <alignment horizontal="left" shrinkToFit="1"/>
    </xf>
    <xf numFmtId="49" fontId="3" fillId="0" borderId="14" xfId="0" applyNumberFormat="1" applyFont="1" applyBorder="1" applyAlignment="1">
      <alignment horizontal="left"/>
    </xf>
    <xf numFmtId="0" fontId="3" fillId="0" borderId="14" xfId="0" applyFont="1" applyBorder="1"/>
    <xf numFmtId="165" fontId="3" fillId="0" borderId="7" xfId="0" applyNumberFormat="1" applyFont="1" applyBorder="1" applyAlignment="1">
      <alignment horizontal="center"/>
    </xf>
    <xf numFmtId="165" fontId="3" fillId="0" borderId="9" xfId="0" applyNumberFormat="1" applyFont="1" applyBorder="1" applyAlignment="1">
      <alignment horizontal="center"/>
    </xf>
    <xf numFmtId="165" fontId="3" fillId="0" borderId="13" xfId="0" applyNumberFormat="1" applyFont="1" applyBorder="1" applyAlignment="1">
      <alignment horizontal="center"/>
    </xf>
    <xf numFmtId="165" fontId="3" fillId="0" borderId="15" xfId="0" applyNumberFormat="1" applyFont="1" applyBorder="1" applyAlignment="1">
      <alignment horizontal="center"/>
    </xf>
    <xf numFmtId="0" fontId="5" fillId="0" borderId="16" xfId="0" applyFont="1" applyBorder="1" applyAlignment="1">
      <alignment horizontal="center"/>
    </xf>
    <xf numFmtId="0" fontId="5" fillId="0" borderId="17" xfId="0" applyFont="1" applyBorder="1" applyAlignment="1">
      <alignment horizontal="center"/>
    </xf>
    <xf numFmtId="0" fontId="5" fillId="0" borderId="18" xfId="0" applyFont="1" applyBorder="1" applyAlignment="1">
      <alignment horizontal="center"/>
    </xf>
    <xf numFmtId="0" fontId="3" fillId="0" borderId="16" xfId="0" applyFont="1" applyBorder="1" applyAlignment="1">
      <alignment horizontal="center" wrapText="1"/>
    </xf>
    <xf numFmtId="0" fontId="3" fillId="0" borderId="17" xfId="0" applyFont="1" applyBorder="1" applyAlignment="1">
      <alignment horizontal="center" wrapText="1"/>
    </xf>
    <xf numFmtId="0" fontId="3" fillId="0" borderId="18" xfId="0" applyFont="1" applyBorder="1" applyAlignment="1">
      <alignment horizontal="center" wrapText="1"/>
    </xf>
    <xf numFmtId="0" fontId="5" fillId="0" borderId="0" xfId="0" applyFont="1" applyBorder="1" applyAlignment="1">
      <alignment horizontal="center"/>
    </xf>
    <xf numFmtId="0" fontId="3" fillId="0" borderId="17" xfId="0" applyFont="1" applyBorder="1" applyAlignment="1">
      <alignment horizontal="center"/>
    </xf>
    <xf numFmtId="0" fontId="3" fillId="0" borderId="18" xfId="0" applyFont="1" applyBorder="1" applyAlignment="1">
      <alignment horizontal="center"/>
    </xf>
    <xf numFmtId="0" fontId="3" fillId="0" borderId="16" xfId="0" applyFont="1" applyBorder="1" applyAlignment="1">
      <alignment horizontal="center"/>
    </xf>
    <xf numFmtId="0" fontId="3" fillId="0" borderId="0" xfId="0" applyFont="1" applyBorder="1" applyAlignment="1">
      <alignment horizontal="center"/>
    </xf>
    <xf numFmtId="0" fontId="0" fillId="0" borderId="0" xfId="0" applyBorder="1" applyAlignment="1">
      <alignment horizontal="center"/>
    </xf>
    <xf numFmtId="0" fontId="3" fillId="0" borderId="4"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0" xfId="0" applyFont="1" applyFill="1" applyBorder="1" applyAlignment="1">
      <alignment horizontal="center" vertical="center"/>
    </xf>
    <xf numFmtId="165" fontId="3" fillId="2" borderId="2" xfId="0" applyNumberFormat="1" applyFont="1" applyFill="1" applyBorder="1" applyAlignment="1">
      <alignment horizontal="center" vertical="center"/>
    </xf>
    <xf numFmtId="165" fontId="3" fillId="2" borderId="3" xfId="0" applyNumberFormat="1" applyFont="1" applyFill="1" applyBorder="1" applyAlignment="1">
      <alignment horizontal="center" vertical="center"/>
    </xf>
    <xf numFmtId="165" fontId="3" fillId="2" borderId="11" xfId="0" applyNumberFormat="1" applyFont="1" applyFill="1" applyBorder="1" applyAlignment="1">
      <alignment horizontal="center" vertical="center"/>
    </xf>
    <xf numFmtId="165" fontId="3" fillId="2" borderId="2" xfId="0" applyNumberFormat="1" applyFont="1" applyFill="1" applyBorder="1" applyAlignment="1">
      <alignment horizontal="center" vertical="center" shrinkToFit="1"/>
    </xf>
    <xf numFmtId="165" fontId="3" fillId="2" borderId="3" xfId="0" applyNumberFormat="1" applyFont="1" applyFill="1" applyBorder="1" applyAlignment="1">
      <alignment horizontal="center" vertical="center" shrinkToFit="1"/>
    </xf>
    <xf numFmtId="165" fontId="3" fillId="2" borderId="11" xfId="0" applyNumberFormat="1" applyFont="1" applyFill="1" applyBorder="1" applyAlignment="1">
      <alignment horizontal="center" vertical="center" shrinkToFit="1"/>
    </xf>
    <xf numFmtId="164" fontId="3" fillId="0" borderId="2" xfId="0" applyNumberFormat="1" applyFont="1" applyFill="1" applyBorder="1" applyAlignment="1">
      <alignment horizontal="center" vertical="center"/>
    </xf>
    <xf numFmtId="164" fontId="3" fillId="0" borderId="3" xfId="0" applyNumberFormat="1" applyFont="1" applyFill="1" applyBorder="1" applyAlignment="1">
      <alignment horizontal="center" vertical="center"/>
    </xf>
    <xf numFmtId="166" fontId="3" fillId="0" borderId="3" xfId="0" applyNumberFormat="1" applyFont="1" applyFill="1" applyBorder="1" applyAlignment="1">
      <alignment horizontal="center" vertical="center"/>
    </xf>
    <xf numFmtId="166" fontId="3" fillId="0" borderId="11"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1"/>
  <sheetViews>
    <sheetView tabSelected="1" zoomScaleNormal="100" workbookViewId="0">
      <pane ySplit="3" topLeftCell="A16" activePane="bottomLeft" state="frozen"/>
      <selection pane="bottomLeft" activeCell="A96" sqref="A96:K96"/>
    </sheetView>
  </sheetViews>
  <sheetFormatPr defaultRowHeight="15" x14ac:dyDescent="0.25"/>
  <cols>
    <col min="1" max="1" width="6.85546875" style="2" customWidth="1"/>
    <col min="2" max="2" width="13.5703125" style="3" customWidth="1"/>
    <col min="3" max="3" width="12.7109375" style="4" customWidth="1"/>
    <col min="4" max="4" width="26.5703125" style="28" customWidth="1"/>
    <col min="5" max="5" width="14.28515625" style="28" bestFit="1" customWidth="1"/>
    <col min="6" max="6" width="14.28515625" style="27" customWidth="1"/>
    <col min="7" max="7" width="18.85546875" style="28" customWidth="1"/>
    <col min="8" max="8" width="10.85546875" style="28" customWidth="1"/>
    <col min="9" max="9" width="18.42578125" style="5" customWidth="1"/>
    <col min="10" max="10" width="11" style="2" customWidth="1"/>
    <col min="11" max="11" width="24.140625" style="2" customWidth="1"/>
    <col min="12" max="16384" width="9.140625" style="2"/>
  </cols>
  <sheetData>
    <row r="1" spans="1:11" ht="16.5" thickBot="1" x14ac:dyDescent="0.3">
      <c r="A1" s="81" t="s">
        <v>136</v>
      </c>
      <c r="B1" s="82"/>
      <c r="C1" s="82"/>
      <c r="D1" s="82"/>
      <c r="E1" s="82"/>
      <c r="F1" s="82"/>
      <c r="G1" s="82"/>
      <c r="H1" s="82"/>
      <c r="I1" s="82"/>
      <c r="J1" s="82"/>
      <c r="K1" s="83"/>
    </row>
    <row r="2" spans="1:11" ht="16.5" thickBot="1" x14ac:dyDescent="0.3">
      <c r="A2" s="81" t="s">
        <v>135</v>
      </c>
      <c r="B2" s="82"/>
      <c r="C2" s="82"/>
      <c r="D2" s="82"/>
      <c r="E2" s="82"/>
      <c r="F2" s="82"/>
      <c r="G2" s="82"/>
      <c r="H2" s="82"/>
      <c r="I2" s="82"/>
      <c r="J2" s="82"/>
      <c r="K2" s="83"/>
    </row>
    <row r="3" spans="1:11" s="1" customFormat="1" ht="33.75" customHeight="1" thickBot="1" x14ac:dyDescent="0.3">
      <c r="A3" s="31" t="s">
        <v>125</v>
      </c>
      <c r="B3" s="32" t="s">
        <v>128</v>
      </c>
      <c r="C3" s="33" t="s">
        <v>129</v>
      </c>
      <c r="D3" s="29" t="s">
        <v>127</v>
      </c>
      <c r="E3" s="29" t="s">
        <v>115</v>
      </c>
      <c r="F3" s="34" t="s">
        <v>0</v>
      </c>
      <c r="G3" s="29" t="s">
        <v>1</v>
      </c>
      <c r="H3" s="34" t="s">
        <v>2</v>
      </c>
      <c r="I3" s="35" t="s">
        <v>3</v>
      </c>
      <c r="J3" s="36" t="s">
        <v>114</v>
      </c>
      <c r="K3" s="37" t="s">
        <v>126</v>
      </c>
    </row>
    <row r="4" spans="1:11" ht="15.75" x14ac:dyDescent="0.25">
      <c r="A4" s="93">
        <v>1</v>
      </c>
      <c r="B4" s="102">
        <v>45329</v>
      </c>
      <c r="C4" s="96">
        <f>K4+K5+K6+K7</f>
        <v>9550</v>
      </c>
      <c r="D4" s="99">
        <f>C4*30%</f>
        <v>2865</v>
      </c>
      <c r="E4" s="38">
        <v>2</v>
      </c>
      <c r="F4" s="39" t="s">
        <v>4</v>
      </c>
      <c r="G4" s="40" t="s">
        <v>17</v>
      </c>
      <c r="H4" s="40" t="s">
        <v>8</v>
      </c>
      <c r="I4" s="41" t="s">
        <v>22</v>
      </c>
      <c r="J4" s="42">
        <v>12</v>
      </c>
      <c r="K4" s="43">
        <v>1000</v>
      </c>
    </row>
    <row r="5" spans="1:11" ht="15.75" x14ac:dyDescent="0.25">
      <c r="A5" s="94"/>
      <c r="B5" s="103"/>
      <c r="C5" s="97"/>
      <c r="D5" s="100"/>
      <c r="E5" s="7">
        <v>10</v>
      </c>
      <c r="F5" s="19"/>
      <c r="G5" s="20" t="s">
        <v>7</v>
      </c>
      <c r="H5" s="20"/>
      <c r="I5" s="9" t="s">
        <v>23</v>
      </c>
      <c r="J5" s="8">
        <v>12</v>
      </c>
      <c r="K5" s="45">
        <v>200</v>
      </c>
    </row>
    <row r="6" spans="1:11" ht="15.75" x14ac:dyDescent="0.25">
      <c r="A6" s="94"/>
      <c r="B6" s="104">
        <v>0.41666666666666669</v>
      </c>
      <c r="C6" s="97"/>
      <c r="D6" s="100"/>
      <c r="E6" s="7">
        <v>216</v>
      </c>
      <c r="F6" s="23"/>
      <c r="G6" s="24" t="s">
        <v>70</v>
      </c>
      <c r="H6" s="24"/>
      <c r="I6" s="12" t="s">
        <v>71</v>
      </c>
      <c r="J6" s="11">
        <v>12</v>
      </c>
      <c r="K6" s="45">
        <v>1350</v>
      </c>
    </row>
    <row r="7" spans="1:11" ht="16.5" thickBot="1" x14ac:dyDescent="0.3">
      <c r="A7" s="95"/>
      <c r="B7" s="105"/>
      <c r="C7" s="98"/>
      <c r="D7" s="101"/>
      <c r="E7" s="46">
        <v>375</v>
      </c>
      <c r="F7" s="47"/>
      <c r="G7" s="48" t="s">
        <v>103</v>
      </c>
      <c r="H7" s="48"/>
      <c r="I7" s="49" t="s">
        <v>104</v>
      </c>
      <c r="J7" s="50">
        <v>12</v>
      </c>
      <c r="K7" s="51">
        <v>7000</v>
      </c>
    </row>
    <row r="8" spans="1:11" ht="16.5" thickBot="1" x14ac:dyDescent="0.3">
      <c r="A8" s="52"/>
      <c r="B8" s="53"/>
      <c r="C8" s="54"/>
      <c r="D8" s="55"/>
      <c r="E8" s="30"/>
      <c r="F8" s="56"/>
      <c r="G8" s="57"/>
      <c r="H8" s="57"/>
      <c r="I8" s="58"/>
      <c r="J8" s="59"/>
      <c r="K8" s="60"/>
    </row>
    <row r="9" spans="1:11" ht="15.75" x14ac:dyDescent="0.25">
      <c r="A9" s="93">
        <v>2</v>
      </c>
      <c r="B9" s="102">
        <v>45329</v>
      </c>
      <c r="C9" s="96">
        <f>K9+K10+K11+K12</f>
        <v>8200</v>
      </c>
      <c r="D9" s="99">
        <f>C9*30%</f>
        <v>2460</v>
      </c>
      <c r="E9" s="38">
        <v>223</v>
      </c>
      <c r="F9" s="61"/>
      <c r="G9" s="62" t="s">
        <v>9</v>
      </c>
      <c r="H9" s="62"/>
      <c r="I9" s="63" t="s">
        <v>77</v>
      </c>
      <c r="J9" s="64">
        <v>12</v>
      </c>
      <c r="K9" s="43">
        <v>5600</v>
      </c>
    </row>
    <row r="10" spans="1:11" ht="15.75" x14ac:dyDescent="0.25">
      <c r="A10" s="94"/>
      <c r="B10" s="103"/>
      <c r="C10" s="97"/>
      <c r="D10" s="100"/>
      <c r="E10" s="7">
        <v>309</v>
      </c>
      <c r="F10" s="23"/>
      <c r="G10" s="24" t="s">
        <v>10</v>
      </c>
      <c r="H10" s="24"/>
      <c r="I10" s="12" t="s">
        <v>84</v>
      </c>
      <c r="J10" s="11">
        <v>12</v>
      </c>
      <c r="K10" s="45">
        <v>1200</v>
      </c>
    </row>
    <row r="11" spans="1:11" ht="15.75" x14ac:dyDescent="0.25">
      <c r="A11" s="94"/>
      <c r="B11" s="104">
        <v>0.42708333333333331</v>
      </c>
      <c r="C11" s="97"/>
      <c r="D11" s="100"/>
      <c r="E11" s="7">
        <v>380</v>
      </c>
      <c r="F11" s="23"/>
      <c r="G11" s="24" t="s">
        <v>105</v>
      </c>
      <c r="H11" s="24"/>
      <c r="I11" s="12" t="s">
        <v>106</v>
      </c>
      <c r="J11" s="11">
        <v>12</v>
      </c>
      <c r="K11" s="45">
        <v>1200</v>
      </c>
    </row>
    <row r="12" spans="1:11" ht="16.5" thickBot="1" x14ac:dyDescent="0.3">
      <c r="A12" s="95"/>
      <c r="B12" s="105"/>
      <c r="C12" s="98"/>
      <c r="D12" s="101"/>
      <c r="E12" s="46">
        <v>424</v>
      </c>
      <c r="F12" s="47"/>
      <c r="G12" s="48" t="s">
        <v>109</v>
      </c>
      <c r="H12" s="48"/>
      <c r="I12" s="49" t="s">
        <v>110</v>
      </c>
      <c r="J12" s="50">
        <v>36</v>
      </c>
      <c r="K12" s="51">
        <v>200</v>
      </c>
    </row>
    <row r="13" spans="1:11" ht="16.5" thickBot="1" x14ac:dyDescent="0.3">
      <c r="A13" s="52"/>
      <c r="B13" s="53"/>
      <c r="C13" s="54"/>
      <c r="D13" s="55"/>
      <c r="E13" s="30"/>
      <c r="F13" s="56"/>
      <c r="G13" s="57"/>
      <c r="H13" s="57"/>
      <c r="I13" s="58"/>
      <c r="J13" s="59"/>
      <c r="K13" s="65"/>
    </row>
    <row r="14" spans="1:11" ht="15.75" x14ac:dyDescent="0.25">
      <c r="A14" s="93">
        <v>3</v>
      </c>
      <c r="B14" s="102">
        <v>45329</v>
      </c>
      <c r="C14" s="96">
        <f>K14+K15+K16+K17</f>
        <v>6500</v>
      </c>
      <c r="D14" s="99">
        <f>C14*30%</f>
        <v>1950</v>
      </c>
      <c r="E14" s="38">
        <v>176</v>
      </c>
      <c r="F14" s="61" t="s">
        <v>11</v>
      </c>
      <c r="G14" s="62" t="s">
        <v>58</v>
      </c>
      <c r="H14" s="62"/>
      <c r="I14" s="63" t="s">
        <v>59</v>
      </c>
      <c r="J14" s="64">
        <v>12</v>
      </c>
      <c r="K14" s="43">
        <v>1200</v>
      </c>
    </row>
    <row r="15" spans="1:11" ht="15.75" x14ac:dyDescent="0.25">
      <c r="A15" s="94"/>
      <c r="B15" s="103"/>
      <c r="C15" s="97"/>
      <c r="D15" s="100"/>
      <c r="E15" s="7">
        <v>218</v>
      </c>
      <c r="F15" s="23"/>
      <c r="G15" s="24" t="s">
        <v>72</v>
      </c>
      <c r="H15" s="24"/>
      <c r="I15" s="12" t="s">
        <v>73</v>
      </c>
      <c r="J15" s="11">
        <v>12</v>
      </c>
      <c r="K15" s="45">
        <v>3500</v>
      </c>
    </row>
    <row r="16" spans="1:11" ht="15.75" x14ac:dyDescent="0.25">
      <c r="A16" s="94"/>
      <c r="B16" s="104">
        <v>0.4375</v>
      </c>
      <c r="C16" s="97"/>
      <c r="D16" s="100"/>
      <c r="E16" s="13">
        <v>363</v>
      </c>
      <c r="F16" s="21"/>
      <c r="G16" s="22" t="s">
        <v>50</v>
      </c>
      <c r="H16" s="24"/>
      <c r="I16" s="12" t="s">
        <v>119</v>
      </c>
      <c r="J16" s="11">
        <v>12</v>
      </c>
      <c r="K16" s="45">
        <v>1200</v>
      </c>
    </row>
    <row r="17" spans="1:11" ht="16.5" thickBot="1" x14ac:dyDescent="0.3">
      <c r="A17" s="95"/>
      <c r="B17" s="105"/>
      <c r="C17" s="98"/>
      <c r="D17" s="101"/>
      <c r="E17" s="46">
        <v>456</v>
      </c>
      <c r="F17" s="47" t="s">
        <v>6</v>
      </c>
      <c r="G17" s="48" t="s">
        <v>112</v>
      </c>
      <c r="H17" s="48"/>
      <c r="I17" s="49" t="s">
        <v>113</v>
      </c>
      <c r="J17" s="50">
        <v>12</v>
      </c>
      <c r="K17" s="51">
        <v>600</v>
      </c>
    </row>
    <row r="18" spans="1:11" ht="16.5" thickBot="1" x14ac:dyDescent="0.3">
      <c r="A18" s="52"/>
      <c r="B18" s="53"/>
      <c r="C18" s="54"/>
      <c r="D18" s="55"/>
      <c r="E18" s="30"/>
      <c r="F18" s="56"/>
      <c r="G18" s="57"/>
      <c r="H18" s="57"/>
      <c r="I18" s="58"/>
      <c r="J18" s="59"/>
      <c r="K18" s="65"/>
    </row>
    <row r="19" spans="1:11" ht="15.75" x14ac:dyDescent="0.25">
      <c r="A19" s="93">
        <v>4</v>
      </c>
      <c r="B19" s="102">
        <v>45329</v>
      </c>
      <c r="C19" s="96">
        <f>K19+K20+K21+K22</f>
        <v>4750</v>
      </c>
      <c r="D19" s="99">
        <f>C19*30%</f>
        <v>1425</v>
      </c>
      <c r="E19" s="38">
        <v>99</v>
      </c>
      <c r="F19" s="61" t="s">
        <v>6</v>
      </c>
      <c r="G19" s="62" t="s">
        <v>9</v>
      </c>
      <c r="H19" s="62"/>
      <c r="I19" s="63" t="s">
        <v>44</v>
      </c>
      <c r="J19" s="64">
        <v>12</v>
      </c>
      <c r="K19" s="77">
        <v>250</v>
      </c>
    </row>
    <row r="20" spans="1:11" ht="15.75" x14ac:dyDescent="0.25">
      <c r="A20" s="94"/>
      <c r="B20" s="103"/>
      <c r="C20" s="97"/>
      <c r="D20" s="100"/>
      <c r="E20" s="7">
        <v>276</v>
      </c>
      <c r="F20" s="23"/>
      <c r="G20" s="24" t="s">
        <v>82</v>
      </c>
      <c r="H20" s="24"/>
      <c r="I20" s="12" t="s">
        <v>83</v>
      </c>
      <c r="J20" s="11">
        <v>12</v>
      </c>
      <c r="K20" s="78">
        <v>1000</v>
      </c>
    </row>
    <row r="21" spans="1:11" ht="15.75" x14ac:dyDescent="0.25">
      <c r="A21" s="94"/>
      <c r="B21" s="104">
        <v>0.44791666666666669</v>
      </c>
      <c r="C21" s="97"/>
      <c r="D21" s="100"/>
      <c r="E21" s="7">
        <v>352</v>
      </c>
      <c r="F21" s="23"/>
      <c r="G21" s="24" t="s">
        <v>9</v>
      </c>
      <c r="H21" s="24"/>
      <c r="I21" s="12" t="s">
        <v>92</v>
      </c>
      <c r="J21" s="11">
        <v>12</v>
      </c>
      <c r="K21" s="78">
        <v>2500</v>
      </c>
    </row>
    <row r="22" spans="1:11" ht="16.5" thickBot="1" x14ac:dyDescent="0.3">
      <c r="A22" s="95"/>
      <c r="B22" s="105"/>
      <c r="C22" s="98"/>
      <c r="D22" s="101"/>
      <c r="E22" s="46">
        <v>364</v>
      </c>
      <c r="F22" s="47"/>
      <c r="G22" s="48" t="s">
        <v>88</v>
      </c>
      <c r="H22" s="48"/>
      <c r="I22" s="49" t="s">
        <v>98</v>
      </c>
      <c r="J22" s="50">
        <v>12</v>
      </c>
      <c r="K22" s="79">
        <v>1000</v>
      </c>
    </row>
    <row r="23" spans="1:11" ht="16.5" thickBot="1" x14ac:dyDescent="0.3">
      <c r="A23" s="52"/>
      <c r="B23" s="53"/>
      <c r="C23" s="54"/>
      <c r="D23" s="55"/>
      <c r="E23" s="30"/>
      <c r="F23" s="56"/>
      <c r="G23" s="57"/>
      <c r="H23" s="57"/>
      <c r="I23" s="58"/>
      <c r="J23" s="59"/>
      <c r="K23" s="60"/>
    </row>
    <row r="24" spans="1:11" ht="15.75" x14ac:dyDescent="0.25">
      <c r="A24" s="93">
        <v>5</v>
      </c>
      <c r="B24" s="102">
        <v>45329</v>
      </c>
      <c r="C24" s="96">
        <f>K24+K25+K26+K27</f>
        <v>4300</v>
      </c>
      <c r="D24" s="99">
        <f>C24*30%</f>
        <v>1290</v>
      </c>
      <c r="E24" s="38">
        <v>174</v>
      </c>
      <c r="F24" s="61" t="s">
        <v>6</v>
      </c>
      <c r="G24" s="62" t="s">
        <v>56</v>
      </c>
      <c r="H24" s="62"/>
      <c r="I24" s="63" t="s">
        <v>57</v>
      </c>
      <c r="J24" s="64">
        <v>36</v>
      </c>
      <c r="K24" s="77">
        <v>300</v>
      </c>
    </row>
    <row r="25" spans="1:11" ht="15.75" x14ac:dyDescent="0.25">
      <c r="A25" s="94"/>
      <c r="B25" s="103"/>
      <c r="C25" s="97"/>
      <c r="D25" s="100"/>
      <c r="E25" s="7">
        <v>221</v>
      </c>
      <c r="F25" s="23"/>
      <c r="G25" s="24" t="s">
        <v>41</v>
      </c>
      <c r="H25" s="24"/>
      <c r="I25" s="12" t="s">
        <v>76</v>
      </c>
      <c r="J25" s="11">
        <v>12</v>
      </c>
      <c r="K25" s="78">
        <v>2000</v>
      </c>
    </row>
    <row r="26" spans="1:11" ht="15.75" x14ac:dyDescent="0.25">
      <c r="A26" s="94"/>
      <c r="B26" s="104">
        <v>0.45833333333333331</v>
      </c>
      <c r="C26" s="97"/>
      <c r="D26" s="100"/>
      <c r="E26" s="13">
        <v>449</v>
      </c>
      <c r="F26" s="21"/>
      <c r="G26" s="22" t="s">
        <v>117</v>
      </c>
      <c r="H26" s="24"/>
      <c r="I26" s="12" t="s">
        <v>118</v>
      </c>
      <c r="J26" s="11">
        <v>12</v>
      </c>
      <c r="K26" s="78">
        <v>1000</v>
      </c>
    </row>
    <row r="27" spans="1:11" s="6" customFormat="1" ht="16.5" thickBot="1" x14ac:dyDescent="0.3">
      <c r="A27" s="95"/>
      <c r="B27" s="105"/>
      <c r="C27" s="98"/>
      <c r="D27" s="101"/>
      <c r="E27" s="46">
        <v>453</v>
      </c>
      <c r="F27" s="47"/>
      <c r="G27" s="48" t="s">
        <v>111</v>
      </c>
      <c r="H27" s="48"/>
      <c r="I27" s="49" t="s">
        <v>124</v>
      </c>
      <c r="J27" s="50">
        <v>12</v>
      </c>
      <c r="K27" s="79">
        <v>1000</v>
      </c>
    </row>
    <row r="28" spans="1:11" s="6" customFormat="1" ht="16.5" thickBot="1" x14ac:dyDescent="0.3">
      <c r="A28" s="52"/>
      <c r="B28" s="53"/>
      <c r="C28" s="54"/>
      <c r="D28" s="55"/>
      <c r="E28" s="30"/>
      <c r="F28" s="56"/>
      <c r="G28" s="57"/>
      <c r="H28" s="57"/>
      <c r="I28" s="58"/>
      <c r="J28" s="59"/>
      <c r="K28" s="60"/>
    </row>
    <row r="29" spans="1:11" ht="15.75" x14ac:dyDescent="0.25">
      <c r="A29" s="93">
        <v>6</v>
      </c>
      <c r="B29" s="102">
        <v>45329</v>
      </c>
      <c r="C29" s="96">
        <f>K29+K30+K31+K32</f>
        <v>4550</v>
      </c>
      <c r="D29" s="99">
        <f>C29*30%</f>
        <v>1365</v>
      </c>
      <c r="E29" s="66">
        <v>143</v>
      </c>
      <c r="F29" s="67"/>
      <c r="G29" s="68" t="s">
        <v>9</v>
      </c>
      <c r="H29" s="68"/>
      <c r="I29" s="69" t="s">
        <v>122</v>
      </c>
      <c r="J29" s="70">
        <v>12</v>
      </c>
      <c r="K29" s="77">
        <v>2000</v>
      </c>
    </row>
    <row r="30" spans="1:11" ht="15.75" x14ac:dyDescent="0.25">
      <c r="A30" s="94"/>
      <c r="B30" s="103"/>
      <c r="C30" s="97"/>
      <c r="D30" s="100"/>
      <c r="E30" s="7">
        <v>210</v>
      </c>
      <c r="F30" s="23"/>
      <c r="G30" s="24" t="s">
        <v>66</v>
      </c>
      <c r="H30" s="24"/>
      <c r="I30" s="12" t="s">
        <v>67</v>
      </c>
      <c r="J30" s="11">
        <v>12</v>
      </c>
      <c r="K30" s="78">
        <v>1000</v>
      </c>
    </row>
    <row r="31" spans="1:11" ht="15.75" x14ac:dyDescent="0.25">
      <c r="A31" s="94"/>
      <c r="B31" s="104">
        <v>0.46875</v>
      </c>
      <c r="C31" s="97"/>
      <c r="D31" s="100"/>
      <c r="E31" s="7">
        <v>312</v>
      </c>
      <c r="F31" s="23"/>
      <c r="G31" s="24" t="s">
        <v>85</v>
      </c>
      <c r="H31" s="24"/>
      <c r="I31" s="12" t="s">
        <v>86</v>
      </c>
      <c r="J31" s="11">
        <v>12</v>
      </c>
      <c r="K31" s="78">
        <v>350</v>
      </c>
    </row>
    <row r="32" spans="1:11" ht="16.5" thickBot="1" x14ac:dyDescent="0.3">
      <c r="A32" s="95"/>
      <c r="B32" s="105"/>
      <c r="C32" s="98"/>
      <c r="D32" s="101"/>
      <c r="E32" s="46">
        <v>365</v>
      </c>
      <c r="F32" s="47"/>
      <c r="G32" s="48" t="s">
        <v>99</v>
      </c>
      <c r="H32" s="48"/>
      <c r="I32" s="49" t="s">
        <v>100</v>
      </c>
      <c r="J32" s="50">
        <v>12</v>
      </c>
      <c r="K32" s="79">
        <v>1200</v>
      </c>
    </row>
    <row r="33" spans="1:11" ht="16.5" thickBot="1" x14ac:dyDescent="0.3">
      <c r="A33" s="52"/>
      <c r="B33" s="53"/>
      <c r="C33" s="54"/>
      <c r="D33" s="55"/>
      <c r="E33" s="30"/>
      <c r="F33" s="56"/>
      <c r="G33" s="57"/>
      <c r="H33" s="57"/>
      <c r="I33" s="58"/>
      <c r="J33" s="59"/>
      <c r="K33" s="60"/>
    </row>
    <row r="34" spans="1:11" ht="15.75" x14ac:dyDescent="0.25">
      <c r="A34" s="93">
        <v>7</v>
      </c>
      <c r="B34" s="102">
        <v>45329</v>
      </c>
      <c r="C34" s="96">
        <f>K34+K35+K36+K37</f>
        <v>4580</v>
      </c>
      <c r="D34" s="99">
        <f>C34*30%</f>
        <v>1374</v>
      </c>
      <c r="E34" s="38">
        <v>120</v>
      </c>
      <c r="F34" s="61" t="s">
        <v>38</v>
      </c>
      <c r="G34" s="62" t="s">
        <v>46</v>
      </c>
      <c r="H34" s="62"/>
      <c r="I34" s="63" t="s">
        <v>47</v>
      </c>
      <c r="J34" s="64">
        <v>12</v>
      </c>
      <c r="K34" s="77">
        <v>1200</v>
      </c>
    </row>
    <row r="35" spans="1:11" ht="15.75" x14ac:dyDescent="0.25">
      <c r="A35" s="94"/>
      <c r="B35" s="103"/>
      <c r="C35" s="97"/>
      <c r="D35" s="100"/>
      <c r="E35" s="7">
        <v>331</v>
      </c>
      <c r="F35" s="23"/>
      <c r="G35" s="24" t="s">
        <v>50</v>
      </c>
      <c r="H35" s="24"/>
      <c r="I35" s="12" t="s">
        <v>90</v>
      </c>
      <c r="J35" s="11">
        <v>12</v>
      </c>
      <c r="K35" s="78">
        <v>1200</v>
      </c>
    </row>
    <row r="36" spans="1:11" ht="15.75" x14ac:dyDescent="0.25">
      <c r="A36" s="94"/>
      <c r="B36" s="104">
        <v>0.47916666666666669</v>
      </c>
      <c r="C36" s="97"/>
      <c r="D36" s="100"/>
      <c r="E36" s="7">
        <v>345</v>
      </c>
      <c r="F36" s="23"/>
      <c r="G36" s="24" t="s">
        <v>51</v>
      </c>
      <c r="H36" s="24"/>
      <c r="I36" s="12" t="s">
        <v>91</v>
      </c>
      <c r="J36" s="14" t="s">
        <v>116</v>
      </c>
      <c r="K36" s="78">
        <v>180</v>
      </c>
    </row>
    <row r="37" spans="1:11" ht="16.5" thickBot="1" x14ac:dyDescent="0.3">
      <c r="A37" s="95"/>
      <c r="B37" s="105"/>
      <c r="C37" s="98"/>
      <c r="D37" s="101"/>
      <c r="E37" s="46">
        <v>371</v>
      </c>
      <c r="F37" s="47"/>
      <c r="G37" s="48" t="s">
        <v>9</v>
      </c>
      <c r="H37" s="48"/>
      <c r="I37" s="49" t="s">
        <v>102</v>
      </c>
      <c r="J37" s="50">
        <v>16</v>
      </c>
      <c r="K37" s="79">
        <v>2000</v>
      </c>
    </row>
    <row r="38" spans="1:11" ht="16.5" thickBot="1" x14ac:dyDescent="0.3">
      <c r="A38" s="52"/>
      <c r="B38" s="53"/>
      <c r="C38" s="54"/>
      <c r="D38" s="55"/>
      <c r="E38" s="30"/>
      <c r="F38" s="56"/>
      <c r="G38" s="57"/>
      <c r="H38" s="57"/>
      <c r="I38" s="58"/>
      <c r="J38" s="59"/>
      <c r="K38" s="60"/>
    </row>
    <row r="39" spans="1:11" ht="15.75" x14ac:dyDescent="0.25">
      <c r="A39" s="93">
        <v>8</v>
      </c>
      <c r="B39" s="102">
        <v>45329</v>
      </c>
      <c r="C39" s="96">
        <f>K39+K40+K41+K42</f>
        <v>4700</v>
      </c>
      <c r="D39" s="99">
        <f>C39*30%</f>
        <v>1410</v>
      </c>
      <c r="E39" s="38">
        <v>170</v>
      </c>
      <c r="F39" s="61" t="s">
        <v>6</v>
      </c>
      <c r="G39" s="62" t="s">
        <v>9</v>
      </c>
      <c r="H39" s="62"/>
      <c r="I39" s="63" t="s">
        <v>55</v>
      </c>
      <c r="J39" s="64">
        <v>12</v>
      </c>
      <c r="K39" s="77">
        <v>450</v>
      </c>
    </row>
    <row r="40" spans="1:11" ht="15.75" x14ac:dyDescent="0.25">
      <c r="A40" s="94"/>
      <c r="B40" s="103"/>
      <c r="C40" s="97"/>
      <c r="D40" s="100"/>
      <c r="E40" s="7">
        <v>178</v>
      </c>
      <c r="F40" s="23"/>
      <c r="G40" s="24" t="s">
        <v>60</v>
      </c>
      <c r="H40" s="24"/>
      <c r="I40" s="12" t="s">
        <v>61</v>
      </c>
      <c r="J40" s="11">
        <v>12</v>
      </c>
      <c r="K40" s="78">
        <v>1000</v>
      </c>
    </row>
    <row r="41" spans="1:11" ht="15.75" x14ac:dyDescent="0.25">
      <c r="A41" s="94"/>
      <c r="B41" s="104">
        <v>0.48958333333333331</v>
      </c>
      <c r="C41" s="97"/>
      <c r="D41" s="100"/>
      <c r="E41" s="7">
        <v>321</v>
      </c>
      <c r="F41" s="23"/>
      <c r="G41" s="24" t="s">
        <v>87</v>
      </c>
      <c r="H41" s="24"/>
      <c r="I41" s="12" t="s">
        <v>123</v>
      </c>
      <c r="J41" s="11">
        <v>12</v>
      </c>
      <c r="K41" s="78">
        <v>1250</v>
      </c>
    </row>
    <row r="42" spans="1:11" ht="16.5" thickBot="1" x14ac:dyDescent="0.3">
      <c r="A42" s="95"/>
      <c r="B42" s="105"/>
      <c r="C42" s="98"/>
      <c r="D42" s="101"/>
      <c r="E42" s="46">
        <v>369</v>
      </c>
      <c r="F42" s="47"/>
      <c r="G42" s="48" t="s">
        <v>45</v>
      </c>
      <c r="H42" s="48"/>
      <c r="I42" s="49" t="s">
        <v>101</v>
      </c>
      <c r="J42" s="50">
        <v>12</v>
      </c>
      <c r="K42" s="79">
        <v>2000</v>
      </c>
    </row>
    <row r="43" spans="1:11" ht="16.5" thickBot="1" x14ac:dyDescent="0.3">
      <c r="A43" s="52"/>
      <c r="B43" s="53"/>
      <c r="C43" s="54"/>
      <c r="D43" s="55"/>
      <c r="E43" s="30"/>
      <c r="F43" s="56"/>
      <c r="G43" s="57"/>
      <c r="H43" s="57"/>
      <c r="I43" s="58"/>
      <c r="J43" s="59"/>
      <c r="K43" s="60"/>
    </row>
    <row r="44" spans="1:11" ht="15.75" x14ac:dyDescent="0.25">
      <c r="A44" s="93">
        <v>9</v>
      </c>
      <c r="B44" s="102">
        <v>45329</v>
      </c>
      <c r="C44" s="96">
        <f>K44+K45+K46+K47</f>
        <v>5050</v>
      </c>
      <c r="D44" s="99">
        <f>C44*30%</f>
        <v>1515</v>
      </c>
      <c r="E44" s="38">
        <v>38</v>
      </c>
      <c r="F44" s="39"/>
      <c r="G44" s="40" t="s">
        <v>30</v>
      </c>
      <c r="H44" s="40"/>
      <c r="I44" s="41" t="s">
        <v>29</v>
      </c>
      <c r="J44" s="42">
        <v>12</v>
      </c>
      <c r="K44" s="43">
        <v>1000</v>
      </c>
    </row>
    <row r="45" spans="1:11" ht="15.75" x14ac:dyDescent="0.25">
      <c r="A45" s="94"/>
      <c r="B45" s="103"/>
      <c r="C45" s="97"/>
      <c r="D45" s="100"/>
      <c r="E45" s="7">
        <v>95</v>
      </c>
      <c r="F45" s="23" t="s">
        <v>6</v>
      </c>
      <c r="G45" s="24" t="s">
        <v>15</v>
      </c>
      <c r="H45" s="24"/>
      <c r="I45" s="12" t="s">
        <v>43</v>
      </c>
      <c r="J45" s="11">
        <v>12</v>
      </c>
      <c r="K45" s="44">
        <v>450</v>
      </c>
    </row>
    <row r="46" spans="1:11" ht="15.75" x14ac:dyDescent="0.25">
      <c r="A46" s="94"/>
      <c r="B46" s="104">
        <v>0.5</v>
      </c>
      <c r="C46" s="97"/>
      <c r="D46" s="100"/>
      <c r="E46" s="7">
        <v>249</v>
      </c>
      <c r="F46" s="23"/>
      <c r="G46" s="24" t="s">
        <v>5</v>
      </c>
      <c r="H46" s="24"/>
      <c r="I46" s="12" t="s">
        <v>80</v>
      </c>
      <c r="J46" s="11">
        <v>12</v>
      </c>
      <c r="K46" s="45">
        <v>1600</v>
      </c>
    </row>
    <row r="47" spans="1:11" ht="16.5" thickBot="1" x14ac:dyDescent="0.3">
      <c r="A47" s="95"/>
      <c r="B47" s="105"/>
      <c r="C47" s="98"/>
      <c r="D47" s="101"/>
      <c r="E47" s="46">
        <v>386</v>
      </c>
      <c r="F47" s="47"/>
      <c r="G47" s="48" t="s">
        <v>107</v>
      </c>
      <c r="H47" s="48"/>
      <c r="I47" s="49" t="s">
        <v>108</v>
      </c>
      <c r="J47" s="50">
        <v>12</v>
      </c>
      <c r="K47" s="51">
        <v>2000</v>
      </c>
    </row>
    <row r="48" spans="1:11" ht="16.5" thickBot="1" x14ac:dyDescent="0.3">
      <c r="A48" s="52"/>
      <c r="B48" s="53"/>
      <c r="C48" s="54"/>
      <c r="D48" s="55"/>
      <c r="E48" s="30"/>
      <c r="F48" s="56"/>
      <c r="G48" s="57"/>
      <c r="H48" s="57"/>
      <c r="I48" s="58"/>
      <c r="J48" s="59"/>
      <c r="K48" s="60"/>
    </row>
    <row r="49" spans="1:11" ht="15.75" x14ac:dyDescent="0.25">
      <c r="A49" s="93">
        <v>10</v>
      </c>
      <c r="B49" s="102">
        <v>45329</v>
      </c>
      <c r="C49" s="96">
        <f>K49+K50+K51+K52</f>
        <v>3450</v>
      </c>
      <c r="D49" s="99">
        <f>C49*30%</f>
        <v>1035</v>
      </c>
      <c r="E49" s="38">
        <v>92</v>
      </c>
      <c r="F49" s="61" t="s">
        <v>6</v>
      </c>
      <c r="G49" s="62" t="s">
        <v>15</v>
      </c>
      <c r="H49" s="62"/>
      <c r="I49" s="63" t="s">
        <v>42</v>
      </c>
      <c r="J49" s="64">
        <v>12</v>
      </c>
      <c r="K49" s="43">
        <v>450</v>
      </c>
    </row>
    <row r="50" spans="1:11" ht="15.75" x14ac:dyDescent="0.25">
      <c r="A50" s="94"/>
      <c r="B50" s="103"/>
      <c r="C50" s="97"/>
      <c r="D50" s="100"/>
      <c r="E50" s="7">
        <v>148</v>
      </c>
      <c r="F50" s="23"/>
      <c r="G50" s="24" t="s">
        <v>9</v>
      </c>
      <c r="H50" s="24"/>
      <c r="I50" s="12" t="s">
        <v>52</v>
      </c>
      <c r="J50" s="11">
        <v>12</v>
      </c>
      <c r="K50" s="45">
        <v>2000</v>
      </c>
    </row>
    <row r="51" spans="1:11" ht="15.75" x14ac:dyDescent="0.25">
      <c r="A51" s="94"/>
      <c r="B51" s="104">
        <v>0.51041666666666663</v>
      </c>
      <c r="C51" s="97"/>
      <c r="D51" s="100"/>
      <c r="E51" s="7">
        <v>180</v>
      </c>
      <c r="F51" s="23"/>
      <c r="G51" s="24" t="s">
        <v>62</v>
      </c>
      <c r="H51" s="24"/>
      <c r="I51" s="12" t="s">
        <v>63</v>
      </c>
      <c r="J51" s="11">
        <v>12</v>
      </c>
      <c r="K51" s="45">
        <v>1000</v>
      </c>
    </row>
    <row r="52" spans="1:11" ht="16.5" thickBot="1" x14ac:dyDescent="0.3">
      <c r="A52" s="95"/>
      <c r="B52" s="105"/>
      <c r="C52" s="98"/>
      <c r="D52" s="101"/>
      <c r="E52" s="46"/>
      <c r="F52" s="47"/>
      <c r="G52" s="48"/>
      <c r="H52" s="48"/>
      <c r="I52" s="49"/>
      <c r="J52" s="50"/>
      <c r="K52" s="51"/>
    </row>
    <row r="53" spans="1:11" ht="24.75" customHeight="1" thickBot="1" x14ac:dyDescent="0.3">
      <c r="A53" s="52"/>
      <c r="B53" s="53"/>
      <c r="C53" s="54"/>
      <c r="D53" s="55"/>
      <c r="E53" s="30"/>
      <c r="F53" s="56"/>
      <c r="G53" s="57"/>
      <c r="H53" s="57"/>
      <c r="I53" s="58"/>
      <c r="J53" s="59"/>
      <c r="K53" s="60"/>
    </row>
    <row r="54" spans="1:11" ht="15.75" x14ac:dyDescent="0.25">
      <c r="A54" s="93">
        <v>11</v>
      </c>
      <c r="B54" s="102">
        <v>45329</v>
      </c>
      <c r="C54" s="96">
        <f>K54+K55+K56+K57</f>
        <v>3250</v>
      </c>
      <c r="D54" s="99">
        <f>C54*30%</f>
        <v>975</v>
      </c>
      <c r="E54" s="38">
        <v>28</v>
      </c>
      <c r="F54" s="39"/>
      <c r="G54" s="40" t="s">
        <v>8</v>
      </c>
      <c r="H54" s="40" t="s">
        <v>14</v>
      </c>
      <c r="I54" s="41" t="s">
        <v>26</v>
      </c>
      <c r="J54" s="42">
        <v>12</v>
      </c>
      <c r="K54" s="43">
        <v>1000</v>
      </c>
    </row>
    <row r="55" spans="1:11" ht="15.75" x14ac:dyDescent="0.25">
      <c r="A55" s="94"/>
      <c r="B55" s="103"/>
      <c r="C55" s="97"/>
      <c r="D55" s="100"/>
      <c r="E55" s="7">
        <v>253</v>
      </c>
      <c r="F55" s="23"/>
      <c r="G55" s="24" t="s">
        <v>9</v>
      </c>
      <c r="H55" s="24"/>
      <c r="I55" s="12" t="s">
        <v>81</v>
      </c>
      <c r="J55" s="11">
        <v>12</v>
      </c>
      <c r="K55" s="45">
        <v>2000</v>
      </c>
    </row>
    <row r="56" spans="1:11" ht="15.75" x14ac:dyDescent="0.25">
      <c r="A56" s="94"/>
      <c r="B56" s="104">
        <v>0.55208333333333337</v>
      </c>
      <c r="C56" s="97"/>
      <c r="D56" s="100"/>
      <c r="E56" s="7">
        <v>355</v>
      </c>
      <c r="F56" s="23"/>
      <c r="G56" s="24" t="s">
        <v>93</v>
      </c>
      <c r="H56" s="24"/>
      <c r="I56" s="12" t="s">
        <v>94</v>
      </c>
      <c r="J56" s="11">
        <v>12</v>
      </c>
      <c r="K56" s="45">
        <v>250</v>
      </c>
    </row>
    <row r="57" spans="1:11" ht="16.5" thickBot="1" x14ac:dyDescent="0.3">
      <c r="A57" s="95"/>
      <c r="B57" s="105"/>
      <c r="C57" s="98"/>
      <c r="D57" s="101"/>
      <c r="E57" s="46"/>
      <c r="F57" s="47"/>
      <c r="G57" s="48"/>
      <c r="H57" s="48"/>
      <c r="I57" s="49"/>
      <c r="J57" s="50"/>
      <c r="K57" s="51"/>
    </row>
    <row r="58" spans="1:11" ht="24.75" customHeight="1" thickBot="1" x14ac:dyDescent="0.3">
      <c r="A58" s="52"/>
      <c r="B58" s="53"/>
      <c r="C58" s="54"/>
      <c r="D58" s="71"/>
      <c r="E58" s="30"/>
      <c r="F58" s="56"/>
      <c r="G58" s="57"/>
      <c r="H58" s="57"/>
      <c r="I58" s="58"/>
      <c r="J58" s="59"/>
      <c r="K58" s="65"/>
    </row>
    <row r="59" spans="1:11" ht="15.75" x14ac:dyDescent="0.25">
      <c r="A59" s="93">
        <v>12</v>
      </c>
      <c r="B59" s="102">
        <v>45329</v>
      </c>
      <c r="C59" s="96">
        <f>K59+K60+K61+K62</f>
        <v>3180</v>
      </c>
      <c r="D59" s="99">
        <f>C59*30%</f>
        <v>954</v>
      </c>
      <c r="E59" s="38">
        <v>1</v>
      </c>
      <c r="F59" s="39" t="s">
        <v>6</v>
      </c>
      <c r="G59" s="40" t="s">
        <v>15</v>
      </c>
      <c r="H59" s="40" t="s">
        <v>21</v>
      </c>
      <c r="I59" s="41" t="s">
        <v>20</v>
      </c>
      <c r="J59" s="42">
        <v>16</v>
      </c>
      <c r="K59" s="43">
        <v>180</v>
      </c>
    </row>
    <row r="60" spans="1:11" ht="15.75" x14ac:dyDescent="0.25">
      <c r="A60" s="94"/>
      <c r="B60" s="103"/>
      <c r="C60" s="97"/>
      <c r="D60" s="100"/>
      <c r="E60" s="7">
        <v>39</v>
      </c>
      <c r="F60" s="21"/>
      <c r="G60" s="22" t="s">
        <v>31</v>
      </c>
      <c r="H60" s="22"/>
      <c r="I60" s="10" t="s">
        <v>32</v>
      </c>
      <c r="J60" s="8">
        <v>12</v>
      </c>
      <c r="K60" s="45">
        <v>1000</v>
      </c>
    </row>
    <row r="61" spans="1:11" ht="15.75" x14ac:dyDescent="0.25">
      <c r="A61" s="94"/>
      <c r="B61" s="104">
        <v>0.5625</v>
      </c>
      <c r="C61" s="97"/>
      <c r="D61" s="100"/>
      <c r="E61" s="7">
        <v>219</v>
      </c>
      <c r="F61" s="23"/>
      <c r="G61" s="24" t="s">
        <v>74</v>
      </c>
      <c r="H61" s="24"/>
      <c r="I61" s="12" t="s">
        <v>75</v>
      </c>
      <c r="J61" s="11">
        <v>12</v>
      </c>
      <c r="K61" s="45">
        <v>2000</v>
      </c>
    </row>
    <row r="62" spans="1:11" ht="16.5" thickBot="1" x14ac:dyDescent="0.3">
      <c r="A62" s="95"/>
      <c r="B62" s="105"/>
      <c r="C62" s="98"/>
      <c r="D62" s="101"/>
      <c r="E62" s="46"/>
      <c r="F62" s="47"/>
      <c r="G62" s="48"/>
      <c r="H62" s="48"/>
      <c r="I62" s="49"/>
      <c r="J62" s="50"/>
      <c r="K62" s="51"/>
    </row>
    <row r="63" spans="1:11" ht="24" customHeight="1" thickBot="1" x14ac:dyDescent="0.3">
      <c r="A63" s="52"/>
      <c r="B63" s="53"/>
      <c r="C63" s="54"/>
      <c r="D63" s="55"/>
      <c r="E63" s="30"/>
      <c r="F63" s="56"/>
      <c r="G63" s="57"/>
      <c r="H63" s="57"/>
      <c r="I63" s="58"/>
      <c r="J63" s="59"/>
      <c r="K63" s="60"/>
    </row>
    <row r="64" spans="1:11" ht="15.75" x14ac:dyDescent="0.25">
      <c r="A64" s="93">
        <v>13</v>
      </c>
      <c r="B64" s="102">
        <v>45329</v>
      </c>
      <c r="C64" s="96">
        <f>K64+K65+K66+K67</f>
        <v>3350</v>
      </c>
      <c r="D64" s="99">
        <f>C64*30%</f>
        <v>1005</v>
      </c>
      <c r="E64" s="38">
        <v>41</v>
      </c>
      <c r="F64" s="61"/>
      <c r="G64" s="62" t="s">
        <v>16</v>
      </c>
      <c r="H64" s="62"/>
      <c r="I64" s="63" t="s">
        <v>33</v>
      </c>
      <c r="J64" s="64">
        <v>36</v>
      </c>
      <c r="K64" s="43">
        <v>350</v>
      </c>
    </row>
    <row r="65" spans="1:11" ht="15.75" x14ac:dyDescent="0.25">
      <c r="A65" s="94"/>
      <c r="B65" s="103"/>
      <c r="C65" s="97"/>
      <c r="D65" s="100"/>
      <c r="E65" s="7">
        <v>155</v>
      </c>
      <c r="F65" s="23"/>
      <c r="G65" s="24" t="s">
        <v>53</v>
      </c>
      <c r="H65" s="24"/>
      <c r="I65" s="12" t="s">
        <v>54</v>
      </c>
      <c r="J65" s="11">
        <v>12</v>
      </c>
      <c r="K65" s="45">
        <v>1000</v>
      </c>
    </row>
    <row r="66" spans="1:11" ht="15.75" x14ac:dyDescent="0.25">
      <c r="A66" s="94"/>
      <c r="B66" s="104">
        <v>0.57291666666666663</v>
      </c>
      <c r="C66" s="97"/>
      <c r="D66" s="100"/>
      <c r="E66" s="7">
        <v>359</v>
      </c>
      <c r="F66" s="23"/>
      <c r="G66" s="24" t="s">
        <v>96</v>
      </c>
      <c r="H66" s="24"/>
      <c r="I66" s="12" t="s">
        <v>97</v>
      </c>
      <c r="J66" s="11">
        <v>12</v>
      </c>
      <c r="K66" s="45">
        <v>2000</v>
      </c>
    </row>
    <row r="67" spans="1:11" ht="16.5" thickBot="1" x14ac:dyDescent="0.3">
      <c r="A67" s="95"/>
      <c r="B67" s="105"/>
      <c r="C67" s="98"/>
      <c r="D67" s="101"/>
      <c r="E67" s="46"/>
      <c r="F67" s="47"/>
      <c r="G67" s="48"/>
      <c r="H67" s="48"/>
      <c r="I67" s="49"/>
      <c r="J67" s="50"/>
      <c r="K67" s="51"/>
    </row>
    <row r="68" spans="1:11" ht="25.5" customHeight="1" thickBot="1" x14ac:dyDescent="0.3">
      <c r="A68" s="52"/>
      <c r="B68" s="53"/>
      <c r="C68" s="54"/>
      <c r="D68" s="71"/>
      <c r="E68" s="30"/>
      <c r="F68" s="56"/>
      <c r="G68" s="57"/>
      <c r="H68" s="57"/>
      <c r="I68" s="58"/>
      <c r="J68" s="59"/>
      <c r="K68" s="60"/>
    </row>
    <row r="69" spans="1:11" ht="15.75" x14ac:dyDescent="0.25">
      <c r="A69" s="93">
        <v>14</v>
      </c>
      <c r="B69" s="102">
        <v>45329</v>
      </c>
      <c r="C69" s="96">
        <f>K69+K70+K71+K72</f>
        <v>3650</v>
      </c>
      <c r="D69" s="99">
        <f>C69*30%</f>
        <v>1095</v>
      </c>
      <c r="E69" s="38">
        <v>42</v>
      </c>
      <c r="F69" s="61"/>
      <c r="G69" s="62" t="s">
        <v>34</v>
      </c>
      <c r="H69" s="62"/>
      <c r="I69" s="63" t="s">
        <v>35</v>
      </c>
      <c r="J69" s="64">
        <v>12</v>
      </c>
      <c r="K69" s="43">
        <v>450</v>
      </c>
    </row>
    <row r="70" spans="1:11" ht="15.75" x14ac:dyDescent="0.25">
      <c r="A70" s="94"/>
      <c r="B70" s="103"/>
      <c r="C70" s="97"/>
      <c r="D70" s="100"/>
      <c r="E70" s="7">
        <v>234</v>
      </c>
      <c r="F70" s="23"/>
      <c r="G70" s="24" t="s">
        <v>78</v>
      </c>
      <c r="H70" s="24"/>
      <c r="I70" s="12" t="s">
        <v>79</v>
      </c>
      <c r="J70" s="11">
        <v>12</v>
      </c>
      <c r="K70" s="45">
        <v>1200</v>
      </c>
    </row>
    <row r="71" spans="1:11" ht="15.75" x14ac:dyDescent="0.25">
      <c r="A71" s="94"/>
      <c r="B71" s="104">
        <v>0.58333333333333337</v>
      </c>
      <c r="C71" s="97"/>
      <c r="D71" s="100"/>
      <c r="E71" s="7">
        <v>358</v>
      </c>
      <c r="F71" s="23"/>
      <c r="G71" s="24" t="s">
        <v>9</v>
      </c>
      <c r="H71" s="24"/>
      <c r="I71" s="12" t="s">
        <v>95</v>
      </c>
      <c r="J71" s="11">
        <v>12</v>
      </c>
      <c r="K71" s="45">
        <v>2000</v>
      </c>
    </row>
    <row r="72" spans="1:11" ht="16.5" thickBot="1" x14ac:dyDescent="0.3">
      <c r="A72" s="95"/>
      <c r="B72" s="105"/>
      <c r="C72" s="98"/>
      <c r="D72" s="101"/>
      <c r="E72" s="46"/>
      <c r="F72" s="47"/>
      <c r="G72" s="48"/>
      <c r="H72" s="48"/>
      <c r="I72" s="49"/>
      <c r="J72" s="50"/>
      <c r="K72" s="51"/>
    </row>
    <row r="73" spans="1:11" ht="22.5" customHeight="1" thickBot="1" x14ac:dyDescent="0.3">
      <c r="A73" s="52"/>
      <c r="B73" s="53"/>
      <c r="C73" s="54"/>
      <c r="D73" s="71"/>
      <c r="E73" s="30"/>
      <c r="F73" s="56"/>
      <c r="G73" s="57"/>
      <c r="H73" s="57"/>
      <c r="I73" s="58"/>
      <c r="J73" s="59"/>
      <c r="K73" s="60"/>
    </row>
    <row r="74" spans="1:11" ht="15.75" x14ac:dyDescent="0.25">
      <c r="A74" s="93">
        <v>15</v>
      </c>
      <c r="B74" s="102">
        <v>45329</v>
      </c>
      <c r="C74" s="96">
        <f>K74+K75+K76+K77</f>
        <v>5180</v>
      </c>
      <c r="D74" s="99">
        <f>C74*30%</f>
        <v>1554</v>
      </c>
      <c r="E74" s="38">
        <v>30</v>
      </c>
      <c r="F74" s="39"/>
      <c r="G74" s="40" t="s">
        <v>19</v>
      </c>
      <c r="H74" s="40" t="s">
        <v>16</v>
      </c>
      <c r="I74" s="41" t="s">
        <v>27</v>
      </c>
      <c r="J74" s="42">
        <v>12</v>
      </c>
      <c r="K74" s="43">
        <v>480</v>
      </c>
    </row>
    <row r="75" spans="1:11" ht="15.75" x14ac:dyDescent="0.25">
      <c r="A75" s="94"/>
      <c r="B75" s="103"/>
      <c r="C75" s="97"/>
      <c r="D75" s="100"/>
      <c r="E75" s="7">
        <v>211</v>
      </c>
      <c r="F75" s="23"/>
      <c r="G75" s="24" t="s">
        <v>68</v>
      </c>
      <c r="H75" s="24"/>
      <c r="I75" s="12" t="s">
        <v>69</v>
      </c>
      <c r="J75" s="11">
        <v>12</v>
      </c>
      <c r="K75" s="45">
        <v>2000</v>
      </c>
    </row>
    <row r="76" spans="1:11" ht="15.75" x14ac:dyDescent="0.25">
      <c r="A76" s="94"/>
      <c r="B76" s="104">
        <v>0.59375</v>
      </c>
      <c r="C76" s="97"/>
      <c r="D76" s="100"/>
      <c r="E76" s="13">
        <v>232</v>
      </c>
      <c r="F76" s="23"/>
      <c r="G76" s="24" t="s">
        <v>120</v>
      </c>
      <c r="H76" s="24"/>
      <c r="I76" s="12" t="s">
        <v>121</v>
      </c>
      <c r="J76" s="11">
        <v>12</v>
      </c>
      <c r="K76" s="45">
        <v>1500</v>
      </c>
    </row>
    <row r="77" spans="1:11" ht="16.5" thickBot="1" x14ac:dyDescent="0.3">
      <c r="A77" s="95"/>
      <c r="B77" s="105"/>
      <c r="C77" s="98"/>
      <c r="D77" s="101"/>
      <c r="E77" s="46">
        <v>328</v>
      </c>
      <c r="F77" s="47" t="s">
        <v>38</v>
      </c>
      <c r="G77" s="48" t="s">
        <v>88</v>
      </c>
      <c r="H77" s="48"/>
      <c r="I77" s="49" t="s">
        <v>89</v>
      </c>
      <c r="J77" s="50">
        <v>12</v>
      </c>
      <c r="K77" s="51">
        <v>1200</v>
      </c>
    </row>
    <row r="78" spans="1:11" ht="16.5" thickBot="1" x14ac:dyDescent="0.3">
      <c r="A78" s="52"/>
      <c r="B78" s="53"/>
      <c r="C78" s="54"/>
      <c r="D78" s="55"/>
      <c r="E78" s="30"/>
      <c r="F78" s="56"/>
      <c r="G78" s="57"/>
      <c r="H78" s="57"/>
      <c r="I78" s="58"/>
      <c r="J78" s="59"/>
      <c r="K78" s="60"/>
    </row>
    <row r="79" spans="1:11" ht="15.75" x14ac:dyDescent="0.25">
      <c r="A79" s="93">
        <v>16</v>
      </c>
      <c r="B79" s="102">
        <v>45329</v>
      </c>
      <c r="C79" s="96">
        <f>K79+K80+K81+K82</f>
        <v>4900</v>
      </c>
      <c r="D79" s="99">
        <f>C79*30%</f>
        <v>1470</v>
      </c>
      <c r="E79" s="38">
        <v>14</v>
      </c>
      <c r="F79" s="39"/>
      <c r="G79" s="40" t="s">
        <v>12</v>
      </c>
      <c r="H79" s="40"/>
      <c r="I79" s="41" t="s">
        <v>25</v>
      </c>
      <c r="J79" s="42">
        <v>12</v>
      </c>
      <c r="K79" s="43">
        <v>1500</v>
      </c>
    </row>
    <row r="80" spans="1:11" ht="15.75" x14ac:dyDescent="0.25">
      <c r="A80" s="94"/>
      <c r="B80" s="103"/>
      <c r="C80" s="97"/>
      <c r="D80" s="100"/>
      <c r="E80" s="7">
        <v>36</v>
      </c>
      <c r="F80" s="19"/>
      <c r="G80" s="20" t="s">
        <v>7</v>
      </c>
      <c r="H80" s="20"/>
      <c r="I80" s="9" t="s">
        <v>28</v>
      </c>
      <c r="J80" s="8">
        <v>12</v>
      </c>
      <c r="K80" s="45">
        <v>200</v>
      </c>
    </row>
    <row r="81" spans="1:11" ht="15.75" x14ac:dyDescent="0.25">
      <c r="A81" s="94"/>
      <c r="B81" s="104">
        <v>0.60416666666666663</v>
      </c>
      <c r="C81" s="97"/>
      <c r="D81" s="100"/>
      <c r="E81" s="7">
        <v>75</v>
      </c>
      <c r="F81" s="23"/>
      <c r="G81" s="24" t="s">
        <v>39</v>
      </c>
      <c r="H81" s="24"/>
      <c r="I81" s="12" t="s">
        <v>40</v>
      </c>
      <c r="J81" s="11">
        <v>12</v>
      </c>
      <c r="K81" s="45">
        <v>1200</v>
      </c>
    </row>
    <row r="82" spans="1:11" ht="16.5" thickBot="1" x14ac:dyDescent="0.3">
      <c r="A82" s="95"/>
      <c r="B82" s="105"/>
      <c r="C82" s="98"/>
      <c r="D82" s="101"/>
      <c r="E82" s="46">
        <v>194</v>
      </c>
      <c r="F82" s="47"/>
      <c r="G82" s="48" t="s">
        <v>64</v>
      </c>
      <c r="H82" s="48"/>
      <c r="I82" s="49" t="s">
        <v>65</v>
      </c>
      <c r="J82" s="50">
        <v>12</v>
      </c>
      <c r="K82" s="51">
        <v>2000</v>
      </c>
    </row>
    <row r="83" spans="1:11" ht="16.5" thickBot="1" x14ac:dyDescent="0.3">
      <c r="A83" s="52"/>
      <c r="B83" s="53"/>
      <c r="C83" s="54"/>
      <c r="D83" s="55"/>
      <c r="E83" s="30"/>
      <c r="F83" s="56"/>
      <c r="G83" s="57"/>
      <c r="H83" s="57"/>
      <c r="I83" s="58"/>
      <c r="J83" s="59"/>
      <c r="K83" s="60"/>
    </row>
    <row r="84" spans="1:11" ht="15.75" x14ac:dyDescent="0.25">
      <c r="A84" s="93">
        <v>17</v>
      </c>
      <c r="B84" s="102">
        <v>45329</v>
      </c>
      <c r="C84" s="96">
        <f>K84+K85+K86+K87</f>
        <v>3500</v>
      </c>
      <c r="D84" s="99">
        <f>C84*30%</f>
        <v>1050</v>
      </c>
      <c r="E84" s="38">
        <v>11</v>
      </c>
      <c r="F84" s="39"/>
      <c r="G84" s="40" t="s">
        <v>13</v>
      </c>
      <c r="H84" s="40" t="s">
        <v>18</v>
      </c>
      <c r="I84" s="41" t="s">
        <v>24</v>
      </c>
      <c r="J84" s="42">
        <v>12</v>
      </c>
      <c r="K84" s="77">
        <v>1000</v>
      </c>
    </row>
    <row r="85" spans="1:11" ht="15.75" x14ac:dyDescent="0.25">
      <c r="A85" s="94"/>
      <c r="B85" s="103"/>
      <c r="C85" s="97"/>
      <c r="D85" s="100"/>
      <c r="E85" s="7">
        <v>46</v>
      </c>
      <c r="F85" s="23"/>
      <c r="G85" s="24" t="s">
        <v>36</v>
      </c>
      <c r="H85" s="24"/>
      <c r="I85" s="12" t="s">
        <v>37</v>
      </c>
      <c r="J85" s="11">
        <v>12</v>
      </c>
      <c r="K85" s="78">
        <v>1000</v>
      </c>
    </row>
    <row r="86" spans="1:11" ht="15.75" x14ac:dyDescent="0.25">
      <c r="A86" s="94"/>
      <c r="B86" s="104">
        <v>0.61458333333333337</v>
      </c>
      <c r="C86" s="97"/>
      <c r="D86" s="100"/>
      <c r="E86" s="7">
        <v>121</v>
      </c>
      <c r="F86" s="23"/>
      <c r="G86" s="24" t="s">
        <v>48</v>
      </c>
      <c r="H86" s="24"/>
      <c r="I86" s="12" t="s">
        <v>49</v>
      </c>
      <c r="J86" s="11">
        <v>12</v>
      </c>
      <c r="K86" s="78">
        <v>1500</v>
      </c>
    </row>
    <row r="87" spans="1:11" ht="16.5" thickBot="1" x14ac:dyDescent="0.3">
      <c r="A87" s="95"/>
      <c r="B87" s="105"/>
      <c r="C87" s="98"/>
      <c r="D87" s="101"/>
      <c r="E87" s="72"/>
      <c r="F87" s="73"/>
      <c r="G87" s="74"/>
      <c r="H87" s="74"/>
      <c r="I87" s="75"/>
      <c r="J87" s="76"/>
      <c r="K87" s="80"/>
    </row>
    <row r="88" spans="1:11" ht="15.75" x14ac:dyDescent="0.25">
      <c r="A88" s="15"/>
      <c r="B88" s="18"/>
      <c r="C88" s="16"/>
      <c r="D88" s="26"/>
      <c r="E88" s="26"/>
      <c r="F88" s="25"/>
      <c r="G88" s="26"/>
      <c r="H88" s="26"/>
      <c r="I88" s="17"/>
      <c r="J88" s="15"/>
      <c r="K88" s="15"/>
    </row>
    <row r="89" spans="1:11" ht="16.5" thickBot="1" x14ac:dyDescent="0.3">
      <c r="A89" s="87" t="s">
        <v>130</v>
      </c>
      <c r="B89" s="87"/>
      <c r="C89" s="87"/>
      <c r="D89" s="87"/>
      <c r="E89" s="87"/>
      <c r="F89" s="87"/>
      <c r="G89" s="87"/>
      <c r="H89" s="87"/>
      <c r="I89" s="87"/>
      <c r="J89" s="87"/>
      <c r="K89" s="87"/>
    </row>
    <row r="90" spans="1:11" ht="48" customHeight="1" thickBot="1" x14ac:dyDescent="0.3">
      <c r="A90" s="84" t="s">
        <v>139</v>
      </c>
      <c r="B90" s="85"/>
      <c r="C90" s="85"/>
      <c r="D90" s="85"/>
      <c r="E90" s="85"/>
      <c r="F90" s="85"/>
      <c r="G90" s="85"/>
      <c r="H90" s="85"/>
      <c r="I90" s="85"/>
      <c r="J90" s="85"/>
      <c r="K90" s="86"/>
    </row>
    <row r="91" spans="1:11" ht="177" customHeight="1" thickBot="1" x14ac:dyDescent="0.3">
      <c r="A91" s="84" t="s">
        <v>131</v>
      </c>
      <c r="B91" s="88"/>
      <c r="C91" s="88"/>
      <c r="D91" s="88"/>
      <c r="E91" s="88"/>
      <c r="F91" s="88"/>
      <c r="G91" s="88"/>
      <c r="H91" s="88"/>
      <c r="I91" s="88"/>
      <c r="J91" s="88"/>
      <c r="K91" s="89"/>
    </row>
    <row r="92" spans="1:11" ht="16.5" thickBot="1" x14ac:dyDescent="0.3">
      <c r="A92" s="90" t="s">
        <v>132</v>
      </c>
      <c r="B92" s="88"/>
      <c r="C92" s="88"/>
      <c r="D92" s="88"/>
      <c r="E92" s="88"/>
      <c r="F92" s="88"/>
      <c r="G92" s="88"/>
      <c r="H92" s="88"/>
      <c r="I92" s="88"/>
      <c r="J92" s="88"/>
      <c r="K92" s="89"/>
    </row>
    <row r="93" spans="1:11" ht="36.75" customHeight="1" thickBot="1" x14ac:dyDescent="0.3">
      <c r="A93" s="84" t="s">
        <v>133</v>
      </c>
      <c r="B93" s="85"/>
      <c r="C93" s="85"/>
      <c r="D93" s="85"/>
      <c r="E93" s="85"/>
      <c r="F93" s="85"/>
      <c r="G93" s="85"/>
      <c r="H93" s="85"/>
      <c r="I93" s="85"/>
      <c r="J93" s="85"/>
      <c r="K93" s="86"/>
    </row>
    <row r="94" spans="1:11" ht="34.5" customHeight="1" thickBot="1" x14ac:dyDescent="0.3">
      <c r="A94" s="84" t="s">
        <v>140</v>
      </c>
      <c r="B94" s="85"/>
      <c r="C94" s="85"/>
      <c r="D94" s="85"/>
      <c r="E94" s="85"/>
      <c r="F94" s="85"/>
      <c r="G94" s="85"/>
      <c r="H94" s="85"/>
      <c r="I94" s="85"/>
      <c r="J94" s="85"/>
      <c r="K94" s="86"/>
    </row>
    <row r="95" spans="1:11" ht="24" customHeight="1" thickBot="1" x14ac:dyDescent="0.3">
      <c r="A95" s="84" t="s">
        <v>137</v>
      </c>
      <c r="B95" s="85"/>
      <c r="C95" s="85"/>
      <c r="D95" s="85"/>
      <c r="E95" s="85"/>
      <c r="F95" s="85"/>
      <c r="G95" s="85"/>
      <c r="H95" s="85"/>
      <c r="I95" s="85"/>
      <c r="J95" s="85"/>
      <c r="K95" s="86"/>
    </row>
    <row r="96" spans="1:11" ht="61.5" customHeight="1" thickBot="1" x14ac:dyDescent="0.3">
      <c r="A96" s="84" t="s">
        <v>141</v>
      </c>
      <c r="B96" s="85"/>
      <c r="C96" s="85"/>
      <c r="D96" s="85"/>
      <c r="E96" s="85"/>
      <c r="F96" s="85"/>
      <c r="G96" s="85"/>
      <c r="H96" s="85"/>
      <c r="I96" s="85"/>
      <c r="J96" s="85"/>
      <c r="K96" s="86"/>
    </row>
    <row r="97" spans="1:11" ht="16.5" thickBot="1" x14ac:dyDescent="0.3">
      <c r="A97" s="91"/>
      <c r="B97" s="91"/>
      <c r="C97" s="91"/>
      <c r="D97" s="91"/>
      <c r="E97" s="91"/>
      <c r="F97" s="91"/>
      <c r="G97" s="91"/>
      <c r="H97" s="91"/>
      <c r="I97" s="91"/>
      <c r="J97" s="91"/>
      <c r="K97" s="91"/>
    </row>
    <row r="98" spans="1:11" ht="16.5" thickBot="1" x14ac:dyDescent="0.3">
      <c r="A98" s="81" t="s">
        <v>134</v>
      </c>
      <c r="B98" s="82"/>
      <c r="C98" s="82"/>
      <c r="D98" s="82"/>
      <c r="E98" s="82"/>
      <c r="F98" s="82"/>
      <c r="G98" s="82"/>
      <c r="H98" s="82"/>
      <c r="I98" s="82"/>
      <c r="J98" s="82"/>
      <c r="K98" s="83"/>
    </row>
    <row r="99" spans="1:11" ht="16.5" thickBot="1" x14ac:dyDescent="0.3">
      <c r="A99" s="90" t="s">
        <v>138</v>
      </c>
      <c r="B99" s="88"/>
      <c r="C99" s="88"/>
      <c r="D99" s="88"/>
      <c r="E99" s="88"/>
      <c r="F99" s="88"/>
      <c r="G99" s="88"/>
      <c r="H99" s="88"/>
      <c r="I99" s="88"/>
      <c r="J99" s="88"/>
      <c r="K99" s="89"/>
    </row>
    <row r="100" spans="1:11" x14ac:dyDescent="0.25">
      <c r="A100" s="92"/>
      <c r="B100" s="92"/>
      <c r="C100" s="92"/>
      <c r="D100" s="92"/>
      <c r="E100" s="92"/>
      <c r="F100" s="92"/>
      <c r="G100" s="92"/>
      <c r="H100" s="92"/>
      <c r="I100" s="92"/>
      <c r="J100" s="92"/>
      <c r="K100" s="92"/>
    </row>
    <row r="101" spans="1:11" x14ac:dyDescent="0.25">
      <c r="A101" s="92"/>
      <c r="B101" s="92"/>
      <c r="C101" s="92"/>
      <c r="D101" s="92"/>
      <c r="E101" s="92"/>
      <c r="F101" s="92"/>
      <c r="G101" s="92"/>
      <c r="H101" s="92"/>
      <c r="I101" s="92"/>
      <c r="J101" s="92"/>
      <c r="K101" s="92"/>
    </row>
  </sheetData>
  <autoFilter ref="A3:J86"/>
  <sortState ref="A4:N65">
    <sortCondition ref="A4"/>
  </sortState>
  <mergeCells count="100">
    <mergeCell ref="A14:A17"/>
    <mergeCell ref="A19:A22"/>
    <mergeCell ref="A24:A27"/>
    <mergeCell ref="A29:A32"/>
    <mergeCell ref="A34:A37"/>
    <mergeCell ref="A2:K2"/>
    <mergeCell ref="C4:C7"/>
    <mergeCell ref="D4:D7"/>
    <mergeCell ref="A4:A7"/>
    <mergeCell ref="A9:A12"/>
    <mergeCell ref="B4:B5"/>
    <mergeCell ref="B6:B7"/>
    <mergeCell ref="D19:D22"/>
    <mergeCell ref="C24:C27"/>
    <mergeCell ref="D24:D27"/>
    <mergeCell ref="B19:B20"/>
    <mergeCell ref="B21:B22"/>
    <mergeCell ref="B24:B25"/>
    <mergeCell ref="B26:B27"/>
    <mergeCell ref="C19:C22"/>
    <mergeCell ref="C9:C12"/>
    <mergeCell ref="D9:D12"/>
    <mergeCell ref="C14:C17"/>
    <mergeCell ref="D14:D17"/>
    <mergeCell ref="B9:B10"/>
    <mergeCell ref="B11:B12"/>
    <mergeCell ref="B14:B15"/>
    <mergeCell ref="B16:B17"/>
    <mergeCell ref="C44:C47"/>
    <mergeCell ref="D44:D47"/>
    <mergeCell ref="D29:D32"/>
    <mergeCell ref="C34:C37"/>
    <mergeCell ref="D34:D37"/>
    <mergeCell ref="C39:C42"/>
    <mergeCell ref="D39:D42"/>
    <mergeCell ref="C29:C32"/>
    <mergeCell ref="B29:B30"/>
    <mergeCell ref="B31:B32"/>
    <mergeCell ref="B34:B35"/>
    <mergeCell ref="B36:B37"/>
    <mergeCell ref="A49:A52"/>
    <mergeCell ref="B39:B40"/>
    <mergeCell ref="B41:B42"/>
    <mergeCell ref="B44:B45"/>
    <mergeCell ref="B46:B47"/>
    <mergeCell ref="B49:B50"/>
    <mergeCell ref="A39:A42"/>
    <mergeCell ref="A44:A47"/>
    <mergeCell ref="A54:A57"/>
    <mergeCell ref="C49:C52"/>
    <mergeCell ref="D49:D52"/>
    <mergeCell ref="C54:C57"/>
    <mergeCell ref="D54:D57"/>
    <mergeCell ref="B51:B52"/>
    <mergeCell ref="B54:B55"/>
    <mergeCell ref="B56:B57"/>
    <mergeCell ref="C59:C62"/>
    <mergeCell ref="D59:D62"/>
    <mergeCell ref="C64:C67"/>
    <mergeCell ref="D64:D67"/>
    <mergeCell ref="B59:B60"/>
    <mergeCell ref="B61:B62"/>
    <mergeCell ref="B64:B65"/>
    <mergeCell ref="B66:B67"/>
    <mergeCell ref="C69:C72"/>
    <mergeCell ref="D69:D72"/>
    <mergeCell ref="C74:C77"/>
    <mergeCell ref="D74:D77"/>
    <mergeCell ref="B69:B70"/>
    <mergeCell ref="B71:B72"/>
    <mergeCell ref="B74:B75"/>
    <mergeCell ref="B76:B77"/>
    <mergeCell ref="D79:D82"/>
    <mergeCell ref="C84:C87"/>
    <mergeCell ref="D84:D87"/>
    <mergeCell ref="B79:B80"/>
    <mergeCell ref="B81:B82"/>
    <mergeCell ref="B84:B85"/>
    <mergeCell ref="B86:B87"/>
    <mergeCell ref="A97:K97"/>
    <mergeCell ref="A98:K98"/>
    <mergeCell ref="A99:K99"/>
    <mergeCell ref="A100:K100"/>
    <mergeCell ref="A101:K101"/>
    <mergeCell ref="A1:K1"/>
    <mergeCell ref="A95:K95"/>
    <mergeCell ref="A96:K96"/>
    <mergeCell ref="A89:K89"/>
    <mergeCell ref="A90:K90"/>
    <mergeCell ref="A91:K91"/>
    <mergeCell ref="A92:K92"/>
    <mergeCell ref="A93:K93"/>
    <mergeCell ref="A94:K94"/>
    <mergeCell ref="A84:A87"/>
    <mergeCell ref="A69:A72"/>
    <mergeCell ref="A64:A67"/>
    <mergeCell ref="A59:A62"/>
    <mergeCell ref="A79:A82"/>
    <mergeCell ref="A74:A77"/>
    <mergeCell ref="C79:C82"/>
  </mergeCells>
  <pageMargins left="0.25" right="0.25" top="0.75" bottom="0.75" header="0.3" footer="0.3"/>
  <pageSetup paperSize="9" scale="83" fitToHeight="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Murat BOLATAN</dc:creator>
  <cp:lastModifiedBy>Yakup USLU</cp:lastModifiedBy>
  <cp:lastPrinted>2024-01-24T10:54:04Z</cp:lastPrinted>
  <dcterms:created xsi:type="dcterms:W3CDTF">2021-09-07T08:03:54Z</dcterms:created>
  <dcterms:modified xsi:type="dcterms:W3CDTF">2024-01-25T07:59:26Z</dcterms:modified>
</cp:coreProperties>
</file>