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E13" i="1" l="1"/>
  <c r="E17" i="1" l="1"/>
  <c r="E15" i="1"/>
</calcChain>
</file>

<file path=xl/sharedStrings.xml><?xml version="1.0" encoding="utf-8"?>
<sst xmlns="http://schemas.openxmlformats.org/spreadsheetml/2006/main" count="61" uniqueCount="50">
  <si>
    <t>GRUPLAR</t>
  </si>
  <si>
    <t>YAMBİS NO ÜCRETİ</t>
  </si>
  <si>
    <t>GRUP TAYİN ÜCRETİ</t>
  </si>
  <si>
    <t>GRUP KAYIT ÜCRETİ</t>
  </si>
  <si>
    <t>TEMİNAT</t>
  </si>
  <si>
    <t>İŞ DENEYİM BELGESİ(SON 5 YILLIK YIKIM İŞİ TOPAMI)</t>
  </si>
  <si>
    <t>MESLEKİ VE TEKNİK YETERLİLİK EKİPMAN BİDİRİM FORMU</t>
  </si>
  <si>
    <t>ASGARİ EKİPMAN</t>
  </si>
  <si>
    <t>EKSKAVATÖR</t>
  </si>
  <si>
    <t>MİNİ EKSKAVATÖR</t>
  </si>
  <si>
    <t>YÜKLEYİCİ</t>
  </si>
  <si>
    <t>ARAZÖZ</t>
  </si>
  <si>
    <t>PULVERİZATÖR</t>
  </si>
  <si>
    <t>TEKNİK PERSONEL İŞ GÜCÜ</t>
  </si>
  <si>
    <t>ÜSTLENİLEBİLECEK İŞ</t>
  </si>
  <si>
    <t>Y1</t>
  </si>
  <si>
    <t>Y2</t>
  </si>
  <si>
    <t>Y3</t>
  </si>
  <si>
    <t>3A</t>
  </si>
  <si>
    <t>3B</t>
  </si>
  <si>
    <t>4A</t>
  </si>
  <si>
    <t>4B</t>
  </si>
  <si>
    <t>4C</t>
  </si>
  <si>
    <t>TOPLAMI</t>
  </si>
  <si>
    <t>ORTALAMA</t>
  </si>
  <si>
    <t>YAPI SINIR BEDELİ (YSB)(TL)</t>
  </si>
  <si>
    <t>2 adet 260 HP  ekskavatör</t>
  </si>
  <si>
    <t>1 adet 5 ton su sandıklı arazöz</t>
  </si>
  <si>
    <t>1 adet 40 HP mini ekskavatör</t>
  </si>
  <si>
    <t>1 adet 110 HP  yükleyici</t>
  </si>
  <si>
    <t>1 adet İnşaat Mühendisi</t>
  </si>
  <si>
    <t>En az 1 adedi kendi malı olan veya geçici ithalle getirilmiş veyahut finansal kiralama yoluyla temin edilmiş olmalı, diğerleri Noter onaylı kiralama sözleşmesi yoluyla temin edilmiş olmalıdır.</t>
  </si>
  <si>
    <t>Kendi malı olan veya geçici ithalle getirilmiş veyahut finansal kiralama yoluyla ya da  diğerleri Noter onaylı kiralama sözleşmesi yoluyla temin edilmiş olmalıdır.</t>
  </si>
  <si>
    <t>Kendi malı olan veya geçici ithalle getirilmiş veyahut finansal kiralama yoluyla temin edilmiş olacak</t>
  </si>
  <si>
    <t>1 adet 120 HP  ekskavatör</t>
  </si>
  <si>
    <t>En az 1 adedi kendi malı olan veya geçici ithalle getirilmiş veyahut finansal kiralama yoluyla temin edilmiş olmalı, diğeri Noter onaylı kiralama sözleşmesi yoluyla temin edilmiş olmalıdır.</t>
  </si>
  <si>
    <t>***</t>
  </si>
  <si>
    <t>Bina yüksekliği 51,50 m yi geçmeyen yapıların yıkımı (Patlayıcı kullanılamaz.)</t>
  </si>
  <si>
    <t>Bina yüksekliği 13,50 m ve yapı yüksekliği 17,50 m yi geçmeyen yıkımı (Patlayıcı kullanılamaz.)</t>
  </si>
  <si>
    <t>YIKIM YAPI SINIR BEDELİ</t>
  </si>
  <si>
    <t>Yıkıma Dair Yapı Sınır Bedeli Tutarı 13/09/2022 Tarihinde Resmi Gazetede
Yayımlanan Mimarlık ve Mühendislik Hizmet Bedellerinin Hesabında Kullanılacak
2022 Yılı Yapı Yaklaşık Birim Maliyetleri Hakkında Tebliğ'e göredir</t>
  </si>
  <si>
    <r>
      <t xml:space="preserve">MİMARLIK VE MÜHENDİSLİK HİZMET BEDELLEİNİN HESABINDA KULLANILACAK </t>
    </r>
    <r>
      <rPr>
        <b/>
        <sz val="14"/>
        <color theme="1"/>
        <rFont val="Times New Roman"/>
        <family val="1"/>
        <charset val="162"/>
      </rPr>
      <t>2022</t>
    </r>
    <r>
      <rPr>
        <b/>
        <sz val="10"/>
        <color theme="1"/>
        <rFont val="Times New Roman"/>
        <family val="1"/>
        <charset val="162"/>
      </rPr>
      <t xml:space="preserve"> YILI YAPI YAKLAŞIK BİRİM MALİYETLERİ (</t>
    </r>
    <r>
      <rPr>
        <b/>
        <sz val="14"/>
        <color theme="1"/>
        <rFont val="Times New Roman"/>
        <family val="1"/>
        <charset val="162"/>
      </rPr>
      <t>TL</t>
    </r>
    <r>
      <rPr>
        <b/>
        <sz val="10"/>
        <color theme="1"/>
        <rFont val="Times New Roman"/>
        <family val="1"/>
        <charset val="162"/>
      </rPr>
      <t>)</t>
    </r>
  </si>
  <si>
    <t xml:space="preserve">Yapı İnşaat alanının 150.000 m2 yi geçmesi ve  az birisinin yapı yüksekliği 30,50 m yi (dahil) geçen bina yıkımı </t>
  </si>
  <si>
    <t xml:space="preserve">Yapı İnşaat alanının 50.000 m2 yi geçmesi ve  az birisinin yapı yüksekliği 17,50 m yi (dahil) geçen bina yıkımı </t>
  </si>
  <si>
    <t>2 adet 260 HP paletli ekskavatör (En az biri 20 m çalışma yüksekliğine sahip uzun erişimli )</t>
  </si>
  <si>
    <t>1 adet 260 HP paletli ekskavatör (En az biri 16 m çalışma yüksekliğine sahip uzun erişimli)</t>
  </si>
  <si>
    <t>1 adet pulvarize su ile toz bastırma sistemi (taşınabilir)</t>
  </si>
  <si>
    <t>Sınırsız (patlayıcı kullanılarak veya kullanılmadan her türlü bina)</t>
  </si>
  <si>
    <t xml:space="preserve"> Kendi malı olan veya geçici ithalle getirilmiş veyahut finansal kiralama yoluyla yada  Noter onaylı kiralama sözleşmesi yoluyla temin edilmiş olmalı</t>
  </si>
  <si>
    <t xml:space="preserve">Kendi malı olan veya geçici ithalle getirilmiş veyahut finansal kiralama yoluyla  yada  Noter onaylı kiralama sözleşmesi yoluyla temin edilmiş olmalı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</si>
</sst>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55" zoomScaleNormal="55" workbookViewId="0">
      <selection activeCell="E1" sqref="E1:N9"/>
    </sheetView>
  </sheetViews>
  <sheetFormatPr defaultRowHeight="15" x14ac:dyDescent="0.25"/>
  <cols>
    <col min="1" max="1" width="12.42578125" style="1" customWidth="1"/>
    <col min="2" max="2" width="18.28515625" style="1" customWidth="1"/>
    <col min="3" max="3" width="14.140625" style="1" customWidth="1"/>
    <col min="4" max="4" width="14.85546875" style="1" customWidth="1"/>
    <col min="5" max="5" width="15.140625" style="1" customWidth="1"/>
    <col min="6" max="6" width="29.7109375" style="1" customWidth="1"/>
    <col min="7" max="7" width="30.42578125" style="1" customWidth="1"/>
    <col min="8" max="8" width="35.42578125" style="1" customWidth="1"/>
    <col min="9" max="9" width="18.5703125" style="1" customWidth="1"/>
    <col min="10" max="11" width="13" style="1" customWidth="1"/>
    <col min="12" max="12" width="42.42578125" style="1" customWidth="1"/>
    <col min="13" max="13" width="10.7109375" style="1" customWidth="1"/>
    <col min="14" max="14" width="21.5703125" style="1" customWidth="1"/>
    <col min="15" max="16384" width="9.140625" style="1"/>
  </cols>
  <sheetData>
    <row r="1" spans="1:14" ht="63" customHeight="1" x14ac:dyDescent="0.3">
      <c r="A1" s="27" t="s">
        <v>41</v>
      </c>
      <c r="B1" s="27"/>
      <c r="C1" s="3"/>
      <c r="D1" s="13" t="s">
        <v>39</v>
      </c>
      <c r="E1" s="28" t="s">
        <v>40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ht="15" customHeight="1" x14ac:dyDescent="0.25">
      <c r="A2" s="2" t="s">
        <v>18</v>
      </c>
      <c r="B2" s="2">
        <v>3450</v>
      </c>
      <c r="C2" s="3"/>
      <c r="D2" s="13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 customHeight="1" x14ac:dyDescent="0.25">
      <c r="A3" s="2" t="s">
        <v>19</v>
      </c>
      <c r="B3" s="2">
        <v>4650</v>
      </c>
      <c r="C3" s="3"/>
      <c r="D3" s="13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customHeight="1" x14ac:dyDescent="0.25">
      <c r="A4" s="2" t="s">
        <v>20</v>
      </c>
      <c r="B4" s="2">
        <v>4950</v>
      </c>
      <c r="C4" s="3"/>
      <c r="D4" s="13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 x14ac:dyDescent="0.25">
      <c r="A5" s="2" t="s">
        <v>21</v>
      </c>
      <c r="B5" s="4">
        <v>5900</v>
      </c>
      <c r="C5" s="3"/>
      <c r="D5" s="13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 customHeight="1" x14ac:dyDescent="0.25">
      <c r="A6" s="2" t="s">
        <v>22</v>
      </c>
      <c r="B6" s="2">
        <v>6400</v>
      </c>
      <c r="C6" s="3"/>
      <c r="D6" s="13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 customHeight="1" x14ac:dyDescent="0.25">
      <c r="A7" s="2" t="s">
        <v>23</v>
      </c>
      <c r="B7" s="2">
        <f>B2+B3+B4+B5+B6</f>
        <v>25350</v>
      </c>
      <c r="C7" s="3"/>
      <c r="D7" s="13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5" customHeight="1" x14ac:dyDescent="0.25">
      <c r="A8" s="2" t="s">
        <v>24</v>
      </c>
      <c r="B8" s="2">
        <f>B7/5</f>
        <v>5070</v>
      </c>
      <c r="C8" s="3"/>
      <c r="D8" s="14">
        <v>760500</v>
      </c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42.75" customHeight="1" x14ac:dyDescent="0.25">
      <c r="A9" s="5" t="s">
        <v>25</v>
      </c>
      <c r="B9" s="6">
        <f>45000*B8</f>
        <v>228150000</v>
      </c>
      <c r="C9" s="3"/>
      <c r="D9" s="14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45" customHeight="1" x14ac:dyDescent="0.2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/>
      <c r="I10" s="7"/>
      <c r="J10" s="7"/>
      <c r="K10" s="7"/>
      <c r="L10" s="7"/>
      <c r="M10" s="8" t="s">
        <v>13</v>
      </c>
      <c r="N10" s="8" t="s">
        <v>14</v>
      </c>
    </row>
    <row r="11" spans="1:14" x14ac:dyDescent="0.25">
      <c r="A11" s="7"/>
      <c r="B11" s="7"/>
      <c r="C11" s="7"/>
      <c r="D11" s="7"/>
      <c r="E11" s="7"/>
      <c r="F11" s="7"/>
      <c r="G11" s="9" t="s">
        <v>7</v>
      </c>
      <c r="H11" s="9"/>
      <c r="I11" s="9"/>
      <c r="J11" s="9"/>
      <c r="K11" s="9"/>
      <c r="L11" s="9"/>
      <c r="M11" s="10"/>
      <c r="N11" s="10"/>
    </row>
    <row r="12" spans="1:14" x14ac:dyDescent="0.25">
      <c r="A12" s="7"/>
      <c r="B12" s="7"/>
      <c r="C12" s="7"/>
      <c r="D12" s="7"/>
      <c r="E12" s="7"/>
      <c r="F12" s="7"/>
      <c r="G12" s="11" t="s">
        <v>8</v>
      </c>
      <c r="H12" s="12"/>
      <c r="I12" s="10" t="s">
        <v>9</v>
      </c>
      <c r="J12" s="10" t="s">
        <v>10</v>
      </c>
      <c r="K12" s="10" t="s">
        <v>11</v>
      </c>
      <c r="L12" s="10" t="s">
        <v>12</v>
      </c>
      <c r="M12" s="10"/>
      <c r="N12" s="10"/>
    </row>
    <row r="13" spans="1:14" ht="69.95" customHeight="1" x14ac:dyDescent="0.25">
      <c r="A13" s="13" t="s">
        <v>15</v>
      </c>
      <c r="B13" s="14">
        <v>3800</v>
      </c>
      <c r="C13" s="14">
        <v>2850</v>
      </c>
      <c r="D13" s="14">
        <v>11000</v>
      </c>
      <c r="E13" s="14">
        <f>B8*150000*35/10000</f>
        <v>2661750</v>
      </c>
      <c r="F13" s="15" t="s">
        <v>42</v>
      </c>
      <c r="G13" s="16" t="s">
        <v>44</v>
      </c>
      <c r="H13" s="16" t="s">
        <v>26</v>
      </c>
      <c r="I13" s="17" t="s">
        <v>28</v>
      </c>
      <c r="J13" s="16" t="s">
        <v>29</v>
      </c>
      <c r="K13" s="16" t="s">
        <v>27</v>
      </c>
      <c r="L13" s="16" t="s">
        <v>46</v>
      </c>
      <c r="M13" s="13" t="s">
        <v>30</v>
      </c>
      <c r="N13" s="13" t="s">
        <v>47</v>
      </c>
    </row>
    <row r="14" spans="1:14" ht="69.95" customHeight="1" x14ac:dyDescent="0.25">
      <c r="A14" s="13"/>
      <c r="B14" s="14"/>
      <c r="C14" s="14"/>
      <c r="D14" s="14"/>
      <c r="E14" s="14"/>
      <c r="F14" s="18"/>
      <c r="G14" s="13" t="s">
        <v>31</v>
      </c>
      <c r="H14" s="13"/>
      <c r="I14" s="13" t="s">
        <v>32</v>
      </c>
      <c r="J14" s="13"/>
      <c r="K14" s="13"/>
      <c r="L14" s="16" t="s">
        <v>33</v>
      </c>
      <c r="M14" s="13"/>
      <c r="N14" s="13"/>
    </row>
    <row r="15" spans="1:14" ht="69.95" customHeight="1" x14ac:dyDescent="0.25">
      <c r="A15" s="13" t="s">
        <v>16</v>
      </c>
      <c r="B15" s="14">
        <v>3800</v>
      </c>
      <c r="C15" s="14">
        <v>1850</v>
      </c>
      <c r="D15" s="14">
        <v>7500</v>
      </c>
      <c r="E15" s="14">
        <f>E13*0.5</f>
        <v>1330875</v>
      </c>
      <c r="F15" s="15" t="s">
        <v>43</v>
      </c>
      <c r="G15" s="16" t="s">
        <v>45</v>
      </c>
      <c r="H15" s="16" t="s">
        <v>34</v>
      </c>
      <c r="I15" s="17" t="s">
        <v>28</v>
      </c>
      <c r="J15" s="16" t="s">
        <v>29</v>
      </c>
      <c r="K15" s="16" t="s">
        <v>27</v>
      </c>
      <c r="L15" s="16" t="s">
        <v>46</v>
      </c>
      <c r="M15" s="13" t="s">
        <v>30</v>
      </c>
      <c r="N15" s="13" t="s">
        <v>37</v>
      </c>
    </row>
    <row r="16" spans="1:14" ht="69.95" customHeight="1" x14ac:dyDescent="0.25">
      <c r="A16" s="13"/>
      <c r="B16" s="14"/>
      <c r="C16" s="14"/>
      <c r="D16" s="14"/>
      <c r="E16" s="14"/>
      <c r="F16" s="18"/>
      <c r="G16" s="13" t="s">
        <v>35</v>
      </c>
      <c r="H16" s="13"/>
      <c r="I16" s="13" t="s">
        <v>32</v>
      </c>
      <c r="J16" s="13"/>
      <c r="K16" s="13"/>
      <c r="L16" s="16" t="s">
        <v>33</v>
      </c>
      <c r="M16" s="13"/>
      <c r="N16" s="13"/>
    </row>
    <row r="17" spans="1:14" ht="69.95" customHeight="1" x14ac:dyDescent="0.25">
      <c r="A17" s="13" t="s">
        <v>17</v>
      </c>
      <c r="B17" s="14">
        <v>3800</v>
      </c>
      <c r="C17" s="14">
        <v>1250</v>
      </c>
      <c r="D17" s="14">
        <v>4900</v>
      </c>
      <c r="E17" s="14">
        <f>E13*0.2</f>
        <v>532350</v>
      </c>
      <c r="F17" s="15" t="s">
        <v>36</v>
      </c>
      <c r="G17" s="19" t="s">
        <v>34</v>
      </c>
      <c r="H17" s="20"/>
      <c r="I17" s="21" t="s">
        <v>36</v>
      </c>
      <c r="J17" s="22"/>
      <c r="K17" s="23"/>
      <c r="L17" s="16" t="s">
        <v>46</v>
      </c>
      <c r="M17" s="13" t="s">
        <v>36</v>
      </c>
      <c r="N17" s="13" t="s">
        <v>38</v>
      </c>
    </row>
    <row r="18" spans="1:14" ht="69.95" customHeight="1" x14ac:dyDescent="0.25">
      <c r="A18" s="13"/>
      <c r="B18" s="14"/>
      <c r="C18" s="14"/>
      <c r="D18" s="14"/>
      <c r="E18" s="14"/>
      <c r="F18" s="18"/>
      <c r="G18" s="13" t="s">
        <v>48</v>
      </c>
      <c r="H18" s="13"/>
      <c r="I18" s="24"/>
      <c r="J18" s="25"/>
      <c r="K18" s="26"/>
      <c r="L18" s="16" t="s">
        <v>49</v>
      </c>
      <c r="M18" s="13"/>
      <c r="N18" s="13"/>
    </row>
  </sheetData>
  <mergeCells count="44">
    <mergeCell ref="D8:D9"/>
    <mergeCell ref="D1:D7"/>
    <mergeCell ref="E1:N9"/>
    <mergeCell ref="N17:N18"/>
    <mergeCell ref="G18:H18"/>
    <mergeCell ref="F13:F14"/>
    <mergeCell ref="F17:F18"/>
    <mergeCell ref="G17:H17"/>
    <mergeCell ref="I17:K18"/>
    <mergeCell ref="F15:F16"/>
    <mergeCell ref="M15:M16"/>
    <mergeCell ref="N15:N16"/>
    <mergeCell ref="G16:H16"/>
    <mergeCell ref="I16:K16"/>
    <mergeCell ref="A17:A18"/>
    <mergeCell ref="B17:B18"/>
    <mergeCell ref="C17:C18"/>
    <mergeCell ref="D17:D18"/>
    <mergeCell ref="E17:E18"/>
    <mergeCell ref="M17:M18"/>
    <mergeCell ref="A13:A14"/>
    <mergeCell ref="G14:H14"/>
    <mergeCell ref="I14:K14"/>
    <mergeCell ref="N13:N14"/>
    <mergeCell ref="A15:A16"/>
    <mergeCell ref="B15:B16"/>
    <mergeCell ref="C15:C16"/>
    <mergeCell ref="D15:D16"/>
    <mergeCell ref="E15:E16"/>
    <mergeCell ref="G10:L10"/>
    <mergeCell ref="G11:L11"/>
    <mergeCell ref="A1:B1"/>
    <mergeCell ref="G12:H12"/>
    <mergeCell ref="M13:M14"/>
    <mergeCell ref="B13:B14"/>
    <mergeCell ref="C13:C14"/>
    <mergeCell ref="D13:D14"/>
    <mergeCell ref="E13:E14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2022-10-05T16:14:05Z</dcterms:modified>
</cp:coreProperties>
</file>