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ail.cesur\Desktop\2020 Birim Fiyt Listesi\"/>
    </mc:Choice>
  </mc:AlternateContent>
  <bookViews>
    <workbookView xWindow="-120" yWindow="-120" windowWidth="29040" windowHeight="15990"/>
  </bookViews>
  <sheets>
    <sheet name="2020" sheetId="1" r:id="rId1"/>
  </sheets>
  <externalReferences>
    <externalReference r:id="rId2"/>
  </externalReferences>
  <definedNames>
    <definedName name="_xlnm.Print_Area" localSheetId="0">'2020'!$A$1:$G$1495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93" i="1" l="1"/>
  <c r="E1490" i="1" l="1"/>
  <c r="F1490" i="1" s="1"/>
  <c r="E1489" i="1"/>
  <c r="F1489" i="1" s="1"/>
  <c r="F975" i="1" l="1"/>
  <c r="F974" i="1"/>
  <c r="F973" i="1"/>
  <c r="F972" i="1"/>
  <c r="F971" i="1"/>
  <c r="F970" i="1"/>
  <c r="F969" i="1"/>
  <c r="F968" i="1"/>
  <c r="F967" i="1"/>
  <c r="F966" i="1"/>
  <c r="F965" i="1"/>
  <c r="F964" i="1"/>
  <c r="F963" i="1"/>
  <c r="F962" i="1"/>
  <c r="F961" i="1"/>
  <c r="F960" i="1"/>
  <c r="F958" i="1"/>
  <c r="F957" i="1"/>
  <c r="F955" i="1"/>
  <c r="F954" i="1"/>
  <c r="F944" i="1"/>
  <c r="F943" i="1"/>
  <c r="F942" i="1"/>
  <c r="F941" i="1"/>
  <c r="F940" i="1"/>
  <c r="F939" i="1"/>
  <c r="F938" i="1"/>
  <c r="F936" i="1"/>
  <c r="F935" i="1"/>
  <c r="F934" i="1"/>
  <c r="F933" i="1"/>
  <c r="F932" i="1"/>
  <c r="F930" i="1"/>
  <c r="F929" i="1"/>
  <c r="F928" i="1"/>
  <c r="F927" i="1"/>
  <c r="F926" i="1"/>
  <c r="F924" i="1"/>
  <c r="F923" i="1"/>
  <c r="F922" i="1"/>
  <c r="F921" i="1"/>
  <c r="F920" i="1"/>
  <c r="F917" i="1"/>
  <c r="F916" i="1"/>
  <c r="F915" i="1"/>
  <c r="F914" i="1"/>
  <c r="F913" i="1"/>
  <c r="F911" i="1"/>
  <c r="F910" i="1"/>
  <c r="F909" i="1"/>
  <c r="F908" i="1"/>
  <c r="F907" i="1"/>
  <c r="F905" i="1"/>
  <c r="F904" i="1"/>
  <c r="F903" i="1"/>
  <c r="F902" i="1"/>
  <c r="F901" i="1"/>
  <c r="F899" i="1"/>
  <c r="F898" i="1"/>
  <c r="F897" i="1"/>
  <c r="F896" i="1"/>
  <c r="F895" i="1"/>
  <c r="F893" i="1"/>
  <c r="F892" i="1"/>
  <c r="F891" i="1"/>
  <c r="F890" i="1"/>
  <c r="F889" i="1"/>
  <c r="F885" i="1"/>
  <c r="F883" i="1"/>
  <c r="F882" i="1"/>
  <c r="F881" i="1"/>
  <c r="F880" i="1"/>
  <c r="F879" i="1"/>
  <c r="F877" i="1"/>
  <c r="F876" i="1"/>
  <c r="F875" i="1"/>
  <c r="F874" i="1"/>
  <c r="F873" i="1"/>
  <c r="F870" i="1"/>
  <c r="F869" i="1"/>
  <c r="F868" i="1"/>
  <c r="F867" i="1"/>
  <c r="F866" i="1"/>
  <c r="F864" i="1"/>
  <c r="F863" i="1"/>
  <c r="F862" i="1"/>
  <c r="F861" i="1"/>
  <c r="F860" i="1"/>
  <c r="F857" i="1"/>
  <c r="F856" i="1"/>
  <c r="F855" i="1"/>
  <c r="F854" i="1"/>
  <c r="F853" i="1"/>
  <c r="F851" i="1"/>
  <c r="F850" i="1"/>
  <c r="F849" i="1"/>
  <c r="F848" i="1"/>
  <c r="F847" i="1"/>
  <c r="F842" i="1"/>
  <c r="F841" i="1"/>
  <c r="F840" i="1"/>
  <c r="F839" i="1"/>
  <c r="F838" i="1"/>
  <c r="F836" i="1"/>
  <c r="F835" i="1"/>
  <c r="F834" i="1"/>
  <c r="F833" i="1"/>
  <c r="F832" i="1"/>
  <c r="F828" i="1"/>
  <c r="F827" i="1"/>
  <c r="F825" i="1"/>
  <c r="F823" i="1"/>
  <c r="F821" i="1"/>
  <c r="F820" i="1"/>
  <c r="F819" i="1"/>
  <c r="F817" i="1"/>
  <c r="F816" i="1"/>
  <c r="F814" i="1"/>
  <c r="F811" i="1"/>
  <c r="F810" i="1"/>
  <c r="F809" i="1"/>
  <c r="F808" i="1"/>
  <c r="F807" i="1"/>
  <c r="F806" i="1"/>
  <c r="F805" i="1"/>
  <c r="F803" i="1"/>
  <c r="F802" i="1"/>
  <c r="F800" i="1"/>
  <c r="F798" i="1"/>
  <c r="F797" i="1"/>
  <c r="F796" i="1"/>
  <c r="F795" i="1"/>
  <c r="F794" i="1"/>
  <c r="F793" i="1"/>
  <c r="F792" i="1"/>
  <c r="F791" i="1"/>
  <c r="F790" i="1"/>
  <c r="F789" i="1"/>
  <c r="F788" i="1"/>
  <c r="F787" i="1"/>
  <c r="F786" i="1"/>
  <c r="F785" i="1"/>
  <c r="F784" i="1"/>
  <c r="F782" i="1"/>
  <c r="F781" i="1"/>
  <c r="F780" i="1"/>
  <c r="F779" i="1"/>
  <c r="F778" i="1"/>
  <c r="F777" i="1"/>
  <c r="F776" i="1"/>
  <c r="F775" i="1"/>
  <c r="F774" i="1"/>
  <c r="F772" i="1"/>
  <c r="F771" i="1"/>
  <c r="F770" i="1"/>
  <c r="F769" i="1"/>
  <c r="F768" i="1"/>
  <c r="F767" i="1"/>
  <c r="F766" i="1"/>
  <c r="F764" i="1"/>
  <c r="F763" i="1"/>
  <c r="F762" i="1"/>
  <c r="F761" i="1"/>
  <c r="F760" i="1"/>
  <c r="F759" i="1"/>
  <c r="F757" i="1"/>
  <c r="F756" i="1"/>
  <c r="F755" i="1"/>
  <c r="F754" i="1"/>
  <c r="F753" i="1"/>
  <c r="F752" i="1"/>
  <c r="F751" i="1"/>
  <c r="F750" i="1"/>
  <c r="F749" i="1"/>
  <c r="F748" i="1"/>
  <c r="F747" i="1"/>
  <c r="F746" i="1"/>
  <c r="F744" i="1"/>
  <c r="F743" i="1"/>
  <c r="F742" i="1"/>
  <c r="F741" i="1"/>
  <c r="F740" i="1"/>
  <c r="F739" i="1"/>
  <c r="F738" i="1"/>
  <c r="F737" i="1"/>
  <c r="F736" i="1"/>
  <c r="F735" i="1"/>
  <c r="F734" i="1"/>
  <c r="F732" i="1"/>
  <c r="F731" i="1"/>
  <c r="F730" i="1"/>
  <c r="F729" i="1"/>
  <c r="F727" i="1"/>
  <c r="F726" i="1"/>
  <c r="F725" i="1"/>
  <c r="F724" i="1"/>
  <c r="F723" i="1"/>
  <c r="F722" i="1"/>
  <c r="F721" i="1"/>
  <c r="F720" i="1"/>
  <c r="F719" i="1"/>
  <c r="F718" i="1"/>
  <c r="F716" i="1"/>
  <c r="F715" i="1"/>
  <c r="F714" i="1"/>
  <c r="F713" i="1"/>
  <c r="F711" i="1"/>
  <c r="F710" i="1"/>
  <c r="F709" i="1"/>
  <c r="F708" i="1"/>
  <c r="F707" i="1"/>
  <c r="F706" i="1"/>
  <c r="F705" i="1"/>
  <c r="F704" i="1"/>
  <c r="F702" i="1"/>
  <c r="F701" i="1"/>
  <c r="F700" i="1"/>
  <c r="F699" i="1"/>
  <c r="F698" i="1"/>
  <c r="F697" i="1"/>
  <c r="F696" i="1"/>
  <c r="F694" i="1"/>
  <c r="F693" i="1"/>
  <c r="F692" i="1"/>
  <c r="F691" i="1"/>
  <c r="F690" i="1"/>
  <c r="F689" i="1"/>
  <c r="F688" i="1"/>
  <c r="F687" i="1"/>
  <c r="F686" i="1"/>
  <c r="F685" i="1"/>
  <c r="F683" i="1"/>
  <c r="F682" i="1"/>
  <c r="F681" i="1"/>
  <c r="F680" i="1"/>
  <c r="F679" i="1"/>
  <c r="F678" i="1"/>
  <c r="F677" i="1"/>
  <c r="F675" i="1"/>
  <c r="F674" i="1"/>
  <c r="F673" i="1"/>
  <c r="F672" i="1"/>
  <c r="F671" i="1"/>
  <c r="F670" i="1"/>
  <c r="F668" i="1"/>
  <c r="F667" i="1"/>
  <c r="F665" i="1"/>
  <c r="F664" i="1"/>
  <c r="F663" i="1"/>
  <c r="F662" i="1"/>
  <c r="F661" i="1"/>
  <c r="F660" i="1"/>
  <c r="F658" i="1"/>
  <c r="F657" i="1"/>
  <c r="F656" i="1"/>
  <c r="F655" i="1"/>
  <c r="F653" i="1"/>
  <c r="F652" i="1"/>
  <c r="F651" i="1"/>
  <c r="F650" i="1"/>
  <c r="F649" i="1"/>
  <c r="F647" i="1"/>
  <c r="F646" i="1"/>
  <c r="F645" i="1"/>
  <c r="F644" i="1"/>
  <c r="F643" i="1"/>
  <c r="F641" i="1"/>
  <c r="F640" i="1"/>
  <c r="F639" i="1"/>
  <c r="F638" i="1"/>
  <c r="F637" i="1"/>
  <c r="F636" i="1"/>
  <c r="F634" i="1"/>
  <c r="F633" i="1"/>
  <c r="F632" i="1"/>
  <c r="F631" i="1"/>
  <c r="F630" i="1"/>
  <c r="F629" i="1"/>
  <c r="F627" i="1"/>
  <c r="F626" i="1"/>
  <c r="F625" i="1"/>
  <c r="F624" i="1"/>
  <c r="F623" i="1"/>
  <c r="F622" i="1"/>
  <c r="F621" i="1"/>
  <c r="F620" i="1"/>
  <c r="F619" i="1"/>
  <c r="F617" i="1"/>
  <c r="F616" i="1"/>
  <c r="F615" i="1"/>
  <c r="F614" i="1"/>
  <c r="F613" i="1"/>
  <c r="F612" i="1"/>
  <c r="F611" i="1"/>
  <c r="F610" i="1"/>
  <c r="F608" i="1"/>
  <c r="F607" i="1"/>
  <c r="F606" i="1"/>
  <c r="F605" i="1"/>
  <c r="F604" i="1"/>
  <c r="F603" i="1"/>
  <c r="F602" i="1"/>
  <c r="F601" i="1"/>
  <c r="F600" i="1"/>
  <c r="F599" i="1"/>
  <c r="F598" i="1"/>
  <c r="F596" i="1"/>
  <c r="F595" i="1"/>
  <c r="F594" i="1"/>
  <c r="F593" i="1"/>
  <c r="F592" i="1"/>
  <c r="F591" i="1"/>
  <c r="F589" i="1"/>
  <c r="F588" i="1"/>
  <c r="F587" i="1"/>
  <c r="F586" i="1"/>
  <c r="F585" i="1"/>
  <c r="F584" i="1"/>
  <c r="F583" i="1"/>
  <c r="F582" i="1"/>
  <c r="F581" i="1"/>
  <c r="F579" i="1"/>
  <c r="F578" i="1"/>
  <c r="F577" i="1"/>
  <c r="F576" i="1"/>
  <c r="F575" i="1"/>
  <c r="F574" i="1"/>
  <c r="F573" i="1"/>
  <c r="F572" i="1"/>
  <c r="F571" i="1"/>
  <c r="F570" i="1"/>
  <c r="F568" i="1"/>
  <c r="F567" i="1"/>
  <c r="F566" i="1"/>
  <c r="F565" i="1"/>
  <c r="F564" i="1"/>
  <c r="F563" i="1"/>
  <c r="F562" i="1"/>
  <c r="F561" i="1"/>
  <c r="F559" i="1"/>
  <c r="F558" i="1"/>
  <c r="F556" i="1"/>
  <c r="F554" i="1"/>
  <c r="F552" i="1"/>
  <c r="F551" i="1"/>
  <c r="F550" i="1"/>
  <c r="F549" i="1"/>
  <c r="F547" i="1"/>
  <c r="F546" i="1"/>
  <c r="F545" i="1"/>
  <c r="F544" i="1"/>
  <c r="F543" i="1"/>
  <c r="F542" i="1"/>
  <c r="F541" i="1"/>
  <c r="F540" i="1"/>
  <c r="F539" i="1"/>
  <c r="F536" i="1"/>
  <c r="F535" i="1"/>
  <c r="F534" i="1"/>
  <c r="F532" i="1"/>
  <c r="F531" i="1"/>
  <c r="F530" i="1"/>
  <c r="F529" i="1"/>
  <c r="F528" i="1"/>
  <c r="F527" i="1"/>
  <c r="F526" i="1"/>
  <c r="F524" i="1"/>
  <c r="F523" i="1"/>
  <c r="F522" i="1"/>
  <c r="F521" i="1"/>
  <c r="F520" i="1"/>
  <c r="F519" i="1"/>
  <c r="F518" i="1"/>
  <c r="F517" i="1"/>
  <c r="F516" i="1"/>
  <c r="F514" i="1"/>
  <c r="F513" i="1"/>
  <c r="F512" i="1"/>
  <c r="F511" i="1"/>
  <c r="F510" i="1"/>
  <c r="F509" i="1"/>
  <c r="F508" i="1"/>
  <c r="F507" i="1"/>
  <c r="A1451" i="1" l="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982" i="1"/>
  <c r="A983" i="1" s="1"/>
  <c r="A984" i="1" s="1"/>
  <c r="A985" i="1" s="1"/>
  <c r="A986" i="1" s="1"/>
  <c r="A987" i="1" s="1"/>
  <c r="A508" i="1" l="1"/>
  <c r="E296" i="1" l="1"/>
  <c r="E295" i="1"/>
  <c r="E259" i="1"/>
  <c r="F259" i="1" s="1"/>
  <c r="E260" i="1"/>
  <c r="F260" i="1" s="1"/>
  <c r="E261" i="1"/>
  <c r="F261" i="1" s="1"/>
  <c r="E262" i="1"/>
  <c r="F262" i="1" s="1"/>
  <c r="E263" i="1"/>
  <c r="F263" i="1" s="1"/>
  <c r="E264" i="1"/>
  <c r="F264" i="1" s="1"/>
  <c r="E265" i="1"/>
  <c r="F265" i="1" s="1"/>
  <c r="E266" i="1"/>
  <c r="F266" i="1" s="1"/>
  <c r="E267" i="1"/>
  <c r="F267" i="1" s="1"/>
  <c r="E268" i="1"/>
  <c r="F268" i="1" s="1"/>
  <c r="E269" i="1"/>
  <c r="F269" i="1" s="1"/>
  <c r="E270" i="1"/>
  <c r="F270" i="1" s="1"/>
  <c r="E271" i="1"/>
  <c r="F271" i="1" s="1"/>
  <c r="E272" i="1"/>
  <c r="F272" i="1" s="1"/>
  <c r="E273" i="1"/>
  <c r="F273" i="1" s="1"/>
  <c r="E274" i="1"/>
  <c r="F274" i="1" s="1"/>
  <c r="E275" i="1"/>
  <c r="F275" i="1" s="1"/>
  <c r="E276" i="1"/>
  <c r="F276" i="1" s="1"/>
  <c r="E277" i="1"/>
  <c r="F277" i="1" s="1"/>
  <c r="E278" i="1"/>
  <c r="F278" i="1" s="1"/>
  <c r="E279" i="1"/>
  <c r="F279" i="1" s="1"/>
  <c r="E280" i="1"/>
  <c r="F280" i="1" s="1"/>
  <c r="E281" i="1"/>
  <c r="F281" i="1" s="1"/>
  <c r="E282" i="1"/>
  <c r="F282" i="1" s="1"/>
  <c r="E283" i="1"/>
  <c r="F283" i="1" s="1"/>
  <c r="E284" i="1"/>
  <c r="F284" i="1" s="1"/>
  <c r="E285" i="1"/>
  <c r="F285" i="1" s="1"/>
  <c r="E286" i="1"/>
  <c r="F286" i="1" s="1"/>
  <c r="E287" i="1"/>
  <c r="F287" i="1" s="1"/>
  <c r="E288" i="1"/>
  <c r="F288" i="1" s="1"/>
  <c r="E289" i="1"/>
  <c r="F289" i="1" s="1"/>
  <c r="E290" i="1"/>
  <c r="F290" i="1" s="1"/>
  <c r="E291" i="1"/>
  <c r="F291" i="1" s="1"/>
  <c r="E292" i="1"/>
  <c r="F292" i="1" s="1"/>
  <c r="E293" i="1"/>
  <c r="E294" i="1"/>
  <c r="G1433" i="1" l="1"/>
  <c r="E1433" i="1" s="1"/>
  <c r="F1433" i="1" s="1"/>
  <c r="G1434" i="1"/>
  <c r="E1434" i="1" s="1"/>
  <c r="F1434" i="1" s="1"/>
  <c r="G1435" i="1"/>
  <c r="E1435" i="1" s="1"/>
  <c r="F1435" i="1" s="1"/>
  <c r="G1436" i="1"/>
  <c r="E1436" i="1" s="1"/>
  <c r="F1436" i="1" s="1"/>
  <c r="G1437" i="1"/>
  <c r="E1437" i="1" s="1"/>
  <c r="F1437" i="1" s="1"/>
  <c r="G1438" i="1"/>
  <c r="E1438" i="1" s="1"/>
  <c r="F1438" i="1" s="1"/>
  <c r="G1439" i="1"/>
  <c r="E1439" i="1" s="1"/>
  <c r="F1439" i="1" s="1"/>
  <c r="G1440" i="1"/>
  <c r="E1440" i="1" s="1"/>
  <c r="F1440" i="1" s="1"/>
  <c r="G1430" i="1"/>
  <c r="E1430" i="1" s="1"/>
  <c r="F1430" i="1" s="1"/>
  <c r="G1431" i="1"/>
  <c r="E1431" i="1" s="1"/>
  <c r="F1431" i="1" s="1"/>
  <c r="G1421" i="1"/>
  <c r="E1421" i="1" s="1"/>
  <c r="F1421" i="1" s="1"/>
  <c r="G1422" i="1"/>
  <c r="E1422" i="1" s="1"/>
  <c r="F1422" i="1" s="1"/>
  <c r="G1423" i="1"/>
  <c r="E1423" i="1" s="1"/>
  <c r="F1423" i="1" s="1"/>
  <c r="G1424" i="1"/>
  <c r="E1424" i="1" s="1"/>
  <c r="F1424" i="1" s="1"/>
  <c r="G1425" i="1"/>
  <c r="E1425" i="1" s="1"/>
  <c r="F1425" i="1" s="1"/>
  <c r="G1426" i="1"/>
  <c r="E1426" i="1" s="1"/>
  <c r="F1426" i="1" s="1"/>
  <c r="G1427" i="1"/>
  <c r="E1427" i="1" s="1"/>
  <c r="F1427" i="1" s="1"/>
  <c r="G1428" i="1"/>
  <c r="E1428" i="1" s="1"/>
  <c r="F1428" i="1" s="1"/>
  <c r="G1417" i="1"/>
  <c r="E1417" i="1" s="1"/>
  <c r="F1417" i="1" s="1"/>
  <c r="G1418" i="1"/>
  <c r="E1418" i="1" s="1"/>
  <c r="F1418" i="1" s="1"/>
  <c r="G1419" i="1"/>
  <c r="E1419" i="1" s="1"/>
  <c r="F1419" i="1" s="1"/>
  <c r="G1414" i="1"/>
  <c r="E1414" i="1" s="1"/>
  <c r="F1414" i="1" s="1"/>
  <c r="G1415" i="1"/>
  <c r="E1415" i="1" s="1"/>
  <c r="F1415" i="1" s="1"/>
  <c r="G1408" i="1"/>
  <c r="E1408" i="1" s="1"/>
  <c r="F1408" i="1" s="1"/>
  <c r="G1409" i="1"/>
  <c r="E1409" i="1" s="1"/>
  <c r="F1409" i="1" s="1"/>
  <c r="G1410" i="1"/>
  <c r="E1410" i="1" s="1"/>
  <c r="F1410" i="1" s="1"/>
  <c r="G1402" i="1"/>
  <c r="E1402" i="1" s="1"/>
  <c r="F1402" i="1" s="1"/>
  <c r="G1403" i="1"/>
  <c r="E1403" i="1" s="1"/>
  <c r="F1403" i="1" s="1"/>
  <c r="G1404" i="1"/>
  <c r="E1404" i="1" s="1"/>
  <c r="F1404" i="1" s="1"/>
  <c r="G1405" i="1"/>
  <c r="E1405" i="1" s="1"/>
  <c r="F1405" i="1" s="1"/>
  <c r="G1406" i="1"/>
  <c r="E1406" i="1" s="1"/>
  <c r="F1406" i="1" s="1"/>
  <c r="G1395" i="1"/>
  <c r="E1395" i="1" s="1"/>
  <c r="F1395" i="1" s="1"/>
  <c r="G1396" i="1"/>
  <c r="E1396" i="1" s="1"/>
  <c r="F1396" i="1" s="1"/>
  <c r="G1397" i="1"/>
  <c r="E1397" i="1" s="1"/>
  <c r="F1397" i="1" s="1"/>
  <c r="G1398" i="1"/>
  <c r="E1398" i="1" s="1"/>
  <c r="F1398" i="1" s="1"/>
  <c r="G1399" i="1"/>
  <c r="E1399" i="1" s="1"/>
  <c r="F1399" i="1" s="1"/>
  <c r="G1400" i="1"/>
  <c r="E1400" i="1" s="1"/>
  <c r="F1400" i="1" s="1"/>
  <c r="G1386" i="1"/>
  <c r="E1386" i="1" s="1"/>
  <c r="F1386" i="1" s="1"/>
  <c r="G1387" i="1"/>
  <c r="E1387" i="1" s="1"/>
  <c r="F1387" i="1" s="1"/>
  <c r="G1388" i="1"/>
  <c r="E1388" i="1" s="1"/>
  <c r="F1388" i="1" s="1"/>
  <c r="G1389" i="1"/>
  <c r="E1389" i="1" s="1"/>
  <c r="F1389" i="1" s="1"/>
  <c r="G1390" i="1"/>
  <c r="E1390" i="1" s="1"/>
  <c r="F1390" i="1" s="1"/>
  <c r="G1391" i="1"/>
  <c r="E1391" i="1" s="1"/>
  <c r="F1391" i="1" s="1"/>
  <c r="G1392" i="1"/>
  <c r="E1392" i="1" s="1"/>
  <c r="F1392" i="1" s="1"/>
  <c r="G1393" i="1"/>
  <c r="E1393" i="1" s="1"/>
  <c r="F1393" i="1" s="1"/>
  <c r="G1382" i="1"/>
  <c r="E1382" i="1" s="1"/>
  <c r="F1382" i="1" s="1"/>
  <c r="G1383" i="1"/>
  <c r="E1383" i="1" s="1"/>
  <c r="F1383" i="1" s="1"/>
  <c r="G1384" i="1"/>
  <c r="E1384" i="1" s="1"/>
  <c r="F1384" i="1" s="1"/>
  <c r="G1377" i="1"/>
  <c r="E1377" i="1" s="1"/>
  <c r="F1377" i="1" s="1"/>
  <c r="G1378" i="1"/>
  <c r="E1378" i="1" s="1"/>
  <c r="F1378" i="1" s="1"/>
  <c r="G1379" i="1"/>
  <c r="E1379" i="1" s="1"/>
  <c r="F1379" i="1" s="1"/>
  <c r="G1380" i="1"/>
  <c r="E1380" i="1" s="1"/>
  <c r="F1380" i="1" s="1"/>
  <c r="G1374" i="1"/>
  <c r="E1374" i="1" s="1"/>
  <c r="F1374" i="1" s="1"/>
  <c r="G1375" i="1"/>
  <c r="E1375" i="1" s="1"/>
  <c r="F1375" i="1" s="1"/>
  <c r="G1369" i="1"/>
  <c r="E1369" i="1" s="1"/>
  <c r="F1369" i="1" s="1"/>
  <c r="G1370" i="1"/>
  <c r="E1370" i="1" s="1"/>
  <c r="F1370" i="1" s="1"/>
  <c r="G1371" i="1"/>
  <c r="E1371" i="1" s="1"/>
  <c r="F1371" i="1" s="1"/>
  <c r="G1372" i="1"/>
  <c r="E1372" i="1" s="1"/>
  <c r="F1372" i="1" s="1"/>
  <c r="G1366" i="1"/>
  <c r="E1366" i="1" s="1"/>
  <c r="F1366" i="1" s="1"/>
  <c r="G1367" i="1"/>
  <c r="E1367" i="1" s="1"/>
  <c r="F1367" i="1" s="1"/>
  <c r="G1353" i="1"/>
  <c r="E1353" i="1" s="1"/>
  <c r="F1353" i="1" s="1"/>
  <c r="G1354" i="1"/>
  <c r="E1354" i="1" s="1"/>
  <c r="F1354" i="1" s="1"/>
  <c r="G1355" i="1"/>
  <c r="E1355" i="1" s="1"/>
  <c r="F1355" i="1" s="1"/>
  <c r="G1356" i="1"/>
  <c r="E1356" i="1" s="1"/>
  <c r="F1356" i="1" s="1"/>
  <c r="G1357" i="1"/>
  <c r="E1357" i="1" s="1"/>
  <c r="F1357" i="1" s="1"/>
  <c r="G1358" i="1"/>
  <c r="E1358" i="1" s="1"/>
  <c r="F1358" i="1" s="1"/>
  <c r="G1359" i="1"/>
  <c r="E1359" i="1" s="1"/>
  <c r="F1359" i="1" s="1"/>
  <c r="G1360" i="1"/>
  <c r="E1360" i="1" s="1"/>
  <c r="F1360" i="1" s="1"/>
  <c r="G1361" i="1"/>
  <c r="E1361" i="1" s="1"/>
  <c r="F1361" i="1" s="1"/>
  <c r="G1362" i="1"/>
  <c r="E1362" i="1" s="1"/>
  <c r="F1362" i="1" s="1"/>
  <c r="G1363" i="1"/>
  <c r="E1363" i="1" s="1"/>
  <c r="F1363" i="1" s="1"/>
  <c r="G1364" i="1"/>
  <c r="E1364" i="1" s="1"/>
  <c r="F1364" i="1" s="1"/>
  <c r="G1349" i="1"/>
  <c r="E1349" i="1" s="1"/>
  <c r="F1349" i="1" s="1"/>
  <c r="G1350" i="1"/>
  <c r="E1350" i="1" s="1"/>
  <c r="F1350" i="1" s="1"/>
  <c r="G1351" i="1"/>
  <c r="E1351" i="1" s="1"/>
  <c r="F1351" i="1" s="1"/>
  <c r="G1345" i="1"/>
  <c r="E1345" i="1" s="1"/>
  <c r="F1345" i="1" s="1"/>
  <c r="G1346" i="1"/>
  <c r="E1346" i="1" s="1"/>
  <c r="F1346" i="1" s="1"/>
  <c r="G1347" i="1"/>
  <c r="E1347" i="1" s="1"/>
  <c r="F1347" i="1" s="1"/>
  <c r="G1342" i="1"/>
  <c r="E1342" i="1" s="1"/>
  <c r="F1342" i="1" s="1"/>
  <c r="G1343" i="1"/>
  <c r="E1343" i="1" s="1"/>
  <c r="F1343" i="1" s="1"/>
  <c r="G1338" i="1"/>
  <c r="E1338" i="1" s="1"/>
  <c r="F1338" i="1" s="1"/>
  <c r="G1339" i="1"/>
  <c r="E1339" i="1" s="1"/>
  <c r="F1339" i="1" s="1"/>
  <c r="G1340" i="1"/>
  <c r="E1340" i="1" s="1"/>
  <c r="F1340" i="1" s="1"/>
  <c r="G1336" i="1"/>
  <c r="E1336" i="1" s="1"/>
  <c r="F1336" i="1" s="1"/>
  <c r="G1332" i="1"/>
  <c r="E1332" i="1" s="1"/>
  <c r="F1332" i="1" s="1"/>
  <c r="G1333" i="1"/>
  <c r="E1333" i="1" s="1"/>
  <c r="F1333" i="1" s="1"/>
  <c r="G1334" i="1"/>
  <c r="E1334" i="1" s="1"/>
  <c r="F1334" i="1" s="1"/>
  <c r="G1330" i="1"/>
  <c r="E1330" i="1" s="1"/>
  <c r="F1330" i="1" s="1"/>
  <c r="F494" i="1" l="1"/>
  <c r="E507" i="1" l="1"/>
  <c r="E167" i="1" l="1"/>
  <c r="F167" i="1" s="1"/>
  <c r="E166" i="1"/>
  <c r="F166" i="1" s="1"/>
  <c r="E165" i="1"/>
  <c r="F165" i="1" s="1"/>
  <c r="E164" i="1"/>
  <c r="F164" i="1" s="1"/>
  <c r="E163" i="1"/>
  <c r="F163" i="1" s="1"/>
  <c r="E161" i="1"/>
  <c r="F161" i="1" s="1"/>
  <c r="E160" i="1"/>
  <c r="F160" i="1" s="1"/>
  <c r="E159" i="1"/>
  <c r="F159" i="1" s="1"/>
  <c r="E158" i="1"/>
  <c r="F158" i="1" s="1"/>
  <c r="E157" i="1"/>
  <c r="F157" i="1" s="1"/>
  <c r="E156" i="1"/>
  <c r="F156" i="1" s="1"/>
  <c r="E155" i="1"/>
  <c r="F155" i="1" s="1"/>
  <c r="E154" i="1"/>
  <c r="F154" i="1" s="1"/>
  <c r="E153" i="1"/>
  <c r="F153" i="1" s="1"/>
  <c r="E152" i="1"/>
  <c r="F152" i="1" s="1"/>
  <c r="G151" i="1"/>
  <c r="E151" i="1" s="1"/>
  <c r="F151" i="1" s="1"/>
  <c r="E150" i="1"/>
  <c r="F150" i="1" s="1"/>
  <c r="E149" i="1"/>
  <c r="F149" i="1" s="1"/>
  <c r="E148" i="1"/>
  <c r="F148" i="1" s="1"/>
  <c r="E147" i="1"/>
  <c r="F147" i="1" s="1"/>
  <c r="E146" i="1"/>
  <c r="F146" i="1" s="1"/>
  <c r="E145" i="1"/>
  <c r="F145" i="1" s="1"/>
  <c r="E144" i="1"/>
  <c r="F144" i="1" s="1"/>
  <c r="E143" i="1"/>
  <c r="F143" i="1" s="1"/>
  <c r="E142" i="1"/>
  <c r="F142" i="1" s="1"/>
  <c r="E141" i="1"/>
  <c r="F141" i="1" s="1"/>
  <c r="E140" i="1"/>
  <c r="F140" i="1" s="1"/>
  <c r="E139" i="1"/>
  <c r="F139" i="1" s="1"/>
  <c r="E138" i="1"/>
  <c r="F138" i="1" s="1"/>
  <c r="E135" i="1"/>
  <c r="F135" i="1" s="1"/>
  <c r="E134" i="1"/>
  <c r="F134" i="1" s="1"/>
  <c r="E133" i="1"/>
  <c r="F133" i="1" s="1"/>
  <c r="E132" i="1"/>
  <c r="F132" i="1" s="1"/>
  <c r="G130" i="1"/>
  <c r="E130" i="1" s="1"/>
  <c r="F130" i="1" s="1"/>
  <c r="G129" i="1"/>
  <c r="E129" i="1" s="1"/>
  <c r="F129" i="1" s="1"/>
  <c r="G128" i="1"/>
  <c r="E128" i="1" s="1"/>
  <c r="F128" i="1" s="1"/>
  <c r="G127" i="1"/>
  <c r="E127" i="1" s="1"/>
  <c r="F127" i="1" s="1"/>
  <c r="G126" i="1"/>
  <c r="E126" i="1" s="1"/>
  <c r="F126" i="1" s="1"/>
  <c r="G125" i="1"/>
  <c r="E125" i="1" s="1"/>
  <c r="F125" i="1" s="1"/>
  <c r="G124" i="1"/>
  <c r="E124" i="1" s="1"/>
  <c r="F124" i="1" s="1"/>
  <c r="G123" i="1"/>
  <c r="E123" i="1" s="1"/>
  <c r="F123" i="1" s="1"/>
  <c r="G122" i="1"/>
  <c r="E122" i="1" s="1"/>
  <c r="F122" i="1" s="1"/>
  <c r="G121" i="1"/>
  <c r="E121" i="1" s="1"/>
  <c r="F121" i="1" s="1"/>
  <c r="G120" i="1"/>
  <c r="E120" i="1" s="1"/>
  <c r="F120" i="1" s="1"/>
  <c r="G119" i="1"/>
  <c r="E119" i="1" s="1"/>
  <c r="F119" i="1" s="1"/>
  <c r="E118" i="1"/>
  <c r="F118" i="1" s="1"/>
  <c r="E117" i="1"/>
  <c r="F117" i="1" s="1"/>
  <c r="E116" i="1"/>
  <c r="F116" i="1" s="1"/>
  <c r="G115" i="1"/>
  <c r="E115" i="1" s="1"/>
  <c r="F115" i="1" s="1"/>
  <c r="G114" i="1"/>
  <c r="E114" i="1" s="1"/>
  <c r="F114" i="1" s="1"/>
  <c r="G113" i="1"/>
  <c r="E113" i="1" s="1"/>
  <c r="F113" i="1" s="1"/>
  <c r="G112" i="1"/>
  <c r="E112" i="1" s="1"/>
  <c r="F112" i="1" s="1"/>
  <c r="G111" i="1"/>
  <c r="E111" i="1" s="1"/>
  <c r="F111" i="1" s="1"/>
  <c r="G110" i="1"/>
  <c r="E110" i="1" s="1"/>
  <c r="F110" i="1" s="1"/>
  <c r="G109" i="1"/>
  <c r="E109" i="1" s="1"/>
  <c r="F109" i="1" s="1"/>
  <c r="G108" i="1"/>
  <c r="E108" i="1" s="1"/>
  <c r="F108" i="1" s="1"/>
  <c r="G107" i="1"/>
  <c r="E107" i="1" s="1"/>
  <c r="F107" i="1" s="1"/>
  <c r="G106" i="1"/>
  <c r="E106" i="1" s="1"/>
  <c r="F106" i="1" s="1"/>
  <c r="G105" i="1"/>
  <c r="E105" i="1" s="1"/>
  <c r="F105" i="1" s="1"/>
  <c r="G104" i="1"/>
  <c r="E104" i="1" s="1"/>
  <c r="F104" i="1" s="1"/>
  <c r="E103" i="1"/>
  <c r="F103" i="1" s="1"/>
  <c r="E102" i="1"/>
  <c r="F102" i="1" s="1"/>
  <c r="E101" i="1"/>
  <c r="F101" i="1" s="1"/>
  <c r="E99" i="1"/>
  <c r="F99" i="1" s="1"/>
  <c r="E97" i="1"/>
  <c r="F97" i="1" s="1"/>
  <c r="E96" i="1"/>
  <c r="F96" i="1" s="1"/>
  <c r="E94" i="1"/>
  <c r="F94" i="1" s="1"/>
  <c r="E93" i="1"/>
  <c r="F93" i="1" s="1"/>
  <c r="G92" i="1"/>
  <c r="E92" i="1" s="1"/>
  <c r="F92" i="1" s="1"/>
  <c r="G91" i="1"/>
  <c r="E91" i="1" s="1"/>
  <c r="F91" i="1" s="1"/>
  <c r="G90" i="1"/>
  <c r="E89" i="1"/>
  <c r="F89" i="1" s="1"/>
  <c r="E88" i="1"/>
  <c r="F88" i="1" s="1"/>
  <c r="E87" i="1"/>
  <c r="F87" i="1" s="1"/>
  <c r="E86" i="1"/>
  <c r="F86" i="1" s="1"/>
  <c r="E85" i="1"/>
  <c r="F85" i="1" s="1"/>
  <c r="G82" i="1"/>
  <c r="E82" i="1" s="1"/>
  <c r="F82" i="1" s="1"/>
  <c r="G81" i="1"/>
  <c r="G80" i="1"/>
  <c r="E80" i="1" s="1"/>
  <c r="F80" i="1" s="1"/>
  <c r="E79" i="1"/>
  <c r="F79" i="1" s="1"/>
  <c r="E78" i="1"/>
  <c r="F78" i="1" s="1"/>
  <c r="E77" i="1"/>
  <c r="F77" i="1" s="1"/>
  <c r="G74" i="1"/>
  <c r="E74" i="1" s="1"/>
  <c r="F74" i="1" s="1"/>
  <c r="G73" i="1"/>
  <c r="E73" i="1" s="1"/>
  <c r="F73" i="1" s="1"/>
  <c r="G72" i="1"/>
  <c r="E72" i="1" s="1"/>
  <c r="F72" i="1" s="1"/>
  <c r="G71" i="1"/>
  <c r="E71" i="1" s="1"/>
  <c r="E70" i="1"/>
  <c r="F70" i="1" s="1"/>
  <c r="E69" i="1"/>
  <c r="F69" i="1" s="1"/>
  <c r="E68" i="1"/>
  <c r="F68" i="1" s="1"/>
  <c r="E67" i="1"/>
  <c r="F67" i="1" s="1"/>
  <c r="E65" i="1"/>
  <c r="F65" i="1" s="1"/>
  <c r="E64" i="1"/>
  <c r="F64" i="1" s="1"/>
  <c r="E61" i="1"/>
  <c r="F61" i="1" s="1"/>
  <c r="A53" i="1"/>
  <c r="A54" i="1" s="1"/>
  <c r="A49" i="1"/>
  <c r="F48" i="1"/>
  <c r="E1328" i="1"/>
  <c r="F1328" i="1" s="1"/>
  <c r="E1327" i="1"/>
  <c r="F1327" i="1" s="1"/>
  <c r="E1326" i="1"/>
  <c r="F1326" i="1" s="1"/>
  <c r="E1325" i="1"/>
  <c r="F1325" i="1" s="1"/>
  <c r="E1324" i="1"/>
  <c r="F1324" i="1" s="1"/>
  <c r="E1323" i="1"/>
  <c r="F1323" i="1" s="1"/>
  <c r="E1322" i="1"/>
  <c r="F1322" i="1" s="1"/>
  <c r="E1321" i="1"/>
  <c r="F1321" i="1" s="1"/>
  <c r="E1320" i="1"/>
  <c r="F1320" i="1" s="1"/>
  <c r="E1319" i="1"/>
  <c r="F1319" i="1" s="1"/>
  <c r="E1318" i="1"/>
  <c r="F1318" i="1" s="1"/>
  <c r="E1317" i="1"/>
  <c r="F1317" i="1" s="1"/>
  <c r="E1316" i="1"/>
  <c r="F1316" i="1" s="1"/>
  <c r="E1315" i="1"/>
  <c r="F1315" i="1" s="1"/>
  <c r="E1314" i="1"/>
  <c r="F1314" i="1" s="1"/>
  <c r="E1313" i="1"/>
  <c r="F1313" i="1" s="1"/>
  <c r="E1312" i="1"/>
  <c r="F1312" i="1" s="1"/>
  <c r="E1311" i="1"/>
  <c r="F1311" i="1" s="1"/>
  <c r="E1310" i="1"/>
  <c r="F1310" i="1" s="1"/>
  <c r="E1309" i="1"/>
  <c r="F1309" i="1" s="1"/>
  <c r="E1308" i="1"/>
  <c r="F1308" i="1" s="1"/>
  <c r="E1307" i="1"/>
  <c r="F1307" i="1" s="1"/>
  <c r="E1306" i="1"/>
  <c r="F1306" i="1" s="1"/>
  <c r="E1305" i="1"/>
  <c r="F1305" i="1" s="1"/>
  <c r="E1304" i="1"/>
  <c r="F1304" i="1" s="1"/>
  <c r="E1303" i="1"/>
  <c r="F1303" i="1" s="1"/>
  <c r="F1302" i="1"/>
  <c r="G1302" i="1" s="1"/>
  <c r="F1262" i="1"/>
  <c r="F1260" i="1"/>
  <c r="E1260" i="1" s="1"/>
  <c r="F1258" i="1"/>
  <c r="F1257" i="1"/>
  <c r="F1256" i="1"/>
  <c r="F1255" i="1"/>
  <c r="E1253" i="1"/>
  <c r="F1253" i="1" s="1"/>
  <c r="E1252" i="1"/>
  <c r="F1252" i="1" s="1"/>
  <c r="E1251" i="1"/>
  <c r="F1251" i="1" s="1"/>
  <c r="E1250" i="1"/>
  <c r="F1250" i="1" s="1"/>
  <c r="E1248" i="1"/>
  <c r="F1248" i="1" s="1"/>
  <c r="E1247" i="1"/>
  <c r="F1247" i="1" s="1"/>
  <c r="E1246" i="1"/>
  <c r="F1246" i="1" s="1"/>
  <c r="E1244" i="1"/>
  <c r="F1244" i="1" s="1"/>
  <c r="E1243" i="1"/>
  <c r="F1243" i="1" s="1"/>
  <c r="E1242" i="1"/>
  <c r="F1242" i="1" s="1"/>
  <c r="E1240" i="1"/>
  <c r="F1240" i="1" s="1"/>
  <c r="E1239" i="1"/>
  <c r="F1239" i="1" s="1"/>
  <c r="E1238" i="1"/>
  <c r="F1238" i="1" s="1"/>
  <c r="E1236" i="1"/>
  <c r="F1236" i="1" s="1"/>
  <c r="E1235" i="1"/>
  <c r="F1235" i="1" s="1"/>
  <c r="E1234" i="1"/>
  <c r="F1234" i="1" s="1"/>
  <c r="E1233" i="1"/>
  <c r="F1233" i="1" s="1"/>
  <c r="E1231" i="1"/>
  <c r="F1231" i="1" s="1"/>
  <c r="E1230" i="1"/>
  <c r="F1230" i="1" s="1"/>
  <c r="E1229" i="1"/>
  <c r="F1229" i="1" s="1"/>
  <c r="E1228" i="1"/>
  <c r="F1228" i="1" s="1"/>
  <c r="E1226" i="1"/>
  <c r="F1226" i="1" s="1"/>
  <c r="E1225" i="1"/>
  <c r="F1225" i="1" s="1"/>
  <c r="E1224" i="1"/>
  <c r="F1224" i="1" s="1"/>
  <c r="E1223" i="1"/>
  <c r="F1223" i="1" s="1"/>
  <c r="E1221" i="1"/>
  <c r="F1221" i="1" s="1"/>
  <c r="E1220" i="1"/>
  <c r="F1220" i="1" s="1"/>
  <c r="E1219" i="1"/>
  <c r="F1219" i="1" s="1"/>
  <c r="E1218" i="1"/>
  <c r="F1218" i="1" s="1"/>
  <c r="E1216" i="1"/>
  <c r="F1216" i="1" s="1"/>
  <c r="E1215" i="1"/>
  <c r="F1215" i="1" s="1"/>
  <c r="E1214" i="1"/>
  <c r="F1214" i="1" s="1"/>
  <c r="E1213" i="1"/>
  <c r="F1213" i="1" s="1"/>
  <c r="E1211" i="1"/>
  <c r="F1211" i="1" s="1"/>
  <c r="E1210" i="1"/>
  <c r="F1210" i="1" s="1"/>
  <c r="E1209" i="1"/>
  <c r="F1209" i="1" s="1"/>
  <c r="E1208" i="1"/>
  <c r="F1208" i="1" s="1"/>
  <c r="E1206" i="1"/>
  <c r="F1206" i="1" s="1"/>
  <c r="E1205" i="1"/>
  <c r="F1205" i="1" s="1"/>
  <c r="E1204" i="1"/>
  <c r="F1204" i="1" s="1"/>
  <c r="E1203" i="1"/>
  <c r="F1203" i="1" s="1"/>
  <c r="E1201" i="1"/>
  <c r="F1201" i="1" s="1"/>
  <c r="E1200" i="1"/>
  <c r="F1200" i="1" s="1"/>
  <c r="E1199" i="1"/>
  <c r="F1199" i="1" s="1"/>
  <c r="E1198" i="1"/>
  <c r="F1198" i="1" s="1"/>
  <c r="E1196" i="1"/>
  <c r="F1196" i="1" s="1"/>
  <c r="E1195" i="1"/>
  <c r="F1195" i="1" s="1"/>
  <c r="E1194" i="1"/>
  <c r="F1194" i="1" s="1"/>
  <c r="E1193" i="1"/>
  <c r="F1193" i="1" s="1"/>
  <c r="E1191" i="1"/>
  <c r="F1191" i="1" s="1"/>
  <c r="E1190" i="1"/>
  <c r="F1190" i="1" s="1"/>
  <c r="E1189" i="1"/>
  <c r="F1189" i="1" s="1"/>
  <c r="E1188" i="1"/>
  <c r="F1188" i="1" s="1"/>
  <c r="E1186" i="1"/>
  <c r="F1186" i="1" s="1"/>
  <c r="E1185" i="1"/>
  <c r="F1185" i="1" s="1"/>
  <c r="E1184" i="1"/>
  <c r="F1184" i="1" s="1"/>
  <c r="E1183" i="1"/>
  <c r="F1183" i="1" s="1"/>
  <c r="E1181" i="1"/>
  <c r="F1181" i="1" s="1"/>
  <c r="E1180" i="1"/>
  <c r="F1180" i="1" s="1"/>
  <c r="E1179" i="1"/>
  <c r="F1179" i="1" s="1"/>
  <c r="E1178" i="1"/>
  <c r="F1178" i="1" s="1"/>
  <c r="E1176" i="1"/>
  <c r="F1176" i="1" s="1"/>
  <c r="E1175" i="1"/>
  <c r="F1175" i="1" s="1"/>
  <c r="E1174" i="1"/>
  <c r="F1174" i="1" s="1"/>
  <c r="E1173" i="1"/>
  <c r="F1173" i="1" s="1"/>
  <c r="E1172" i="1"/>
  <c r="F1172" i="1" s="1"/>
  <c r="E1170" i="1"/>
  <c r="F1170" i="1" s="1"/>
  <c r="E1169" i="1"/>
  <c r="F1169" i="1" s="1"/>
  <c r="E1168" i="1"/>
  <c r="F1168" i="1" s="1"/>
  <c r="E1167" i="1"/>
  <c r="F1167" i="1" s="1"/>
  <c r="E1166" i="1"/>
  <c r="F1166" i="1" s="1"/>
  <c r="E1164" i="1"/>
  <c r="F1164" i="1" s="1"/>
  <c r="E1163" i="1"/>
  <c r="F1163" i="1" s="1"/>
  <c r="E1162" i="1"/>
  <c r="F1162" i="1" s="1"/>
  <c r="E1161" i="1"/>
  <c r="F1161" i="1" s="1"/>
  <c r="E1160" i="1"/>
  <c r="F1160" i="1" s="1"/>
  <c r="E1158" i="1"/>
  <c r="F1158" i="1" s="1"/>
  <c r="E1157" i="1"/>
  <c r="F1157" i="1" s="1"/>
  <c r="E1156" i="1"/>
  <c r="F1156" i="1" s="1"/>
  <c r="E1155" i="1"/>
  <c r="F1155" i="1" s="1"/>
  <c r="E1154" i="1"/>
  <c r="F1154" i="1" s="1"/>
  <c r="E1152" i="1"/>
  <c r="F1152" i="1" s="1"/>
  <c r="E1151" i="1"/>
  <c r="F1151" i="1" s="1"/>
  <c r="E1149" i="1"/>
  <c r="F1149" i="1" s="1"/>
  <c r="E1148" i="1"/>
  <c r="F1148" i="1" s="1"/>
  <c r="E1147" i="1"/>
  <c r="F1147" i="1" s="1"/>
  <c r="E1146" i="1"/>
  <c r="F1146" i="1" s="1"/>
  <c r="E1145" i="1"/>
  <c r="F1145" i="1" s="1"/>
  <c r="E1143" i="1"/>
  <c r="F1143" i="1" s="1"/>
  <c r="E1142" i="1"/>
  <c r="F1142" i="1" s="1"/>
  <c r="E1141" i="1"/>
  <c r="F1141" i="1" s="1"/>
  <c r="E1140" i="1"/>
  <c r="F1140" i="1" s="1"/>
  <c r="E1139" i="1"/>
  <c r="F1139" i="1" s="1"/>
  <c r="E1137" i="1"/>
  <c r="F1137" i="1" s="1"/>
  <c r="E1136" i="1"/>
  <c r="F1136" i="1" s="1"/>
  <c r="E1135" i="1"/>
  <c r="F1135" i="1" s="1"/>
  <c r="E1134" i="1"/>
  <c r="F1134" i="1" s="1"/>
  <c r="E1133" i="1"/>
  <c r="F1133" i="1" s="1"/>
  <c r="E1131" i="1"/>
  <c r="F1131" i="1" s="1"/>
  <c r="E1130" i="1"/>
  <c r="F1130" i="1" s="1"/>
  <c r="E1129" i="1"/>
  <c r="F1129" i="1" s="1"/>
  <c r="E1128" i="1"/>
  <c r="F1128" i="1" s="1"/>
  <c r="E1127" i="1"/>
  <c r="F1127" i="1" s="1"/>
  <c r="E1125" i="1"/>
  <c r="F1125" i="1" s="1"/>
  <c r="E1124" i="1"/>
  <c r="F1124" i="1" s="1"/>
  <c r="E1123" i="1"/>
  <c r="F1123" i="1" s="1"/>
  <c r="E1122" i="1"/>
  <c r="F1122" i="1" s="1"/>
  <c r="E1121" i="1"/>
  <c r="F1121" i="1" s="1"/>
  <c r="E1119" i="1"/>
  <c r="F1119" i="1" s="1"/>
  <c r="E1118" i="1"/>
  <c r="F1118" i="1" s="1"/>
  <c r="E1117" i="1"/>
  <c r="F1117" i="1" s="1"/>
  <c r="E1116" i="1"/>
  <c r="F1116" i="1" s="1"/>
  <c r="E1115" i="1"/>
  <c r="F1115" i="1" s="1"/>
  <c r="E1113" i="1"/>
  <c r="F1113" i="1" s="1"/>
  <c r="E1112" i="1"/>
  <c r="F1112" i="1" s="1"/>
  <c r="E1111" i="1"/>
  <c r="F1111" i="1" s="1"/>
  <c r="E1110" i="1"/>
  <c r="F1110" i="1" s="1"/>
  <c r="E1109" i="1"/>
  <c r="F1109" i="1" s="1"/>
  <c r="E1107" i="1"/>
  <c r="F1107" i="1" s="1"/>
  <c r="E1106" i="1"/>
  <c r="F1106" i="1" s="1"/>
  <c r="E1105" i="1"/>
  <c r="F1105" i="1" s="1"/>
  <c r="E1104" i="1"/>
  <c r="F1104" i="1" s="1"/>
  <c r="E1103" i="1"/>
  <c r="F1103" i="1" s="1"/>
  <c r="E1102" i="1"/>
  <c r="F1102" i="1" s="1"/>
  <c r="E1100" i="1"/>
  <c r="F1100" i="1" s="1"/>
  <c r="E1099" i="1"/>
  <c r="F1099" i="1" s="1"/>
  <c r="E1098" i="1"/>
  <c r="F1098" i="1" s="1"/>
  <c r="E1097" i="1"/>
  <c r="F1097" i="1" s="1"/>
  <c r="E1096" i="1"/>
  <c r="F1096" i="1" s="1"/>
  <c r="E1094" i="1"/>
  <c r="F1094" i="1" s="1"/>
  <c r="E1093" i="1"/>
  <c r="F1093" i="1" s="1"/>
  <c r="E1092" i="1"/>
  <c r="F1092" i="1" s="1"/>
  <c r="E1091" i="1"/>
  <c r="F1091" i="1" s="1"/>
  <c r="E1090" i="1"/>
  <c r="F1090" i="1" s="1"/>
  <c r="E1088" i="1"/>
  <c r="F1088" i="1" s="1"/>
  <c r="E1087" i="1"/>
  <c r="F1087" i="1" s="1"/>
  <c r="E1086" i="1"/>
  <c r="F1086" i="1" s="1"/>
  <c r="E1085" i="1"/>
  <c r="F1085" i="1" s="1"/>
  <c r="E1084" i="1"/>
  <c r="F1084" i="1" s="1"/>
  <c r="E1082" i="1"/>
  <c r="F1082" i="1" s="1"/>
  <c r="E1081" i="1"/>
  <c r="F1081" i="1" s="1"/>
  <c r="E1080" i="1"/>
  <c r="F1080" i="1" s="1"/>
  <c r="E1079" i="1"/>
  <c r="F1079" i="1" s="1"/>
  <c r="E1078" i="1"/>
  <c r="F1078" i="1" s="1"/>
  <c r="E1076" i="1"/>
  <c r="F1076" i="1" s="1"/>
  <c r="E1075" i="1"/>
  <c r="F1075" i="1" s="1"/>
  <c r="E1074" i="1"/>
  <c r="F1074" i="1" s="1"/>
  <c r="E1073" i="1"/>
  <c r="F1073" i="1" s="1"/>
  <c r="E1072" i="1"/>
  <c r="F1072" i="1" s="1"/>
  <c r="E1070" i="1"/>
  <c r="F1070" i="1" s="1"/>
  <c r="E1069" i="1"/>
  <c r="F1069" i="1" s="1"/>
  <c r="E1068" i="1"/>
  <c r="F1068" i="1" s="1"/>
  <c r="E1067" i="1"/>
  <c r="F1067" i="1" s="1"/>
  <c r="E1066" i="1"/>
  <c r="F1066" i="1" s="1"/>
  <c r="E1064" i="1"/>
  <c r="F1064" i="1" s="1"/>
  <c r="E1063" i="1"/>
  <c r="F1063" i="1" s="1"/>
  <c r="E1062" i="1"/>
  <c r="F1062" i="1" s="1"/>
  <c r="E1061" i="1"/>
  <c r="F1061" i="1" s="1"/>
  <c r="E1060" i="1"/>
  <c r="F1060" i="1" s="1"/>
  <c r="E1058" i="1"/>
  <c r="F1058" i="1" s="1"/>
  <c r="E1057" i="1"/>
  <c r="F1057" i="1" s="1"/>
  <c r="E1056" i="1"/>
  <c r="F1056" i="1" s="1"/>
  <c r="E1055" i="1"/>
  <c r="F1055" i="1" s="1"/>
  <c r="E1054" i="1"/>
  <c r="F1054" i="1" s="1"/>
  <c r="E1052" i="1"/>
  <c r="F1052" i="1" s="1"/>
  <c r="E1051" i="1"/>
  <c r="F1051" i="1" s="1"/>
  <c r="E1050" i="1"/>
  <c r="F1050" i="1" s="1"/>
  <c r="E1049" i="1"/>
  <c r="F1049" i="1" s="1"/>
  <c r="E1045" i="1"/>
  <c r="F1045" i="1" s="1"/>
  <c r="E1044" i="1"/>
  <c r="F1044" i="1" s="1"/>
  <c r="E1043" i="1"/>
  <c r="F1043" i="1" s="1"/>
  <c r="E1042" i="1"/>
  <c r="F1042" i="1" s="1"/>
  <c r="E1041" i="1"/>
  <c r="F1041" i="1" s="1"/>
  <c r="F1017" i="1"/>
  <c r="F1015" i="1"/>
  <c r="F1014" i="1"/>
  <c r="F1012" i="1"/>
  <c r="E1010" i="1"/>
  <c r="F1010" i="1" s="1"/>
  <c r="E1009" i="1"/>
  <c r="F1009" i="1" s="1"/>
  <c r="E1008" i="1"/>
  <c r="F1008" i="1" s="1"/>
  <c r="E1007" i="1"/>
  <c r="F1007" i="1" s="1"/>
  <c r="E1006" i="1"/>
  <c r="F1006" i="1" s="1"/>
  <c r="E1002" i="1"/>
  <c r="F1002" i="1" s="1"/>
  <c r="E1001" i="1"/>
  <c r="F1001" i="1" s="1"/>
  <c r="E1000" i="1"/>
  <c r="F1000" i="1" s="1"/>
  <c r="E999" i="1"/>
  <c r="F999" i="1" s="1"/>
  <c r="E998" i="1"/>
  <c r="F998" i="1" s="1"/>
  <c r="E997" i="1"/>
  <c r="F997" i="1" s="1"/>
  <c r="E996" i="1"/>
  <c r="F996" i="1" s="1"/>
  <c r="E995" i="1"/>
  <c r="F995" i="1" s="1"/>
  <c r="E994" i="1"/>
  <c r="F994" i="1" s="1"/>
  <c r="E993" i="1"/>
  <c r="F993" i="1" s="1"/>
  <c r="E992" i="1"/>
  <c r="F992" i="1" s="1"/>
  <c r="E991" i="1"/>
  <c r="F991" i="1" s="1"/>
  <c r="E990" i="1"/>
  <c r="F990" i="1" s="1"/>
  <c r="F989" i="1"/>
  <c r="E989" i="1" s="1"/>
  <c r="A989" i="1"/>
  <c r="A990" i="1" s="1"/>
  <c r="A991" i="1" s="1"/>
  <c r="A992" i="1" s="1"/>
  <c r="A993" i="1" s="1"/>
  <c r="A994" i="1" s="1"/>
  <c r="A995" i="1" s="1"/>
  <c r="A996" i="1" s="1"/>
  <c r="A997" i="1" s="1"/>
  <c r="A998" i="1" s="1"/>
  <c r="A999" i="1" s="1"/>
  <c r="A1000" i="1" s="1"/>
  <c r="A1001" i="1" s="1"/>
  <c r="A1002" i="1" s="1"/>
  <c r="A1006" i="1" s="1"/>
  <c r="A1007" i="1" s="1"/>
  <c r="A1008" i="1" s="1"/>
  <c r="A1009" i="1" s="1"/>
  <c r="A1010" i="1" s="1"/>
  <c r="A1012" i="1" s="1"/>
  <c r="A1014" i="1" s="1"/>
  <c r="A1015" i="1" s="1"/>
  <c r="A1017" i="1" s="1"/>
  <c r="A1020" i="1" s="1"/>
  <c r="A1041" i="1" s="1"/>
  <c r="A1042" i="1" s="1"/>
  <c r="A1043" i="1" s="1"/>
  <c r="A1044" i="1" s="1"/>
  <c r="A1045" i="1" s="1"/>
  <c r="A1049" i="1" s="1"/>
  <c r="A1050" i="1" s="1"/>
  <c r="A1051" i="1" s="1"/>
  <c r="A1052" i="1" s="1"/>
  <c r="A1054" i="1" s="1"/>
  <c r="A1055" i="1" s="1"/>
  <c r="A1056" i="1" s="1"/>
  <c r="A1057" i="1" s="1"/>
  <c r="A1058" i="1" s="1"/>
  <c r="A1060" i="1" s="1"/>
  <c r="A1061" i="1" s="1"/>
  <c r="A1062" i="1" s="1"/>
  <c r="A1063" i="1" s="1"/>
  <c r="A1064" i="1" s="1"/>
  <c r="A1066" i="1" s="1"/>
  <c r="A1067" i="1" s="1"/>
  <c r="A1068" i="1" s="1"/>
  <c r="A1069" i="1" s="1"/>
  <c r="A1070" i="1" s="1"/>
  <c r="A1072" i="1" s="1"/>
  <c r="A1073" i="1" s="1"/>
  <c r="A1074" i="1" s="1"/>
  <c r="A1075" i="1" s="1"/>
  <c r="A1076" i="1" s="1"/>
  <c r="A1078" i="1" s="1"/>
  <c r="A1079" i="1" s="1"/>
  <c r="A1080" i="1" s="1"/>
  <c r="A1081" i="1" s="1"/>
  <c r="A1082" i="1" s="1"/>
  <c r="A1084" i="1" s="1"/>
  <c r="A1085" i="1" s="1"/>
  <c r="A1086" i="1" s="1"/>
  <c r="A1087" i="1" s="1"/>
  <c r="A1088" i="1" s="1"/>
  <c r="A1090" i="1" s="1"/>
  <c r="A1091" i="1" s="1"/>
  <c r="A1092" i="1" s="1"/>
  <c r="A1093" i="1" s="1"/>
  <c r="A1094" i="1" s="1"/>
  <c r="A1096" i="1" s="1"/>
  <c r="A1097" i="1" s="1"/>
  <c r="A1098" i="1" s="1"/>
  <c r="A1099" i="1" s="1"/>
  <c r="A1100" i="1" s="1"/>
  <c r="A1102" i="1" s="1"/>
  <c r="A1103" i="1" s="1"/>
  <c r="A1104" i="1" s="1"/>
  <c r="A1105" i="1" s="1"/>
  <c r="A1106" i="1" s="1"/>
  <c r="A1107" i="1" s="1"/>
  <c r="A1109" i="1" s="1"/>
  <c r="A1110" i="1" s="1"/>
  <c r="A1111" i="1" s="1"/>
  <c r="A1112" i="1" s="1"/>
  <c r="A1113" i="1" s="1"/>
  <c r="A1115" i="1" s="1"/>
  <c r="A1116" i="1" s="1"/>
  <c r="A1117" i="1" s="1"/>
  <c r="A1118" i="1" s="1"/>
  <c r="A1119" i="1" s="1"/>
  <c r="A1121" i="1" s="1"/>
  <c r="A1122" i="1" s="1"/>
  <c r="A1123" i="1" s="1"/>
  <c r="A1124" i="1" s="1"/>
  <c r="A1125" i="1" s="1"/>
  <c r="A1127" i="1" s="1"/>
  <c r="A1128" i="1" s="1"/>
  <c r="A1129" i="1" s="1"/>
  <c r="A1130" i="1" s="1"/>
  <c r="A1131" i="1" s="1"/>
  <c r="A1133" i="1" s="1"/>
  <c r="A1134" i="1" s="1"/>
  <c r="A1135" i="1" s="1"/>
  <c r="A1136" i="1" s="1"/>
  <c r="A1137" i="1" s="1"/>
  <c r="A1139" i="1" s="1"/>
  <c r="A1140" i="1" s="1"/>
  <c r="A1141" i="1" s="1"/>
  <c r="A1142" i="1" s="1"/>
  <c r="A1143" i="1" s="1"/>
  <c r="A1145" i="1" s="1"/>
  <c r="A1146" i="1" s="1"/>
  <c r="A1147" i="1" s="1"/>
  <c r="A1148" i="1" s="1"/>
  <c r="A1149" i="1" s="1"/>
  <c r="A1151" i="1" s="1"/>
  <c r="A1152" i="1" s="1"/>
  <c r="A1154" i="1" s="1"/>
  <c r="A1155" i="1" s="1"/>
  <c r="A1156" i="1" s="1"/>
  <c r="A1157" i="1" s="1"/>
  <c r="A1158"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3" i="1" s="1"/>
  <c r="A1184" i="1" s="1"/>
  <c r="A1185" i="1" s="1"/>
  <c r="A1186" i="1" s="1"/>
  <c r="A1188" i="1" s="1"/>
  <c r="A1189" i="1" s="1"/>
  <c r="A1190" i="1" s="1"/>
  <c r="A1191" i="1" s="1"/>
  <c r="A1193" i="1" s="1"/>
  <c r="A1194" i="1" s="1"/>
  <c r="A1195" i="1" s="1"/>
  <c r="A1196" i="1" s="1"/>
  <c r="A1198" i="1" s="1"/>
  <c r="A1199" i="1" s="1"/>
  <c r="A1200" i="1" s="1"/>
  <c r="A1201" i="1" s="1"/>
  <c r="A1203" i="1" s="1"/>
  <c r="A1204" i="1" s="1"/>
  <c r="A1205" i="1" s="1"/>
  <c r="A1206" i="1" s="1"/>
  <c r="A1208" i="1" s="1"/>
  <c r="A1209" i="1" s="1"/>
  <c r="A1210" i="1" s="1"/>
  <c r="A1211" i="1" s="1"/>
  <c r="A1213" i="1" s="1"/>
  <c r="A1214" i="1" s="1"/>
  <c r="A1215" i="1" s="1"/>
  <c r="A1216" i="1" s="1"/>
  <c r="A1218" i="1" s="1"/>
  <c r="A1219" i="1" s="1"/>
  <c r="A1220" i="1" s="1"/>
  <c r="A1221" i="1" s="1"/>
  <c r="A1223" i="1" s="1"/>
  <c r="A1224" i="1" s="1"/>
  <c r="F505" i="1"/>
  <c r="G505" i="1" s="1"/>
  <c r="F504" i="1"/>
  <c r="G504" i="1" s="1"/>
  <c r="F503" i="1"/>
  <c r="G503" i="1" s="1"/>
  <c r="F502" i="1"/>
  <c r="G502" i="1" s="1"/>
  <c r="F490" i="1"/>
  <c r="G490" i="1" s="1"/>
  <c r="F489" i="1"/>
  <c r="G489" i="1" s="1"/>
  <c r="F488" i="1"/>
  <c r="G488" i="1" s="1"/>
  <c r="F486" i="1"/>
  <c r="G486" i="1" s="1"/>
  <c r="F485" i="1"/>
  <c r="G485" i="1" s="1"/>
  <c r="F484" i="1"/>
  <c r="G484" i="1" s="1"/>
  <c r="F483" i="1"/>
  <c r="G483" i="1" s="1"/>
  <c r="F481" i="1"/>
  <c r="G481" i="1" s="1"/>
  <c r="F479" i="1"/>
  <c r="G479" i="1" s="1"/>
  <c r="F478" i="1"/>
  <c r="G478" i="1" s="1"/>
  <c r="F477" i="1"/>
  <c r="G477" i="1" s="1"/>
  <c r="F476" i="1"/>
  <c r="G476" i="1" s="1"/>
  <c r="F475" i="1"/>
  <c r="G475" i="1" s="1"/>
  <c r="F472" i="1"/>
  <c r="G472" i="1" s="1"/>
  <c r="F471" i="1"/>
  <c r="G471" i="1" s="1"/>
  <c r="F470" i="1"/>
  <c r="G470" i="1" s="1"/>
  <c r="F469" i="1"/>
  <c r="G469" i="1" s="1"/>
  <c r="F468" i="1"/>
  <c r="G468" i="1" s="1"/>
  <c r="F467" i="1"/>
  <c r="G467" i="1" s="1"/>
  <c r="F466" i="1"/>
  <c r="G466" i="1" s="1"/>
  <c r="F465" i="1"/>
  <c r="G465" i="1" s="1"/>
  <c r="F464" i="1"/>
  <c r="G464" i="1" s="1"/>
  <c r="F463" i="1"/>
  <c r="G463" i="1" s="1"/>
  <c r="F462" i="1"/>
  <c r="G462" i="1" s="1"/>
  <c r="F461" i="1"/>
  <c r="G461" i="1" s="1"/>
  <c r="F460" i="1"/>
  <c r="G460" i="1" s="1"/>
  <c r="F459" i="1"/>
  <c r="G459" i="1" s="1"/>
  <c r="F458" i="1"/>
  <c r="G458" i="1" s="1"/>
  <c r="F457" i="1"/>
  <c r="G457" i="1" s="1"/>
  <c r="F456" i="1"/>
  <c r="G456" i="1" s="1"/>
  <c r="F455" i="1"/>
  <c r="G455" i="1" s="1"/>
  <c r="F452" i="1"/>
  <c r="G452" i="1" s="1"/>
  <c r="F451" i="1"/>
  <c r="G451" i="1" s="1"/>
  <c r="E450" i="1"/>
  <c r="F450" i="1" s="1"/>
  <c r="F449" i="1"/>
  <c r="G449" i="1" s="1"/>
  <c r="F448" i="1"/>
  <c r="G448" i="1" s="1"/>
  <c r="F447" i="1"/>
  <c r="G447" i="1" s="1"/>
  <c r="F446" i="1"/>
  <c r="G446" i="1" s="1"/>
  <c r="E445" i="1"/>
  <c r="F445" i="1" s="1"/>
  <c r="E444" i="1"/>
  <c r="F444" i="1" s="1"/>
  <c r="E443" i="1"/>
  <c r="F443" i="1" s="1"/>
  <c r="E442" i="1"/>
  <c r="F442" i="1" s="1"/>
  <c r="E441" i="1"/>
  <c r="F441" i="1" s="1"/>
  <c r="E440" i="1"/>
  <c r="F440" i="1" s="1"/>
  <c r="E439" i="1"/>
  <c r="F439" i="1" s="1"/>
  <c r="E438" i="1"/>
  <c r="F438" i="1" s="1"/>
  <c r="E437" i="1"/>
  <c r="F437" i="1" s="1"/>
  <c r="E436" i="1"/>
  <c r="F436" i="1" s="1"/>
  <c r="E435" i="1"/>
  <c r="F435" i="1" s="1"/>
  <c r="E434" i="1"/>
  <c r="F434" i="1" s="1"/>
  <c r="E433" i="1"/>
  <c r="F433" i="1" s="1"/>
  <c r="E432" i="1"/>
  <c r="F432" i="1" s="1"/>
  <c r="E431" i="1"/>
  <c r="F431" i="1" s="1"/>
  <c r="E430" i="1"/>
  <c r="F430" i="1" s="1"/>
  <c r="E429" i="1"/>
  <c r="F429" i="1" s="1"/>
  <c r="E428" i="1"/>
  <c r="F428" i="1" s="1"/>
  <c r="E427" i="1"/>
  <c r="F427" i="1" s="1"/>
  <c r="E426" i="1"/>
  <c r="F426" i="1" s="1"/>
  <c r="E425" i="1"/>
  <c r="F425" i="1" s="1"/>
  <c r="E424" i="1"/>
  <c r="F424" i="1" s="1"/>
  <c r="E423" i="1"/>
  <c r="F423" i="1" s="1"/>
  <c r="E975" i="1"/>
  <c r="E974" i="1"/>
  <c r="E973" i="1"/>
  <c r="E972" i="1"/>
  <c r="E971" i="1"/>
  <c r="E970" i="1"/>
  <c r="E969" i="1"/>
  <c r="E968" i="1"/>
  <c r="E967" i="1"/>
  <c r="E966" i="1"/>
  <c r="E965" i="1"/>
  <c r="E964" i="1"/>
  <c r="E963" i="1"/>
  <c r="E962" i="1"/>
  <c r="E961" i="1"/>
  <c r="E960" i="1"/>
  <c r="E958" i="1"/>
  <c r="E957" i="1"/>
  <c r="E955" i="1"/>
  <c r="E954" i="1"/>
  <c r="E944" i="1"/>
  <c r="E943" i="1"/>
  <c r="E942" i="1"/>
  <c r="E941" i="1"/>
  <c r="E940" i="1"/>
  <c r="E939" i="1"/>
  <c r="E938" i="1"/>
  <c r="E936" i="1"/>
  <c r="E935" i="1"/>
  <c r="E934" i="1"/>
  <c r="E933" i="1"/>
  <c r="E932" i="1"/>
  <c r="E930" i="1"/>
  <c r="E929" i="1"/>
  <c r="E928" i="1"/>
  <c r="E927" i="1"/>
  <c r="E926" i="1"/>
  <c r="E924" i="1"/>
  <c r="E923" i="1"/>
  <c r="E922" i="1"/>
  <c r="E921" i="1"/>
  <c r="E920" i="1"/>
  <c r="E917" i="1"/>
  <c r="E916" i="1"/>
  <c r="E915" i="1"/>
  <c r="E914" i="1"/>
  <c r="E913" i="1"/>
  <c r="E911" i="1"/>
  <c r="E910" i="1"/>
  <c r="E909" i="1"/>
  <c r="E908" i="1"/>
  <c r="E907" i="1"/>
  <c r="E905" i="1"/>
  <c r="E904" i="1"/>
  <c r="E903" i="1"/>
  <c r="E902" i="1"/>
  <c r="E901" i="1"/>
  <c r="E899" i="1"/>
  <c r="E898" i="1"/>
  <c r="E897" i="1"/>
  <c r="E896" i="1"/>
  <c r="E895" i="1"/>
  <c r="E893" i="1"/>
  <c r="E892" i="1"/>
  <c r="E891" i="1"/>
  <c r="E890" i="1"/>
  <c r="E889" i="1"/>
  <c r="E885" i="1"/>
  <c r="E883" i="1"/>
  <c r="E882" i="1"/>
  <c r="E881" i="1"/>
  <c r="E880" i="1"/>
  <c r="E879" i="1"/>
  <c r="E877" i="1"/>
  <c r="E876" i="1"/>
  <c r="E875" i="1"/>
  <c r="E874" i="1"/>
  <c r="E873" i="1"/>
  <c r="E870" i="1"/>
  <c r="E869" i="1"/>
  <c r="E868" i="1"/>
  <c r="E867" i="1"/>
  <c r="E866" i="1"/>
  <c r="E864" i="1"/>
  <c r="E863" i="1"/>
  <c r="E862" i="1"/>
  <c r="E861" i="1"/>
  <c r="E860" i="1"/>
  <c r="E857" i="1"/>
  <c r="E856" i="1"/>
  <c r="E855" i="1"/>
  <c r="E854" i="1"/>
  <c r="E853" i="1"/>
  <c r="E851" i="1"/>
  <c r="E850" i="1"/>
  <c r="E849" i="1"/>
  <c r="E848" i="1"/>
  <c r="E847" i="1"/>
  <c r="E842" i="1"/>
  <c r="E841" i="1"/>
  <c r="E840" i="1"/>
  <c r="E839" i="1"/>
  <c r="E838" i="1"/>
  <c r="E836" i="1"/>
  <c r="E835" i="1"/>
  <c r="E834" i="1"/>
  <c r="E833" i="1"/>
  <c r="A833" i="1"/>
  <c r="A834" i="1" s="1"/>
  <c r="A835" i="1" s="1"/>
  <c r="A836" i="1" s="1"/>
  <c r="A838" i="1" s="1"/>
  <c r="A839" i="1" s="1"/>
  <c r="A840" i="1" s="1"/>
  <c r="A841" i="1" s="1"/>
  <c r="A842" i="1" s="1"/>
  <c r="A847" i="1" s="1"/>
  <c r="A848" i="1" s="1"/>
  <c r="A849" i="1" s="1"/>
  <c r="A850" i="1" s="1"/>
  <c r="A851" i="1" s="1"/>
  <c r="A853" i="1" s="1"/>
  <c r="A854" i="1" s="1"/>
  <c r="A855" i="1" s="1"/>
  <c r="A856" i="1" s="1"/>
  <c r="A857" i="1" s="1"/>
  <c r="A860" i="1" s="1"/>
  <c r="A861" i="1" s="1"/>
  <c r="A862" i="1" s="1"/>
  <c r="A863" i="1" s="1"/>
  <c r="A864" i="1" s="1"/>
  <c r="A866" i="1" s="1"/>
  <c r="A867" i="1" s="1"/>
  <c r="A868" i="1" s="1"/>
  <c r="A869" i="1" s="1"/>
  <c r="A870" i="1" s="1"/>
  <c r="A873" i="1" s="1"/>
  <c r="A874" i="1" s="1"/>
  <c r="A875" i="1" s="1"/>
  <c r="A876" i="1" s="1"/>
  <c r="A877" i="1" s="1"/>
  <c r="A879" i="1" s="1"/>
  <c r="A880" i="1" s="1"/>
  <c r="A881" i="1" s="1"/>
  <c r="A882" i="1" s="1"/>
  <c r="A883" i="1" s="1"/>
  <c r="A885" i="1" s="1"/>
  <c r="A889" i="1" s="1"/>
  <c r="A890" i="1" s="1"/>
  <c r="A891" i="1" s="1"/>
  <c r="A892" i="1" s="1"/>
  <c r="A893" i="1" s="1"/>
  <c r="A895" i="1" s="1"/>
  <c r="A896" i="1" s="1"/>
  <c r="A897" i="1" s="1"/>
  <c r="A898" i="1" s="1"/>
  <c r="A899" i="1" s="1"/>
  <c r="A901" i="1" s="1"/>
  <c r="A902" i="1" s="1"/>
  <c r="A903" i="1" s="1"/>
  <c r="A904" i="1" s="1"/>
  <c r="A905" i="1" s="1"/>
  <c r="A907" i="1" s="1"/>
  <c r="A908" i="1" s="1"/>
  <c r="A909" i="1" s="1"/>
  <c r="A910" i="1" s="1"/>
  <c r="A911" i="1" s="1"/>
  <c r="A913" i="1" s="1"/>
  <c r="A914" i="1" s="1"/>
  <c r="A915" i="1" s="1"/>
  <c r="A916" i="1" s="1"/>
  <c r="A917" i="1" s="1"/>
  <c r="A920" i="1" s="1"/>
  <c r="A921" i="1" s="1"/>
  <c r="A922" i="1" s="1"/>
  <c r="A923" i="1" s="1"/>
  <c r="A924" i="1" s="1"/>
  <c r="A926" i="1" s="1"/>
  <c r="A927" i="1" s="1"/>
  <c r="A928" i="1" s="1"/>
  <c r="A929" i="1" s="1"/>
  <c r="A930" i="1" s="1"/>
  <c r="A932" i="1" s="1"/>
  <c r="A933" i="1" s="1"/>
  <c r="A934" i="1" s="1"/>
  <c r="A935" i="1" s="1"/>
  <c r="A936" i="1" s="1"/>
  <c r="A938" i="1" s="1"/>
  <c r="A939" i="1" s="1"/>
  <c r="A940" i="1" s="1"/>
  <c r="A941" i="1" s="1"/>
  <c r="A942" i="1" s="1"/>
  <c r="A943" i="1" s="1"/>
  <c r="A944" i="1" s="1"/>
  <c r="E832" i="1"/>
  <c r="E828" i="1"/>
  <c r="E827" i="1"/>
  <c r="E825" i="1"/>
  <c r="E823" i="1"/>
  <c r="E821" i="1"/>
  <c r="E820" i="1"/>
  <c r="E819" i="1"/>
  <c r="E817" i="1"/>
  <c r="E816" i="1"/>
  <c r="E814" i="1"/>
  <c r="E811" i="1"/>
  <c r="E810" i="1"/>
  <c r="E809" i="1"/>
  <c r="E808" i="1"/>
  <c r="E807" i="1"/>
  <c r="E806" i="1"/>
  <c r="E805" i="1"/>
  <c r="E803" i="1"/>
  <c r="E802" i="1"/>
  <c r="E800" i="1"/>
  <c r="E798" i="1"/>
  <c r="E797" i="1"/>
  <c r="E796" i="1"/>
  <c r="E795" i="1"/>
  <c r="E794" i="1"/>
  <c r="E793" i="1"/>
  <c r="E792" i="1"/>
  <c r="E791" i="1"/>
  <c r="E790" i="1"/>
  <c r="E789" i="1"/>
  <c r="E788" i="1"/>
  <c r="E787" i="1"/>
  <c r="E786" i="1"/>
  <c r="E785" i="1"/>
  <c r="E784" i="1"/>
  <c r="E782" i="1"/>
  <c r="E781" i="1"/>
  <c r="E780" i="1"/>
  <c r="E779" i="1"/>
  <c r="E778" i="1"/>
  <c r="E777" i="1"/>
  <c r="E776" i="1"/>
  <c r="E775" i="1"/>
  <c r="E774" i="1"/>
  <c r="E772" i="1"/>
  <c r="E771" i="1"/>
  <c r="E770" i="1"/>
  <c r="E769" i="1"/>
  <c r="E768" i="1"/>
  <c r="E767" i="1"/>
  <c r="E766" i="1"/>
  <c r="E764" i="1"/>
  <c r="E763" i="1"/>
  <c r="E762" i="1"/>
  <c r="E761" i="1"/>
  <c r="E760" i="1"/>
  <c r="E759" i="1"/>
  <c r="E757" i="1"/>
  <c r="E756" i="1"/>
  <c r="E755" i="1"/>
  <c r="E754" i="1"/>
  <c r="E753" i="1"/>
  <c r="E752" i="1"/>
  <c r="E751" i="1"/>
  <c r="E750" i="1"/>
  <c r="E749" i="1"/>
  <c r="E748" i="1"/>
  <c r="E747" i="1"/>
  <c r="E746" i="1"/>
  <c r="E744" i="1"/>
  <c r="E743" i="1"/>
  <c r="E742" i="1"/>
  <c r="E741" i="1"/>
  <c r="E740" i="1"/>
  <c r="E739" i="1"/>
  <c r="E738" i="1"/>
  <c r="E737" i="1"/>
  <c r="E736" i="1"/>
  <c r="E735" i="1"/>
  <c r="E734" i="1"/>
  <c r="E732" i="1"/>
  <c r="E731" i="1"/>
  <c r="E730" i="1"/>
  <c r="E729" i="1"/>
  <c r="E727" i="1"/>
  <c r="E726" i="1"/>
  <c r="E725" i="1"/>
  <c r="E724" i="1"/>
  <c r="E723" i="1"/>
  <c r="E722" i="1"/>
  <c r="E721" i="1"/>
  <c r="E720" i="1"/>
  <c r="E719" i="1"/>
  <c r="E718" i="1"/>
  <c r="E716" i="1"/>
  <c r="E715" i="1"/>
  <c r="E714" i="1"/>
  <c r="E713" i="1"/>
  <c r="E711" i="1"/>
  <c r="E710" i="1"/>
  <c r="E709" i="1"/>
  <c r="E708" i="1"/>
  <c r="E707" i="1"/>
  <c r="E706" i="1"/>
  <c r="E705" i="1"/>
  <c r="E704" i="1"/>
  <c r="E702" i="1"/>
  <c r="E701" i="1"/>
  <c r="E700" i="1"/>
  <c r="E699" i="1"/>
  <c r="E698" i="1"/>
  <c r="E697" i="1"/>
  <c r="E696" i="1"/>
  <c r="E694" i="1"/>
  <c r="E693" i="1"/>
  <c r="E692" i="1"/>
  <c r="E691" i="1"/>
  <c r="E690" i="1"/>
  <c r="E689" i="1"/>
  <c r="E688" i="1"/>
  <c r="E687" i="1"/>
  <c r="E686" i="1"/>
  <c r="E685" i="1"/>
  <c r="E683" i="1"/>
  <c r="E682" i="1"/>
  <c r="E681" i="1"/>
  <c r="E680" i="1"/>
  <c r="E679" i="1"/>
  <c r="E678" i="1"/>
  <c r="E677" i="1"/>
  <c r="E675" i="1"/>
  <c r="E674" i="1"/>
  <c r="E673" i="1"/>
  <c r="E672" i="1"/>
  <c r="E671" i="1"/>
  <c r="E670" i="1"/>
  <c r="E668" i="1"/>
  <c r="E667" i="1"/>
  <c r="E665" i="1"/>
  <c r="E664" i="1"/>
  <c r="E663" i="1"/>
  <c r="E662" i="1"/>
  <c r="E661" i="1"/>
  <c r="E660" i="1"/>
  <c r="E658" i="1"/>
  <c r="E657" i="1"/>
  <c r="E656" i="1"/>
  <c r="E655" i="1"/>
  <c r="E653" i="1"/>
  <c r="E652" i="1"/>
  <c r="E651" i="1"/>
  <c r="E650" i="1"/>
  <c r="E649" i="1"/>
  <c r="E647" i="1"/>
  <c r="E646" i="1"/>
  <c r="E645" i="1"/>
  <c r="E644" i="1"/>
  <c r="E643" i="1"/>
  <c r="E641" i="1"/>
  <c r="E640" i="1"/>
  <c r="E639" i="1"/>
  <c r="E638" i="1"/>
  <c r="E637" i="1"/>
  <c r="E636" i="1"/>
  <c r="E634" i="1"/>
  <c r="E633" i="1"/>
  <c r="E632" i="1"/>
  <c r="E631" i="1"/>
  <c r="E630" i="1"/>
  <c r="E629" i="1"/>
  <c r="E627" i="1"/>
  <c r="E626" i="1"/>
  <c r="E625" i="1"/>
  <c r="E624" i="1"/>
  <c r="E623" i="1"/>
  <c r="E622" i="1"/>
  <c r="E621" i="1"/>
  <c r="E620" i="1"/>
  <c r="E619" i="1"/>
  <c r="E617" i="1"/>
  <c r="E616" i="1"/>
  <c r="E615" i="1"/>
  <c r="E614" i="1"/>
  <c r="E613" i="1"/>
  <c r="E612" i="1"/>
  <c r="E611" i="1"/>
  <c r="E610" i="1"/>
  <c r="E608" i="1"/>
  <c r="E607" i="1"/>
  <c r="E606" i="1"/>
  <c r="E605" i="1"/>
  <c r="E604" i="1"/>
  <c r="E603" i="1"/>
  <c r="E602" i="1"/>
  <c r="E601" i="1"/>
  <c r="E600" i="1"/>
  <c r="E599" i="1"/>
  <c r="E598" i="1"/>
  <c r="E596" i="1"/>
  <c r="E595" i="1"/>
  <c r="E594" i="1"/>
  <c r="E593" i="1"/>
  <c r="E592" i="1"/>
  <c r="E591" i="1"/>
  <c r="E589" i="1"/>
  <c r="E588" i="1"/>
  <c r="E587" i="1"/>
  <c r="E586" i="1"/>
  <c r="E585" i="1"/>
  <c r="E584" i="1"/>
  <c r="E583" i="1"/>
  <c r="E582" i="1"/>
  <c r="E581" i="1"/>
  <c r="E579" i="1"/>
  <c r="E578" i="1"/>
  <c r="E577" i="1"/>
  <c r="E576" i="1"/>
  <c r="E575" i="1"/>
  <c r="E574" i="1"/>
  <c r="E573" i="1"/>
  <c r="E572" i="1"/>
  <c r="E571" i="1"/>
  <c r="E570" i="1"/>
  <c r="E568" i="1"/>
  <c r="E567" i="1"/>
  <c r="E566" i="1"/>
  <c r="E565" i="1"/>
  <c r="E564" i="1"/>
  <c r="E563" i="1"/>
  <c r="E562" i="1"/>
  <c r="E561" i="1"/>
  <c r="E559" i="1"/>
  <c r="E558" i="1"/>
  <c r="E556" i="1"/>
  <c r="E554" i="1"/>
  <c r="E552" i="1"/>
  <c r="E551" i="1"/>
  <c r="E550" i="1"/>
  <c r="E549" i="1"/>
  <c r="E547" i="1"/>
  <c r="E546" i="1"/>
  <c r="E545" i="1"/>
  <c r="E544" i="1"/>
  <c r="E543" i="1"/>
  <c r="E542" i="1"/>
  <c r="E541" i="1"/>
  <c r="E540" i="1"/>
  <c r="E539" i="1"/>
  <c r="E536" i="1"/>
  <c r="E535" i="1"/>
  <c r="E534" i="1"/>
  <c r="E532" i="1"/>
  <c r="E531" i="1"/>
  <c r="E530" i="1"/>
  <c r="E529" i="1"/>
  <c r="E528" i="1"/>
  <c r="E527" i="1"/>
  <c r="E526" i="1"/>
  <c r="E524" i="1"/>
  <c r="E523" i="1"/>
  <c r="E522" i="1"/>
  <c r="E521" i="1"/>
  <c r="E520" i="1"/>
  <c r="E519" i="1"/>
  <c r="E518" i="1"/>
  <c r="E517" i="1"/>
  <c r="E516" i="1"/>
  <c r="E514" i="1"/>
  <c r="E513" i="1"/>
  <c r="E512" i="1"/>
  <c r="E511" i="1"/>
  <c r="E510" i="1"/>
  <c r="E509" i="1"/>
  <c r="E508" i="1"/>
  <c r="A509" i="1"/>
  <c r="A510" i="1" s="1"/>
  <c r="A511" i="1" s="1"/>
  <c r="A1225" i="1" l="1"/>
  <c r="A1226" i="1" s="1"/>
  <c r="A1228" i="1" s="1"/>
  <c r="A1229" i="1" s="1"/>
  <c r="F71" i="1"/>
  <c r="E90" i="1"/>
  <c r="F90" i="1" s="1"/>
  <c r="E81" i="1"/>
  <c r="F81" i="1" s="1"/>
  <c r="A512" i="1"/>
  <c r="A513" i="1" s="1"/>
  <c r="A514" i="1" s="1"/>
  <c r="A516" i="1" s="1"/>
  <c r="A517" i="1" s="1"/>
  <c r="A518" i="1" s="1"/>
  <c r="A519" i="1" s="1"/>
  <c r="A520" i="1" s="1"/>
  <c r="A521" i="1" s="1"/>
  <c r="A522" i="1" s="1"/>
  <c r="A523" i="1" s="1"/>
  <c r="A524" i="1" s="1"/>
  <c r="A526" i="1" s="1"/>
  <c r="A527" i="1" s="1"/>
  <c r="A528" i="1" s="1"/>
  <c r="A529" i="1" s="1"/>
  <c r="A530" i="1" s="1"/>
  <c r="A531" i="1" s="1"/>
  <c r="A532" i="1" s="1"/>
  <c r="A534" i="1" s="1"/>
  <c r="A535" i="1" s="1"/>
  <c r="A536" i="1" s="1"/>
  <c r="A539" i="1" s="1"/>
  <c r="A540" i="1" s="1"/>
  <c r="A541" i="1" s="1"/>
  <c r="A542" i="1" s="1"/>
  <c r="A543" i="1" s="1"/>
  <c r="A544" i="1" s="1"/>
  <c r="A545" i="1" s="1"/>
  <c r="A546" i="1" s="1"/>
  <c r="A547" i="1" s="1"/>
  <c r="A549" i="1" s="1"/>
  <c r="A550" i="1" s="1"/>
  <c r="A551" i="1" s="1"/>
  <c r="A552" i="1" s="1"/>
  <c r="A554" i="1" s="1"/>
  <c r="A556" i="1" s="1"/>
  <c r="A558" i="1" s="1"/>
  <c r="A559" i="1" s="1"/>
  <c r="A561" i="1" s="1"/>
  <c r="A562" i="1" s="1"/>
  <c r="A563" i="1" s="1"/>
  <c r="A564" i="1" s="1"/>
  <c r="A565" i="1" s="1"/>
  <c r="A566" i="1" s="1"/>
  <c r="A567" i="1" s="1"/>
  <c r="A568" i="1" s="1"/>
  <c r="A570" i="1" s="1"/>
  <c r="A571" i="1" s="1"/>
  <c r="A572" i="1" s="1"/>
  <c r="A573" i="1" s="1"/>
  <c r="A574" i="1" s="1"/>
  <c r="A575" i="1" s="1"/>
  <c r="A576" i="1" s="1"/>
  <c r="A577" i="1" s="1"/>
  <c r="A578" i="1" s="1"/>
  <c r="A579" i="1" s="1"/>
  <c r="A581" i="1" s="1"/>
  <c r="A582" i="1" s="1"/>
  <c r="A583" i="1" s="1"/>
  <c r="A584" i="1" s="1"/>
  <c r="A585" i="1" s="1"/>
  <c r="A586" i="1" s="1"/>
  <c r="A587" i="1" s="1"/>
  <c r="A588" i="1" s="1"/>
  <c r="A589" i="1" s="1"/>
  <c r="A591" i="1" s="1"/>
  <c r="A592" i="1" s="1"/>
  <c r="A593" i="1" s="1"/>
  <c r="A594" i="1" s="1"/>
  <c r="A595" i="1" s="1"/>
  <c r="A596" i="1" s="1"/>
  <c r="A598" i="1" s="1"/>
  <c r="A599" i="1" s="1"/>
  <c r="A600" i="1" s="1"/>
  <c r="A601" i="1" s="1"/>
  <c r="A602" i="1" s="1"/>
  <c r="A603" i="1" s="1"/>
  <c r="A604" i="1" s="1"/>
  <c r="A605" i="1" s="1"/>
  <c r="A606" i="1" s="1"/>
  <c r="A607" i="1" s="1"/>
  <c r="A608" i="1" s="1"/>
  <c r="A610" i="1" s="1"/>
  <c r="A611" i="1" s="1"/>
  <c r="A612" i="1" s="1"/>
  <c r="A613" i="1" s="1"/>
  <c r="A614" i="1" s="1"/>
  <c r="A615" i="1" s="1"/>
  <c r="A616" i="1" s="1"/>
  <c r="A617" i="1" s="1"/>
  <c r="A619" i="1" s="1"/>
  <c r="A620" i="1" s="1"/>
  <c r="A621" i="1" s="1"/>
  <c r="A622" i="1" s="1"/>
  <c r="A623" i="1" s="1"/>
  <c r="A624" i="1" s="1"/>
  <c r="A625" i="1" s="1"/>
  <c r="A626" i="1" s="1"/>
  <c r="A627" i="1" s="1"/>
  <c r="A629" i="1" s="1"/>
  <c r="A630" i="1" s="1"/>
  <c r="A631" i="1" s="1"/>
  <c r="A632" i="1" s="1"/>
  <c r="A633" i="1" s="1"/>
  <c r="A634" i="1" s="1"/>
  <c r="A636" i="1" s="1"/>
  <c r="A637" i="1" s="1"/>
  <c r="A638" i="1" s="1"/>
  <c r="A639" i="1" s="1"/>
  <c r="A640" i="1" s="1"/>
  <c r="A641" i="1" s="1"/>
  <c r="A643" i="1" s="1"/>
  <c r="A644" i="1" s="1"/>
  <c r="A645" i="1" s="1"/>
  <c r="A646" i="1" s="1"/>
  <c r="A647" i="1" s="1"/>
  <c r="A649" i="1" s="1"/>
  <c r="A650" i="1" s="1"/>
  <c r="A651" i="1" s="1"/>
  <c r="A652" i="1" s="1"/>
  <c r="A653" i="1" s="1"/>
  <c r="A655" i="1" s="1"/>
  <c r="A656" i="1" s="1"/>
  <c r="A657" i="1" s="1"/>
  <c r="A658" i="1" s="1"/>
  <c r="A660" i="1" s="1"/>
  <c r="A661" i="1" s="1"/>
  <c r="A662" i="1" s="1"/>
  <c r="A663" i="1" s="1"/>
  <c r="A664" i="1" s="1"/>
  <c r="A665" i="1" s="1"/>
  <c r="A667" i="1" s="1"/>
  <c r="A668" i="1" s="1"/>
  <c r="A670" i="1" s="1"/>
  <c r="A671" i="1" s="1"/>
  <c r="A672" i="1" s="1"/>
  <c r="A673" i="1" s="1"/>
  <c r="A674" i="1" s="1"/>
  <c r="A675" i="1" s="1"/>
  <c r="A677" i="1" s="1"/>
  <c r="A678" i="1" s="1"/>
  <c r="A679" i="1" s="1"/>
  <c r="A680" i="1" s="1"/>
  <c r="A681" i="1" s="1"/>
  <c r="A682" i="1" s="1"/>
  <c r="A683" i="1" s="1"/>
  <c r="A685" i="1" s="1"/>
  <c r="A686" i="1" s="1"/>
  <c r="A687" i="1" s="1"/>
  <c r="A688" i="1" s="1"/>
  <c r="A689" i="1" s="1"/>
  <c r="A690" i="1" s="1"/>
  <c r="A691" i="1" s="1"/>
  <c r="A692" i="1" s="1"/>
  <c r="A693" i="1" s="1"/>
  <c r="A694" i="1" s="1"/>
  <c r="A696" i="1" s="1"/>
  <c r="A697" i="1" s="1"/>
  <c r="A698" i="1" s="1"/>
  <c r="A699" i="1" s="1"/>
  <c r="A700" i="1" s="1"/>
  <c r="A701" i="1" s="1"/>
  <c r="A702" i="1" s="1"/>
  <c r="A704" i="1" s="1"/>
  <c r="A705" i="1" s="1"/>
  <c r="A706" i="1" s="1"/>
  <c r="A707" i="1" s="1"/>
  <c r="A708" i="1" s="1"/>
  <c r="A709" i="1" s="1"/>
  <c r="A710" i="1" s="1"/>
  <c r="A711" i="1" s="1"/>
  <c r="A713" i="1" s="1"/>
  <c r="A714" i="1" s="1"/>
  <c r="A715" i="1" s="1"/>
  <c r="A716" i="1" s="1"/>
  <c r="A718" i="1" s="1"/>
  <c r="A719" i="1" s="1"/>
  <c r="A720" i="1" s="1"/>
  <c r="A721" i="1" s="1"/>
  <c r="A722" i="1" s="1"/>
  <c r="A723" i="1" s="1"/>
  <c r="A724" i="1" s="1"/>
  <c r="A725" i="1" s="1"/>
  <c r="A726" i="1" s="1"/>
  <c r="A727" i="1" s="1"/>
  <c r="A729" i="1" s="1"/>
  <c r="A730" i="1" s="1"/>
  <c r="A731" i="1" s="1"/>
  <c r="A732" i="1" s="1"/>
  <c r="A734" i="1" s="1"/>
  <c r="A735" i="1" s="1"/>
  <c r="A736" i="1" s="1"/>
  <c r="A737" i="1" s="1"/>
  <c r="A738" i="1" s="1"/>
  <c r="A739" i="1" s="1"/>
  <c r="A740" i="1" s="1"/>
  <c r="A741" i="1" s="1"/>
  <c r="A742" i="1" s="1"/>
  <c r="A743" i="1" s="1"/>
  <c r="A744" i="1" s="1"/>
  <c r="A746" i="1" s="1"/>
  <c r="A747" i="1" s="1"/>
  <c r="A748" i="1" s="1"/>
  <c r="A749" i="1" s="1"/>
  <c r="A750" i="1" s="1"/>
  <c r="A751" i="1" s="1"/>
  <c r="A752" i="1" s="1"/>
  <c r="A753" i="1" s="1"/>
  <c r="A754" i="1" s="1"/>
  <c r="A755" i="1" s="1"/>
  <c r="A756" i="1" s="1"/>
  <c r="A757" i="1" s="1"/>
  <c r="A759" i="1" s="1"/>
  <c r="A760" i="1" s="1"/>
  <c r="A761" i="1" s="1"/>
  <c r="A762" i="1" s="1"/>
  <c r="A763" i="1" s="1"/>
  <c r="A764" i="1" s="1"/>
  <c r="A766" i="1" s="1"/>
  <c r="A767" i="1" s="1"/>
  <c r="A768" i="1" s="1"/>
  <c r="A769" i="1" s="1"/>
  <c r="A770" i="1" s="1"/>
  <c r="A771" i="1" s="1"/>
  <c r="A772" i="1" s="1"/>
  <c r="A774" i="1" s="1"/>
  <c r="A775" i="1" s="1"/>
  <c r="A776" i="1" s="1"/>
  <c r="A777" i="1" s="1"/>
  <c r="A778" i="1" s="1"/>
  <c r="A779" i="1" s="1"/>
  <c r="A780" i="1" s="1"/>
  <c r="A781" i="1" s="1"/>
  <c r="A782" i="1" s="1"/>
  <c r="A784" i="1" s="1"/>
  <c r="A785" i="1" s="1"/>
  <c r="A786" i="1" s="1"/>
  <c r="A787" i="1" s="1"/>
  <c r="A788" i="1" s="1"/>
  <c r="A789" i="1" s="1"/>
  <c r="A790" i="1" s="1"/>
  <c r="A791" i="1" s="1"/>
  <c r="A792" i="1" s="1"/>
  <c r="A793" i="1" s="1"/>
  <c r="A794" i="1" s="1"/>
  <c r="A795" i="1" s="1"/>
  <c r="A796" i="1" s="1"/>
  <c r="A797" i="1" s="1"/>
  <c r="A798" i="1" s="1"/>
  <c r="A1230" i="1" l="1"/>
  <c r="A1231" i="1" s="1"/>
  <c r="A1233" i="1" s="1"/>
  <c r="A1234" i="1" s="1"/>
  <c r="A1235" i="1" s="1"/>
  <c r="A1236" i="1" s="1"/>
  <c r="A1238" i="1" s="1"/>
  <c r="A1239" i="1" s="1"/>
  <c r="A1240" i="1" s="1"/>
  <c r="A1242" i="1" s="1"/>
  <c r="A1243" i="1" s="1"/>
  <c r="A1244" i="1" s="1"/>
  <c r="A1246" i="1" s="1"/>
  <c r="A1247" i="1" s="1"/>
  <c r="A1248" i="1" s="1"/>
  <c r="A1250" i="1" s="1"/>
  <c r="A1251" i="1" s="1"/>
  <c r="A1252" i="1" s="1"/>
  <c r="A1253" i="1" s="1"/>
  <c r="A1255" i="1" s="1"/>
  <c r="A1256" i="1" s="1"/>
  <c r="A1257" i="1" s="1"/>
  <c r="A1258" i="1" s="1"/>
  <c r="A1260" i="1" s="1"/>
  <c r="A1261" i="1" s="1"/>
  <c r="A1262" i="1" s="1"/>
  <c r="A1263" i="1" s="1"/>
  <c r="A1264" i="1" s="1"/>
  <c r="E420" i="1"/>
  <c r="F420" i="1" s="1"/>
  <c r="E419" i="1"/>
  <c r="F419" i="1" s="1"/>
  <c r="E416" i="1"/>
  <c r="F416" i="1" s="1"/>
  <c r="E415" i="1"/>
  <c r="F415" i="1" s="1"/>
  <c r="E413" i="1"/>
  <c r="F413" i="1" s="1"/>
  <c r="E412" i="1"/>
  <c r="F412" i="1" s="1"/>
  <c r="E411" i="1"/>
  <c r="F411" i="1" s="1"/>
  <c r="E410" i="1"/>
  <c r="F410" i="1" s="1"/>
  <c r="E409" i="1"/>
  <c r="F409" i="1" s="1"/>
  <c r="E408" i="1"/>
  <c r="F408" i="1" s="1"/>
  <c r="E407" i="1"/>
  <c r="F407" i="1" s="1"/>
  <c r="E406" i="1"/>
  <c r="F406" i="1" s="1"/>
  <c r="E405" i="1"/>
  <c r="F405" i="1" s="1"/>
  <c r="E402" i="1"/>
  <c r="F402" i="1" s="1"/>
  <c r="E401" i="1"/>
  <c r="F401" i="1" s="1"/>
  <c r="E400" i="1"/>
  <c r="F400" i="1" s="1"/>
  <c r="E399" i="1"/>
  <c r="F399" i="1" s="1"/>
  <c r="E398" i="1"/>
  <c r="F398" i="1" s="1"/>
  <c r="E397" i="1"/>
  <c r="F397" i="1" s="1"/>
  <c r="E394" i="1"/>
  <c r="F394" i="1" s="1"/>
  <c r="E393" i="1"/>
  <c r="F393" i="1" s="1"/>
  <c r="E392" i="1"/>
  <c r="F392" i="1" s="1"/>
  <c r="E391" i="1"/>
  <c r="F391" i="1" s="1"/>
  <c r="E390" i="1"/>
  <c r="F390" i="1" s="1"/>
  <c r="E389" i="1"/>
  <c r="F389" i="1" s="1"/>
  <c r="E388" i="1"/>
  <c r="F388" i="1" s="1"/>
  <c r="E387" i="1"/>
  <c r="F387" i="1" s="1"/>
  <c r="E386" i="1"/>
  <c r="F386" i="1" s="1"/>
  <c r="E385" i="1"/>
  <c r="F385" i="1" s="1"/>
  <c r="E384" i="1"/>
  <c r="F384" i="1" s="1"/>
  <c r="E383" i="1"/>
  <c r="F383" i="1" s="1"/>
  <c r="E382" i="1"/>
  <c r="F382" i="1" s="1"/>
  <c r="E381" i="1"/>
  <c r="F381" i="1" s="1"/>
  <c r="E380" i="1"/>
  <c r="F380" i="1" s="1"/>
  <c r="E379" i="1"/>
  <c r="F379" i="1" s="1"/>
  <c r="E378" i="1"/>
  <c r="F378" i="1" s="1"/>
  <c r="E377" i="1"/>
  <c r="F377" i="1" s="1"/>
  <c r="E376" i="1"/>
  <c r="F376" i="1" s="1"/>
  <c r="E375" i="1"/>
  <c r="F375" i="1" s="1"/>
  <c r="E374" i="1"/>
  <c r="F374" i="1" s="1"/>
  <c r="E373" i="1"/>
  <c r="F373" i="1" s="1"/>
  <c r="E372" i="1"/>
  <c r="F372" i="1" s="1"/>
  <c r="E371" i="1"/>
  <c r="F371" i="1" s="1"/>
  <c r="E370" i="1"/>
  <c r="F370" i="1" s="1"/>
  <c r="E369" i="1"/>
  <c r="F369" i="1" s="1"/>
  <c r="E368" i="1"/>
  <c r="F368" i="1" s="1"/>
  <c r="E367" i="1"/>
  <c r="F367" i="1" s="1"/>
  <c r="E366" i="1"/>
  <c r="F366" i="1" s="1"/>
  <c r="E365" i="1"/>
  <c r="F365" i="1" s="1"/>
  <c r="E364" i="1"/>
  <c r="F364" i="1" s="1"/>
  <c r="E363" i="1"/>
  <c r="F363" i="1" s="1"/>
  <c r="E362" i="1"/>
  <c r="F362" i="1" s="1"/>
  <c r="E361" i="1"/>
  <c r="F361" i="1" s="1"/>
  <c r="E360" i="1"/>
  <c r="F360" i="1" s="1"/>
  <c r="E359" i="1"/>
  <c r="F359" i="1" s="1"/>
  <c r="E358" i="1"/>
  <c r="F358" i="1" s="1"/>
  <c r="E357" i="1"/>
  <c r="F357" i="1" s="1"/>
  <c r="E356" i="1"/>
  <c r="F356" i="1" s="1"/>
  <c r="E355" i="1"/>
  <c r="F355" i="1" s="1"/>
  <c r="E354" i="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8" i="1"/>
  <c r="F338" i="1" s="1"/>
  <c r="E337" i="1"/>
  <c r="F337" i="1" s="1"/>
  <c r="E336" i="1"/>
  <c r="F336" i="1" s="1"/>
  <c r="E335" i="1"/>
  <c r="F335" i="1" s="1"/>
  <c r="E334" i="1"/>
  <c r="F334" i="1" s="1"/>
  <c r="E333" i="1"/>
  <c r="F333" i="1" s="1"/>
  <c r="E332" i="1"/>
  <c r="F332"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2" i="1"/>
  <c r="F302" i="1" s="1"/>
  <c r="E300" i="1"/>
  <c r="F300" i="1" s="1"/>
  <c r="E299" i="1"/>
  <c r="F299" i="1" s="1"/>
  <c r="E298" i="1"/>
  <c r="F298" i="1" s="1"/>
  <c r="E257" i="1"/>
  <c r="F257" i="1" s="1"/>
  <c r="E255" i="1"/>
  <c r="F255" i="1" s="1"/>
  <c r="E254" i="1"/>
  <c r="F254" i="1" s="1"/>
  <c r="E253" i="1"/>
  <c r="F253" i="1" s="1"/>
  <c r="E252" i="1"/>
  <c r="F252" i="1" s="1"/>
  <c r="E251" i="1"/>
  <c r="F251" i="1" s="1"/>
  <c r="E250" i="1"/>
  <c r="F250" i="1" s="1"/>
  <c r="E249" i="1"/>
  <c r="F249" i="1" s="1"/>
  <c r="E248" i="1"/>
  <c r="F248" i="1" s="1"/>
  <c r="E247" i="1"/>
  <c r="F247" i="1" s="1"/>
  <c r="E246" i="1"/>
  <c r="F246" i="1" s="1"/>
  <c r="E244" i="1"/>
  <c r="F244" i="1" s="1"/>
  <c r="E243" i="1"/>
  <c r="F243" i="1" s="1"/>
  <c r="E241" i="1"/>
  <c r="F241" i="1" s="1"/>
  <c r="E240" i="1"/>
  <c r="F240" i="1" s="1"/>
  <c r="E239" i="1"/>
  <c r="F239" i="1" s="1"/>
  <c r="E238" i="1"/>
  <c r="F238" i="1" s="1"/>
  <c r="E237" i="1"/>
  <c r="F237" i="1" s="1"/>
  <c r="E236" i="1"/>
  <c r="F236" i="1" s="1"/>
  <c r="E235" i="1"/>
  <c r="F235" i="1" s="1"/>
  <c r="E233" i="1"/>
  <c r="F233" i="1" s="1"/>
  <c r="E232" i="1"/>
  <c r="F232" i="1" s="1"/>
  <c r="E231" i="1"/>
  <c r="F231" i="1" s="1"/>
  <c r="E230" i="1"/>
  <c r="F230" i="1" s="1"/>
  <c r="E229" i="1"/>
  <c r="F229" i="1" s="1"/>
  <c r="E228" i="1"/>
  <c r="F228" i="1" s="1"/>
  <c r="E227" i="1"/>
  <c r="F227" i="1" s="1"/>
  <c r="E226" i="1"/>
  <c r="F226" i="1" s="1"/>
  <c r="E223" i="1"/>
  <c r="F223" i="1" s="1"/>
  <c r="E222" i="1"/>
  <c r="F222" i="1" s="1"/>
  <c r="E221" i="1"/>
  <c r="F221" i="1" s="1"/>
  <c r="E220" i="1"/>
  <c r="F220" i="1" s="1"/>
  <c r="E219" i="1"/>
  <c r="F219" i="1" s="1"/>
  <c r="E218" i="1"/>
  <c r="F218" i="1" s="1"/>
  <c r="E217" i="1"/>
  <c r="F217" i="1" s="1"/>
  <c r="E216" i="1"/>
  <c r="F216" i="1" s="1"/>
  <c r="E215" i="1"/>
  <c r="F215" i="1" s="1"/>
  <c r="E214" i="1"/>
  <c r="F214" i="1" s="1"/>
  <c r="E213" i="1"/>
  <c r="F213" i="1" s="1"/>
  <c r="E212" i="1"/>
  <c r="F212" i="1" s="1"/>
  <c r="E211" i="1"/>
  <c r="F211" i="1" s="1"/>
  <c r="E210" i="1"/>
  <c r="F210" i="1" s="1"/>
  <c r="E209" i="1"/>
  <c r="F209" i="1" s="1"/>
  <c r="E208" i="1"/>
  <c r="F208" i="1" s="1"/>
  <c r="E207" i="1"/>
  <c r="F207" i="1" s="1"/>
  <c r="E206" i="1"/>
  <c r="F206" i="1" s="1"/>
  <c r="E205" i="1"/>
  <c r="F205" i="1" s="1"/>
  <c r="E204" i="1"/>
  <c r="F204" i="1" s="1"/>
  <c r="E203" i="1"/>
  <c r="F203" i="1" s="1"/>
  <c r="E202" i="1"/>
  <c r="F202" i="1" s="1"/>
  <c r="E201" i="1"/>
  <c r="F201" i="1" s="1"/>
  <c r="E200" i="1"/>
  <c r="F200" i="1" s="1"/>
  <c r="E199" i="1"/>
  <c r="F199" i="1" s="1"/>
  <c r="E198" i="1"/>
  <c r="F198" i="1" s="1"/>
  <c r="E197" i="1"/>
  <c r="F197" i="1" s="1"/>
  <c r="E196" i="1"/>
  <c r="F196" i="1" s="1"/>
  <c r="E195" i="1"/>
  <c r="F195" i="1" s="1"/>
  <c r="E194" i="1"/>
  <c r="F194" i="1" s="1"/>
  <c r="E193" i="1"/>
  <c r="F193" i="1" s="1"/>
  <c r="E192" i="1"/>
  <c r="F192" i="1" s="1"/>
  <c r="E191" i="1"/>
  <c r="F191" i="1" s="1"/>
  <c r="E190" i="1"/>
  <c r="F190" i="1" s="1"/>
  <c r="E189" i="1"/>
  <c r="F189" i="1" s="1"/>
  <c r="E188" i="1"/>
  <c r="F188" i="1" s="1"/>
  <c r="E187" i="1"/>
  <c r="F187" i="1" s="1"/>
  <c r="E186" i="1"/>
  <c r="F186" i="1" s="1"/>
  <c r="E184" i="1"/>
  <c r="F184" i="1" s="1"/>
  <c r="E183" i="1"/>
  <c r="F183" i="1" s="1"/>
  <c r="E181" i="1"/>
  <c r="F181" i="1" s="1"/>
  <c r="E180" i="1"/>
  <c r="F180" i="1" s="1"/>
  <c r="E179" i="1"/>
  <c r="F179" i="1" s="1"/>
  <c r="E178" i="1"/>
  <c r="F178" i="1" s="1"/>
  <c r="E177" i="1"/>
  <c r="F177" i="1" s="1"/>
  <c r="E176" i="1"/>
  <c r="F176" i="1" s="1"/>
  <c r="E174" i="1"/>
  <c r="F174" i="1" s="1"/>
  <c r="E173" i="1"/>
  <c r="F173" i="1" s="1"/>
  <c r="E172" i="1"/>
  <c r="F172" i="1" s="1"/>
  <c r="E171" i="1"/>
  <c r="F171" i="1" s="1"/>
  <c r="E170" i="1"/>
  <c r="F170" i="1" s="1"/>
  <c r="E169" i="1"/>
  <c r="F169" i="1" s="1"/>
  <c r="A806" i="1"/>
  <c r="A807" i="1" s="1"/>
  <c r="A808" i="1" s="1"/>
  <c r="A809" i="1" s="1"/>
  <c r="A810" i="1" s="1"/>
  <c r="A811" i="1" s="1"/>
  <c r="A814" i="1" s="1"/>
  <c r="A816" i="1" s="1"/>
  <c r="A817" i="1" s="1"/>
  <c r="A819" i="1" s="1"/>
  <c r="A820" i="1" s="1"/>
  <c r="A821" i="1" s="1"/>
  <c r="A823" i="1" s="1"/>
  <c r="A825" i="1" s="1"/>
  <c r="A827" i="1" s="1"/>
  <c r="A828" i="1" s="1"/>
</calcChain>
</file>

<file path=xl/comments1.xml><?xml version="1.0" encoding="utf-8"?>
<comments xmlns="http://schemas.openxmlformats.org/spreadsheetml/2006/main">
  <authors>
    <author>123</author>
  </authors>
  <commentList>
    <comment ref="G479" authorId="0" shapeId="0">
      <text>
        <r>
          <rPr>
            <b/>
            <sz val="9"/>
            <color indexed="81"/>
            <rFont val="Tahoma"/>
            <family val="2"/>
            <charset val="162"/>
          </rPr>
          <t>123:</t>
        </r>
        <r>
          <rPr>
            <sz val="9"/>
            <color indexed="81"/>
            <rFont val="Tahoma"/>
            <family val="2"/>
            <charset val="162"/>
          </rPr>
          <t xml:space="preserve">
yeni düzenlenecek fiyat listesi</t>
        </r>
      </text>
    </comment>
  </commentList>
</comments>
</file>

<file path=xl/sharedStrings.xml><?xml version="1.0" encoding="utf-8"?>
<sst xmlns="http://schemas.openxmlformats.org/spreadsheetml/2006/main" count="4293" uniqueCount="1620">
  <si>
    <t>DÖNER SERMAYE İŞLETMESİ MÜDÜRLÜĞÜ</t>
  </si>
  <si>
    <t>2020 YILI BİRİM FİYAT LİSTESİ</t>
  </si>
  <si>
    <t>ÇEVRESEL ETKİ DEĞERLENDİRMESİ İZİN VE DENETİMİ GENEL MÜDÜRLÜĞÜ</t>
  </si>
  <si>
    <t>SIRA NO.</t>
  </si>
  <si>
    <t>2020 YILI BİRİM FİYAT(TL) (K.D.V. HARİÇ)</t>
  </si>
  <si>
    <t>2020 YILI BİRİM FİYAT(TL) (K.D.V. DAHİL)</t>
  </si>
  <si>
    <t>TÜZEL/GERÇEK KİŞİ</t>
  </si>
  <si>
    <t>HİZMET BİTİŞ SÜRESİ</t>
  </si>
  <si>
    <t>ÇED Raporu Format Bedeli /Proje Bedeli 0 TL - 1 Milyon TL arası</t>
  </si>
  <si>
    <t>Tüzel/Gerçek Kişi</t>
  </si>
  <si>
    <t>Belge Bedeli Yatırıldıktan 15 Gün Sonra</t>
  </si>
  <si>
    <t>ÇED Raporu Format Bedeli /Proje Bedeli 1 Milyon TL - 10 Milyon TL arası</t>
  </si>
  <si>
    <t>ÇED Raporu Format Bedeli /Proje Bedeli 10 Milyon TL - 100 Milyon TL arası</t>
  </si>
  <si>
    <t>ÇED Raporu Format Bedeli /Proje Bedeli 100 Milyon TL - 1 Milyar TL arası</t>
  </si>
  <si>
    <t>ÇED Raporu Format Bedeli /Proje Bedeli 1 Milyar TL - 10 Milyar TL arası</t>
  </si>
  <si>
    <t>ÇED Raporu Format Bedeli /Proje Bedeli 10 Milyar TL ve üzeri</t>
  </si>
  <si>
    <t>SEÇME ELEME KRİTERLERİNE TABİ PROJE BAŞVURU BEDELİ</t>
  </si>
  <si>
    <t>Seçme Eleme Kriterlerine Tabi Proje Başvuru Bedeli/Proje Bedeli 1 Milyon TL - 10 Milyon TL arası</t>
  </si>
  <si>
    <t>Seçme Eleme Kriterlerine Tabi Proje Başvuru Bedeli/Proje Bedeli 10 Milyon TL- 100 Milyon TL arası</t>
  </si>
  <si>
    <t>Seçme Eleme Kriterlerine Tabi Proje Başvuru Bedeli/Proje Bedeli 100 Milyon TL - 1 Milyar TL arası</t>
  </si>
  <si>
    <t>Seçme Eleme Kriterlerine Tabi Proje Başvuru Bedeli/Proje Bedeli 1 Milyar TL - 10 Milyar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</si>
  <si>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</si>
  <si>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</si>
  <si>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</si>
  <si>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</si>
  <si>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</si>
  <si>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</si>
  <si>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</si>
  <si>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</si>
  <si>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</si>
  <si>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</si>
  <si>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</si>
  <si>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</si>
  <si>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</si>
  <si>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</si>
  <si>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</si>
  <si>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</si>
  <si>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</si>
  <si>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</si>
  <si>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</si>
  <si>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</si>
  <si>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</si>
  <si>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</si>
  <si>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</si>
  <si>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</si>
  <si>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</si>
  <si>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</si>
  <si>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</si>
  <si>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</si>
  <si>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</si>
  <si>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</si>
  <si>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</si>
  <si>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</si>
  <si>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</si>
  <si>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</si>
  <si>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</si>
  <si>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</si>
  <si>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</si>
  <si>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</si>
  <si>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</si>
  <si>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</si>
  <si>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</si>
  <si>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</si>
  <si>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</si>
  <si>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</si>
  <si>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</si>
  <si>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</si>
  <si>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</si>
  <si>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Kazanım/Atık Yağ</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</si>
  <si>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</si>
  <si>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</si>
  <si>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</si>
  <si>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</si>
  <si>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</si>
  <si>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</si>
  <si>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</si>
  <si>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</si>
  <si>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</si>
  <si>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</si>
  <si>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</si>
  <si>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</si>
  <si>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</si>
  <si>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</si>
  <si>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</si>
  <si>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</si>
  <si>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</si>
  <si>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</si>
  <si>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</si>
  <si>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</si>
  <si>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</si>
  <si>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</si>
  <si>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</si>
  <si>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</si>
  <si>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</si>
  <si>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</si>
  <si>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</si>
  <si>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</si>
  <si>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</si>
  <si>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Gerçek Kişi</t>
  </si>
  <si>
    <t>Ücret yatrılması ile birlikte</t>
  </si>
  <si>
    <t>Çevre Yönetimi Hizmeti Yeterlik Belgesi Başvuru Bedeli</t>
  </si>
  <si>
    <t>Çevre Yönetimi Hizmeti Yeterlik Belgesi Vize Başvuru Bedeli</t>
  </si>
  <si>
    <t>Tüzel Kişi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</si>
  <si>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</si>
  <si>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</si>
  <si>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</si>
  <si>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</si>
  <si>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</si>
  <si>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</si>
  <si>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</si>
  <si>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</si>
  <si>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</si>
  <si>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</si>
  <si>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</si>
  <si>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</si>
  <si>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</si>
  <si>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</si>
  <si>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</si>
  <si>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</si>
  <si>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</si>
  <si>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</si>
  <si>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</si>
  <si>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</si>
  <si>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</si>
  <si>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</si>
  <si>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</si>
  <si>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</si>
  <si>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</si>
  <si>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</si>
  <si>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</si>
  <si>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</si>
  <si>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</si>
  <si>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</si>
  <si>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Belirsiz</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</si>
  <si>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</si>
  <si>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</si>
  <si>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</si>
  <si>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</si>
  <si>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</si>
  <si>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</si>
  <si>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</si>
  <si>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</si>
  <si>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</si>
  <si>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</si>
  <si>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</si>
  <si>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</si>
  <si>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</si>
  <si>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</si>
  <si>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</si>
  <si>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</si>
  <si>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Kömürde Tam Analiz (Numune Hazırlama, Toplam Nem, Kül, Uçucu Madde, Toplam Kükürt, Isıl Değer)</t>
  </si>
  <si>
    <t>Prinada Sodyum Tayini (Ön işlem dahil)</t>
  </si>
  <si>
    <t>Prinada Yağ Tayini</t>
  </si>
  <si>
    <t>Prinada Tam Analiz (Numune Hazırlama, Toplam Nem, Isıl Değer, Yağ, Sodyum)</t>
  </si>
  <si>
    <t>Parlama Noktası</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</si>
  <si>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</si>
  <si>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</si>
  <si>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</si>
  <si>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</si>
  <si>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</si>
  <si>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</si>
  <si>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</si>
  <si>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</si>
  <si>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</si>
  <si>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</si>
  <si>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</si>
  <si>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</si>
  <si>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</si>
  <si>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</si>
  <si>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</si>
  <si>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</si>
  <si>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</si>
  <si>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</si>
  <si>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</si>
  <si>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</si>
  <si>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</si>
  <si>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</si>
  <si>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</si>
  <si>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</si>
  <si>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</si>
  <si>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</si>
  <si>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</si>
  <si>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</si>
  <si>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</si>
  <si>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</si>
  <si>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</si>
  <si>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</si>
  <si>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</si>
  <si>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</si>
  <si>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</si>
  <si>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</si>
  <si>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</si>
  <si>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</si>
  <si>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</si>
  <si>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</si>
  <si>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</si>
  <si>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</si>
  <si>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</si>
  <si>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</si>
  <si>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</si>
  <si>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</si>
  <si>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</si>
  <si>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</si>
  <si>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</si>
  <si>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</si>
  <si>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</si>
  <si>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</si>
  <si>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</si>
  <si>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</si>
  <si>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</si>
  <si>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</si>
  <si>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</si>
  <si>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</si>
  <si>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</si>
  <si>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</si>
  <si>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</si>
  <si>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/Atık Yağ/ İzolasyon Sıvıları Matrikslerinde PCBs Analizi (Ön işlem dahil)</t>
  </si>
  <si>
    <t>Su/Atık Su/Toprak/Arıtma Çamuru/Atık Matrikslerinde Dioksin-Furan Analizi (Ön işlem dahil)</t>
  </si>
  <si>
    <t>Su/Atık Su/Toprak/Arıtma Çamuru/Atık Matrikslerinde Dioksin-Furan + PCBs Analizi (Ön işlem dahil)</t>
  </si>
  <si>
    <t>Su/Atık Su/Toprak/Arıtma Çamuru/Atık Matrikslerinde PAH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</si>
  <si>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</si>
  <si>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</si>
  <si>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</si>
  <si>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</si>
  <si>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</si>
  <si>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</si>
  <si>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</si>
  <si>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</si>
  <si>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</si>
  <si>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</si>
  <si>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</si>
  <si>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</si>
  <si>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</si>
  <si>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</si>
  <si>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</si>
  <si>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</si>
  <si>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</si>
  <si>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</si>
  <si>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</si>
  <si>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</si>
  <si>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</si>
  <si>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</si>
  <si>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</si>
  <si>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</si>
  <si>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</si>
  <si>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</si>
  <si>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</si>
  <si>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</si>
  <si>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</si>
  <si>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</si>
  <si>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1 ay</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</si>
  <si>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</si>
  <si>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</si>
  <si>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</si>
  <si>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70,00 TL ilave ücret alınır.)</t>
  </si>
  <si>
    <t>Çevre Gürültüsünün Tarifi, Ölçümleri ve Değerlendirme /Eğlence Yerleri için (Not: Her nokta için 70,00 TL ilave ücret alınır)</t>
  </si>
  <si>
    <t>AÇIKLAMA: Yukarıda listede bulunmayan ölçüm ve analiz hizmetleri için Bakanlığımızca belirlenen "Yetkili Ölçüm ve Analiz Laboratuvarları 2020 Yılı Asgari Fiyat Tarifesi"ndeki fiyatlar geçerlidir.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</si>
  <si>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</si>
  <si>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</si>
  <si>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</si>
  <si>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</si>
  <si>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</si>
  <si>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</si>
  <si>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</si>
  <si>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</si>
  <si>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</si>
  <si>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</si>
  <si>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</si>
  <si>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</si>
  <si>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</si>
  <si>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</si>
  <si>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</si>
  <si>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</si>
  <si>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</si>
  <si>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</si>
  <si>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</si>
  <si>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</si>
  <si>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</si>
  <si>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</si>
  <si>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</si>
  <si>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</si>
  <si>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</si>
  <si>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</si>
  <si>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</si>
  <si>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</si>
  <si>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</si>
  <si>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</si>
  <si>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</si>
  <si>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</si>
  <si>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</si>
  <si>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</si>
  <si>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</si>
  <si>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</si>
  <si>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</si>
  <si>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</si>
  <si>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</si>
  <si>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</si>
  <si>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</si>
  <si>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</si>
  <si>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</si>
  <si>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</si>
  <si>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</si>
  <si>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</si>
  <si>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</si>
  <si>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</si>
  <si>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</si>
  <si>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</si>
  <si>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</si>
  <si>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</si>
  <si>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</si>
  <si>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</si>
  <si>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</si>
  <si>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</si>
  <si>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</si>
  <si>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</si>
  <si>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</si>
  <si>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</si>
  <si>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</si>
  <si>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</si>
  <si>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</si>
  <si>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</si>
  <si>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</si>
  <si>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</si>
  <si>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</si>
  <si>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</si>
  <si>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</si>
  <si>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</si>
  <si>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</si>
  <si>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</si>
  <si>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</si>
  <si>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</si>
  <si>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</si>
  <si>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</si>
  <si>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</si>
  <si>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</si>
  <si>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</si>
  <si>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</si>
  <si>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</si>
  <si>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</si>
  <si>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</si>
  <si>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</si>
  <si>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</si>
  <si>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</si>
  <si>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</si>
  <si>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</si>
  <si>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</si>
  <si>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</si>
  <si>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</si>
  <si>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</si>
  <si>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</si>
  <si>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</si>
  <si>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</si>
  <si>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</si>
  <si>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</si>
  <si>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</si>
  <si>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</si>
  <si>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</si>
  <si>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</si>
  <si>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</si>
  <si>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</si>
  <si>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</si>
  <si>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</si>
  <si>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</si>
  <si>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</si>
  <si>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</si>
  <si>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</si>
  <si>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</si>
  <si>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</si>
  <si>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</si>
  <si>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</si>
  <si>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</si>
  <si>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</si>
  <si>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</si>
  <si>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</si>
  <si>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</si>
  <si>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</si>
  <si>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</si>
  <si>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</si>
  <si>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</si>
  <si>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</si>
  <si>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</si>
  <si>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</si>
  <si>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</si>
  <si>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</si>
  <si>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</si>
  <si>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</si>
  <si>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</si>
  <si>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</si>
  <si>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</si>
  <si>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</si>
  <si>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</si>
  <si>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</si>
  <si>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</si>
  <si>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</si>
  <si>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</si>
  <si>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</si>
  <si>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</si>
  <si>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</si>
  <si>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</si>
  <si>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</si>
  <si>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</si>
  <si>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</si>
  <si>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</si>
  <si>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</si>
  <si>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</si>
  <si>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Görünür birim hacim kütlesi</t>
  </si>
  <si>
    <t>Açık gözeneklilik</t>
  </si>
  <si>
    <t>Kılcal su emme katsayısı</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</si>
  <si>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</si>
  <si>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</si>
  <si>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</si>
  <si>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</si>
  <si>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</si>
  <si>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</si>
  <si>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</si>
  <si>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</si>
  <si>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</si>
  <si>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</si>
  <si>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</si>
  <si>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</si>
  <si>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</si>
  <si>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</si>
  <si>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</si>
  <si>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</si>
  <si>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</si>
  <si>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</si>
  <si>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</si>
  <si>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</si>
  <si>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</si>
  <si>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</si>
  <si>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</si>
  <si>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</si>
  <si>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</si>
  <si>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</si>
  <si>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</si>
  <si>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</si>
  <si>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</si>
  <si>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</si>
  <si>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</si>
  <si>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</si>
  <si>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</si>
  <si>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</si>
  <si>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</si>
  <si>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</si>
  <si>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</si>
  <si>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</si>
  <si>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</si>
  <si>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</si>
  <si>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</si>
  <si>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</si>
  <si>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</si>
  <si>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</si>
  <si>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</si>
  <si>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</si>
  <si>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</si>
  <si>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</si>
  <si>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</si>
  <si>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</si>
  <si>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</si>
  <si>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</si>
  <si>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</si>
  <si>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</si>
  <si>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</si>
  <si>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</si>
  <si>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</si>
  <si>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</si>
  <si>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</si>
  <si>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</si>
  <si>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</si>
  <si>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</si>
  <si>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</si>
  <si>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</si>
  <si>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</si>
  <si>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</si>
  <si>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</si>
  <si>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</si>
  <si>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</si>
  <si>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</si>
  <si>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</si>
  <si>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</si>
  <si>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</si>
  <si>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</si>
  <si>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</si>
  <si>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</si>
  <si>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</si>
  <si>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</si>
  <si>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</si>
  <si>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</si>
  <si>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</si>
  <si>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</si>
  <si>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</si>
  <si>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</si>
  <si>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</si>
  <si>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</si>
  <si>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</si>
  <si>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</si>
  <si>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</si>
  <si>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</si>
  <si>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</si>
  <si>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</si>
  <si>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</si>
  <si>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</si>
  <si>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</si>
  <si>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</si>
  <si>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</si>
  <si>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</si>
  <si>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</si>
  <si>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</si>
  <si>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</si>
  <si>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</si>
  <si>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</si>
  <si>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</si>
  <si>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</si>
  <si>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</si>
  <si>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</si>
  <si>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</si>
  <si>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</si>
  <si>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</si>
  <si>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</si>
  <si>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</si>
  <si>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</si>
  <si>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</si>
  <si>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</si>
  <si>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</si>
  <si>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</si>
  <si>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</si>
  <si>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</si>
  <si>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</si>
  <si>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</si>
  <si>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</si>
  <si>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</si>
  <si>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</si>
  <si>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</si>
  <si>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</si>
  <si>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</si>
  <si>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</si>
  <si>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</si>
  <si>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</si>
  <si>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</si>
  <si>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</si>
  <si>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</si>
  <si>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</si>
  <si>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</si>
  <si>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</si>
  <si>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</si>
  <si>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</si>
  <si>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</si>
  <si>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</si>
  <si>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</si>
  <si>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</si>
  <si>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</si>
  <si>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</si>
  <si>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</si>
  <si>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</si>
  <si>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</si>
  <si>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</si>
  <si>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</si>
  <si>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</si>
  <si>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</si>
  <si>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</si>
  <si>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</si>
  <si>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</si>
  <si>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</si>
  <si>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</si>
  <si>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</si>
  <si>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</si>
  <si>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</si>
  <si>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</si>
  <si>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</si>
  <si>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</si>
  <si>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</si>
  <si>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</si>
  <si>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</si>
  <si>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</si>
  <si>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</si>
  <si>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</si>
  <si>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</si>
  <si>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</si>
  <si>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</si>
  <si>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</si>
  <si>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</si>
  <si>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</si>
  <si>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</si>
  <si>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</si>
  <si>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</si>
  <si>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</si>
  <si>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</si>
  <si>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</si>
  <si>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</si>
  <si>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Enerji Kimlik Belgesi Uzmanı Eğitici belgesi Ücreti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</si>
  <si>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</si>
  <si>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</si>
  <si>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</si>
  <si>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</si>
  <si>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</si>
  <si>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</si>
  <si>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</si>
  <si>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</si>
  <si>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</si>
  <si>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</si>
  <si>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</si>
  <si>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</si>
  <si>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</si>
  <si>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</si>
  <si>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vedanışmanlık ücreti</t>
  </si>
  <si>
    <t>Yurtdışı Müteahhitlik Belgesi basılı malzeme vedanışmanlık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</si>
  <si>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</si>
  <si>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</si>
  <si>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</si>
  <si>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</si>
  <si>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</si>
  <si>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</si>
  <si>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 xml:space="preserve">20 Gün </t>
  </si>
  <si>
    <t>KAMU SEKTÖRÜ İMAR PLANI YAPIMI YETERLİLİK BELGESİ BASILI MALZEME VE DANIŞMANLIK ÜCRETLERİ</t>
  </si>
  <si>
    <t>Kamu Sektörü Planı Yapım Yeterllik Belgesi  Basılı Malzeme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</si>
  <si>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</si>
  <si>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</si>
  <si>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</si>
  <si>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</si>
  <si>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</si>
  <si>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</si>
  <si>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</si>
  <si>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</si>
  <si>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</si>
  <si>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</si>
  <si>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</si>
  <si>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</si>
  <si>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</si>
  <si>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</si>
  <si>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</si>
  <si>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</si>
  <si>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</si>
  <si>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</si>
  <si>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</si>
  <si>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</si>
  <si>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</si>
  <si>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</si>
  <si>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</si>
  <si>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</si>
  <si>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</si>
  <si>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</si>
  <si>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</si>
  <si>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</si>
  <si>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</si>
  <si>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</si>
  <si>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</si>
  <si>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</si>
  <si>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</si>
  <si>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</si>
  <si>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</si>
  <si>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</si>
  <si>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</si>
  <si>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</si>
  <si>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</si>
  <si>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</si>
  <si>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</si>
  <si>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</si>
  <si>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</si>
  <si>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</si>
  <si>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</si>
  <si>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</si>
  <si>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</si>
  <si>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</si>
  <si>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</si>
  <si>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</si>
  <si>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</si>
  <si>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</si>
  <si>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</si>
  <si>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</si>
  <si>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</si>
  <si>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</si>
  <si>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</si>
  <si>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</si>
  <si>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</si>
  <si>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</si>
  <si>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</si>
  <si>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</si>
  <si>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</si>
  <si>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</si>
  <si>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</si>
  <si>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</si>
  <si>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</si>
  <si>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</si>
  <si>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</si>
  <si>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</si>
  <si>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</si>
  <si>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</si>
  <si>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</si>
  <si>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</si>
  <si>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</si>
  <si>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</si>
  <si>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</si>
  <si>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</si>
  <si>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</si>
  <si>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</si>
  <si>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</si>
  <si>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</si>
  <si>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</si>
  <si>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</si>
  <si>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</si>
  <si>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</si>
  <si>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</si>
  <si>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</si>
  <si>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</si>
  <si>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</si>
  <si>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</si>
  <si>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</si>
  <si>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</si>
  <si>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</si>
  <si>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</si>
  <si>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</si>
  <si>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</si>
  <si>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</si>
  <si>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</si>
  <si>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</si>
  <si>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</si>
  <si>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</si>
  <si>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</si>
  <si>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</si>
  <si>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</si>
  <si>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</si>
  <si>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</si>
  <si>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</si>
  <si>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</si>
  <si>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</si>
  <si>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</si>
  <si>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</si>
  <si>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</si>
  <si>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</si>
  <si>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</si>
  <si>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</si>
  <si>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</si>
  <si>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</si>
  <si>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</si>
  <si>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</si>
  <si>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</si>
  <si>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</si>
  <si>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</si>
  <si>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</si>
  <si>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</si>
  <si>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</si>
  <si>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</si>
  <si>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</si>
  <si>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</si>
  <si>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</si>
  <si>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</si>
  <si>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</si>
  <si>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</si>
  <si>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</si>
  <si>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</si>
  <si>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</si>
  <si>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</si>
  <si>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</si>
  <si>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</si>
  <si>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Onayı;İleri Arıtma    (50&lt;Q≤250 m3/gün)</t>
  </si>
  <si>
    <t>Atıksu  Arıtma Tesisi (AAT) Proje Onayı;İleri Arıtma    (250&lt;Q≤1000 m3/gün)</t>
  </si>
  <si>
    <t>Atıksu  Arıtma Tesisi (AAT) Proje Onayı;İleri Arıtma   (Q&gt;1000 m3/gün)</t>
  </si>
  <si>
    <t>AAT Teknik Rapor</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</si>
  <si>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</si>
  <si>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</si>
  <si>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</si>
  <si>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</si>
  <si>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</si>
  <si>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</si>
  <si>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</si>
  <si>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</si>
  <si>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</si>
  <si>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</si>
  <si>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</si>
  <si>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</si>
  <si>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t>
  </si>
  <si>
    <t>Herhangi bir belge verilmemektedir. Notifikasyon başvurusu incelenir ve resmi yazı ile onaylandığı başvuru sahibine bildirilir. Başvuruya en geç 30 gün içerisinde cevap verilir.</t>
  </si>
  <si>
    <t>Tehlikesiz Atık Toplama-Ayırma Belgesi (5 yıl süreli)</t>
  </si>
  <si>
    <t xml:space="preserve"> Resmi talep yazısı incelenir, uygun bulunması halinde belge düzenlenir.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</si>
  <si>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</si>
  <si>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</si>
  <si>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</si>
  <si>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</si>
  <si>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</si>
  <si>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</si>
  <si>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</si>
  <si>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</si>
  <si>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</si>
  <si>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</si>
  <si>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</si>
  <si>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</si>
  <si>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</si>
  <si>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</si>
  <si>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</si>
  <si>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Mavi Kart</t>
  </si>
  <si>
    <t>1 gün</t>
  </si>
  <si>
    <t>Mavi Kart Kayıp İşlem Bedeli</t>
  </si>
  <si>
    <t>Atık Alma Gemisi Hizmeti Lisans Belgesi</t>
  </si>
  <si>
    <t>15 gün</t>
  </si>
  <si>
    <t>Atık Alma Gemisi Lisans Belgesi Revize Edilmesi</t>
  </si>
  <si>
    <t>Atık Transfer Formu (Ek-4)</t>
  </si>
  <si>
    <t>1.1 Maddenin alternatif adının bir ila beş karışım içinde kullanılması talebi ücreti/standart.</t>
  </si>
  <si>
    <t>Herhangi bir belge verilmemektedir. Başvuru e-devlet üzerinden onaylanır ve resmi yazı ile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</si>
  <si>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</si>
  <si>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</si>
  <si>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</si>
  <si>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</si>
  <si>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</si>
  <si>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</si>
  <si>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</si>
  <si>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</si>
  <si>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</si>
  <si>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</si>
  <si>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</si>
  <si>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</si>
  <si>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</si>
  <si>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</si>
  <si>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</si>
  <si>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</si>
  <si>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</si>
  <si>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</si>
  <si>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</si>
  <si>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</si>
  <si>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Sıfır Atık Belgesi</t>
  </si>
  <si>
    <t>Mahalli İdareler Temel Seviye</t>
  </si>
  <si>
    <t>Tüzel kişiliği bulunan firmalar</t>
  </si>
  <si>
    <t>Mahalli İdareler Nitelikli Belge</t>
  </si>
  <si>
    <t>Bina ve Yerleşkeler Temel Seviye</t>
  </si>
  <si>
    <t>Bina ve Yerleşkeler Nitelikli Belge</t>
  </si>
  <si>
    <t xml:space="preserve">Toplu Veri Alımı </t>
  </si>
  <si>
    <t xml:space="preserve">GERÇEK TÜZEL </t>
  </si>
  <si>
    <t xml:space="preserve">1YIL </t>
  </si>
  <si>
    <t>Tabiat Varlıklarını Koruma/Bölgelere İlişkin genel veriler (Bölgeler içinde yer alan tür,altyapı vb. verileri)(Bölge sınırları ve su kalitesi verileri hariç ) (Sayısal) Veri Katmanı Başına</t>
  </si>
  <si>
    <t>GERÇEK/TÜZEL KİŞİLER</t>
  </si>
  <si>
    <t>10 GÜN</t>
  </si>
  <si>
    <t>423.72</t>
  </si>
  <si>
    <t>500.00</t>
  </si>
  <si>
    <t>GEREKÇE: Fiyat belirlerken baz alınan artış oranları TEFE/TÜFE üzerinden yapılmış olup fiyatlar Korunan Alanların kullanım değerlerinin altında kaldığı için fiyat artışı yapılmıştır.</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</si>
  <si>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</si>
  <si>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</si>
  <si>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</si>
  <si>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t>
  </si>
  <si>
    <t>42.37</t>
  </si>
  <si>
    <t>50.00</t>
  </si>
  <si>
    <t>Tabiat Varlıklarını Koruma/Her türlü araştırma, koruma, tür izleme, altyapı vb. projelerin bölge kapsamında oluşturulan haritaları (Sayısal) Pafta başı</t>
  </si>
  <si>
    <t>338.98</t>
  </si>
  <si>
    <t>61.02</t>
  </si>
  <si>
    <t>400.00</t>
  </si>
  <si>
    <t>Tabiat Varlıklarını Koruma Bölgesindeki Ticari Film ve Video Çekimleri /Günlük)</t>
  </si>
  <si>
    <t>2.542.37</t>
  </si>
  <si>
    <t>457.63</t>
  </si>
  <si>
    <t>3.000.00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</si>
  <si>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</si>
  <si>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</si>
  <si>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</si>
  <si>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</si>
  <si>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</si>
  <si>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</si>
  <si>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 xml:space="preserve">Korunan Alanlara Ait İzin Görüş ve İmar Uygulamaları/ Hertürlü İzin (İnşai faaliyet,izin,inşaat ruhsatı, yapı kullanma izni, sondaj vb.) </t>
  </si>
  <si>
    <t>20 GÜN</t>
  </si>
  <si>
    <t xml:space="preserve">Korunan Alanlara Ait İzin Görüş ve İmar Uygulamaları/ Korunan Alanlarda ÇED Sürecine İlişkin Görüşler  </t>
  </si>
  <si>
    <t>15 GÜN</t>
  </si>
  <si>
    <t xml:space="preserve">Korunan Alanlara Ait İzin Görüş ve İmar Uygulamaları/ Korunan Alanlarda Vaziyet Planı  </t>
  </si>
  <si>
    <t>20GÜN</t>
  </si>
  <si>
    <t xml:space="preserve">Korunan Alanlara Ait İzin Görüş ve İmar Uygulamaları/ Korunan Alanlarda Ahşap İskele </t>
  </si>
  <si>
    <t>Korunan Alanlara Ait İzin Görüş ve İmar Uygulamaları/ Korunan Alanlarda İfraz Uygulaması Parselin ilk 2 İfrazı için</t>
  </si>
  <si>
    <t>309.00</t>
  </si>
  <si>
    <t>56.00</t>
  </si>
  <si>
    <t>365.00</t>
  </si>
  <si>
    <t>Korunan Alanlara Ait İzin Görüş ve İmar Uygulamaları/ Korunan Alanlarda İfraz Uygulaması Parselin ilk 2 İfrazından sonra oluşacak her yeni parsel</t>
  </si>
  <si>
    <t>85.00</t>
  </si>
  <si>
    <t>15.00</t>
  </si>
  <si>
    <t>100.00</t>
  </si>
  <si>
    <t>Korunan Alanlara Ait İzin Görüş ve İmar Uygulamaları/ Korunan Alanlarda Tevhid Uygulaması Parselin ilk 2 Tevhidi için</t>
  </si>
  <si>
    <t>Korunan Alanlara Ait İzin Görüş ve İmar Uygulamaları/ Korunan Alanlarda Tevhid Uygulaması Parselin ilk 2Tevhidinden sonra oluşacak her yeni parsel</t>
  </si>
  <si>
    <t>76.00</t>
  </si>
  <si>
    <t>14.00</t>
  </si>
  <si>
    <t>90.00</t>
  </si>
  <si>
    <t>Korunan Alanlara Ait İzin Görüş ve İmar Uygulamaları/ Korunan Alanlarda  İmar Uygulaması (**)</t>
  </si>
  <si>
    <t>771.00</t>
  </si>
  <si>
    <t>139.00</t>
  </si>
  <si>
    <t>910.00</t>
  </si>
  <si>
    <t>Korunan Alanlara Ait İzin Görüş ve İmar Uygulamaları/ Koruma Statüsünün Kaldırılması ve Sit Derece Değişikliği Talepleriin Değerlendirilmesi (Başvuru başına)</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</si>
  <si>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</si>
  <si>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</si>
  <si>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</si>
  <si>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Çevre Düzeni Planı Örneği (1 Pafta)</t>
  </si>
  <si>
    <t>Gerçek/Tüzel Kişi</t>
  </si>
  <si>
    <t>Süresiz</t>
  </si>
  <si>
    <t>Çevre Düzeni Planı Hükümleri Örneği (İlgili Bölüm)</t>
  </si>
  <si>
    <t>Çevre Düzeni Planı Açıklama Raporu Örneği (İlgili Bölüm)</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</si>
  <si>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</si>
  <si>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</si>
  <si>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</si>
  <si>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</si>
  <si>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</si>
  <si>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Genelge Kapsamında İmar Planı Kararı Gerektirmeden Yapılacak Olan Ahşap İskele tekliflerinde  başvuru bedeli, başvuru sahibine bakılmaksızın tahsil edilir. Dosyasında başvuru bedeli ücretine ilişkin makbuz olmadan işlem yapılmaz dosya ilgilisine iade edilir. Süreci başlayan tekliflerde başvuru bedeli iade edilmez.</t>
  </si>
  <si>
    <t xml:space="preserve">1/25000 ve 1/100000 Ölçekli Arazi Kullanımına Esas Jeolojik Etüt İnceleme ve Onay Hizmet Bedeli </t>
  </si>
  <si>
    <t>HALİHAZIR HARİTA VE PARSELASYON PLANLARI İLE MÜCAVİR ALAN PAFTALARINDA ALINACAK İŞLEM HİZMET BEDELLERİ</t>
  </si>
  <si>
    <t xml:space="preserve">Hali hazır  Harita Onay bedeli   </t>
  </si>
  <si>
    <t>Hali hazır  Harita  Onay bedeli 
(10  hektara kadar 625 TL.)
(10-100 hektar arası 10 hektar ücreti tahsil edildikten sonra artan her hektara 37 TL.(KDV dahil))
(100-1000 hektar arası 100 hektar ücreti tahsil edildikten sonra artan her hektara 13 TL.(KDV dahil))
(1000 hektar üzeri  ise 1000 hektar ücreti tahsil edildikten sonra artan her hektara 11.00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</si>
  <si>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</si>
  <si>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</si>
  <si>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</si>
  <si>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</si>
  <si>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</si>
  <si>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</si>
  <si>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</si>
  <si>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</si>
  <si>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</si>
  <si>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</si>
  <si>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</si>
  <si>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</si>
  <si>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</si>
  <si>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</si>
  <si>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</si>
  <si>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</si>
  <si>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</si>
  <si>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</si>
  <si>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</si>
  <si>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</si>
  <si>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</si>
  <si>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</si>
  <si>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</si>
  <si>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</si>
  <si>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</si>
  <si>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</si>
  <si>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</si>
  <si>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</si>
  <si>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</si>
  <si>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</si>
  <si>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</si>
  <si>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</si>
  <si>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</si>
  <si>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</si>
  <si>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</si>
  <si>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</si>
  <si>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</si>
  <si>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</si>
  <si>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</si>
  <si>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</si>
  <si>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</si>
  <si>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</si>
  <si>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</si>
  <si>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</si>
  <si>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</si>
  <si>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</si>
  <si>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</si>
  <si>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</si>
  <si>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</si>
  <si>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</si>
  <si>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</si>
  <si>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</si>
  <si>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</si>
  <si>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</si>
  <si>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</si>
  <si>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</si>
  <si>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</si>
  <si>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</si>
  <si>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</si>
  <si>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</si>
  <si>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</si>
  <si>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</si>
  <si>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</si>
  <si>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</si>
  <si>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</si>
  <si>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</si>
  <si>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</si>
  <si>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</si>
  <si>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</si>
  <si>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</si>
  <si>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</si>
  <si>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</si>
  <si>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</si>
  <si>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</si>
  <si>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</si>
  <si>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</si>
  <si>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</si>
  <si>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</si>
  <si>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</si>
  <si>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</si>
  <si>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</si>
  <si>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</si>
  <si>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</si>
  <si>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</si>
  <si>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</si>
  <si>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</si>
  <si>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</si>
  <si>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</si>
  <si>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</si>
  <si>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</si>
  <si>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</si>
  <si>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</si>
  <si>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</si>
  <si>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</si>
  <si>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</si>
  <si>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</si>
  <si>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</si>
  <si>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</si>
  <si>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</si>
  <si>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</si>
  <si>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</si>
  <si>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</si>
  <si>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</si>
  <si>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</si>
  <si>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</si>
  <si>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</si>
  <si>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</si>
  <si>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</si>
  <si>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</si>
  <si>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</si>
  <si>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</si>
  <si>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</si>
  <si>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</si>
  <si>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</si>
  <si>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</si>
  <si>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</si>
  <si>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</si>
  <si>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</si>
  <si>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</si>
  <si>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</si>
  <si>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</si>
  <si>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</si>
  <si>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</si>
  <si>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</si>
  <si>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</si>
  <si>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 xml:space="preserve">      </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</si>
  <si>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</si>
  <si>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</si>
  <si>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</si>
  <si>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</si>
  <si>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</si>
  <si>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</si>
  <si>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</si>
  <si>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</si>
  <si>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</si>
  <si>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</si>
  <si>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</si>
  <si>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</si>
  <si>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</si>
  <si>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</si>
  <si>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</si>
  <si>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</si>
  <si>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</si>
  <si>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</si>
  <si>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</si>
  <si>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</si>
  <si>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</si>
  <si>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</si>
  <si>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</si>
  <si>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</si>
  <si>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</si>
  <si>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</si>
  <si>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</si>
  <si>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</si>
  <si>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</si>
  <si>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</si>
  <si>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</si>
  <si>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Balıkçı Barınağı, Yanaşma İskelesi, Tekne Çekek Yeri vb.</t>
  </si>
  <si>
    <t>Arazi Kullanım Türü / Balıkçı Barınağı, Yanaşma İskelesi, Tekne Çekek Yeri vb./ Plan Türüne Göre Alınacak Başvuru Bedeli (TL)</t>
  </si>
  <si>
    <t>Arazi Kullanım Türü / Balıkçı Barınağı, Yanaşma İskelesi, Tekne Çekek Yeri vb./ İlk Kez veya İlave veya Revizyon İmar Planı veya İmar Planı Değişikliği Yapılacak Alanlarda Planlama Alanı Üzerinden Hesaplanmak Üzere Birim Bedel (m2/TL)</t>
  </si>
  <si>
    <t>Arazi Kullanım Türü / Balıkçı Barınağı, Yanaşma İskelesi, Tekne Çekek Yeri vb./ Plan Tadilatı ile Artan emsal alanının Her m2'si için Birim Bedel (m2/TL)</t>
  </si>
  <si>
    <t>Arazi Kullanım Türü / Balıkçı Barınağı, Yanaşma İskelesi, Tekne Çekek Yeri vb./ 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</si>
  <si>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</si>
  <si>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</si>
  <si>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</si>
  <si>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</si>
  <si>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</si>
  <si>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</si>
  <si>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</si>
  <si>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</si>
  <si>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</si>
  <si>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</si>
  <si>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</si>
  <si>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</si>
  <si>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</si>
  <si>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</si>
  <si>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</si>
  <si>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</si>
  <si>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</si>
  <si>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</si>
  <si>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</si>
  <si>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</si>
  <si>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</si>
  <si>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</si>
  <si>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</si>
  <si>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</si>
  <si>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</si>
  <si>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</si>
  <si>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</si>
  <si>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</si>
  <si>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</si>
  <si>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</si>
  <si>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</si>
  <si>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</si>
  <si>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</si>
  <si>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</si>
  <si>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</si>
  <si>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</si>
  <si>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</si>
  <si>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</si>
  <si>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</si>
  <si>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</si>
  <si>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Denize Girme, Güneşlenme, Su Sporları İskelesi,Denize İniş Rampaları vb. ve Rekreatif Alanlar</t>
  </si>
  <si>
    <t>Arazi Kullanım Türü /Denize Girme, Güneşlenme, Su Sporları İskelesi,Denize İniş Rampaları vb.ve Rekreatif Alanlar / Plan Türüne Göre Alınacak Başvuru Bedeli (TL)</t>
  </si>
  <si>
    <t>Arazi Kullanım Türü /Denize Girme, Güneşlenme, Su Sporları  İskelesi,Denize İniş Rampaları vb.ve Rekreatif Alanlar/ İlk Kez veya İlave veya Revizyon İmar Planı veya İmar Planı Değişikliği Yapılacak Alanlarda Planlama Alanı Üzerinden Hesaplanmak Üzere Birim Bedel (m2/TL)</t>
  </si>
  <si>
    <t>Arazi Kullanım Türü /Denize Girme, Güneşlenme, Su Sporları İskelesi,Denize İniş Rampaları vb.ve Rekreatif Alanlar / Plan Tadilatı ile Artan emsal alanının Her m2'si için Birim Bedel (m2/TL)</t>
  </si>
  <si>
    <t>Arazi Kullanım Türü /Denize Girme, Güneşlenme, Su Sporları İskelesi,Denize İniş Rampaları vb.ve Rekreatif Alanlar/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</si>
  <si>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</si>
  <si>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</si>
  <si>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</si>
  <si>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</si>
  <si>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</si>
  <si>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</si>
  <si>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</si>
  <si>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</si>
  <si>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</si>
  <si>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</si>
  <si>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</si>
  <si>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</si>
  <si>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</si>
  <si>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</si>
  <si>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</si>
  <si>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</si>
  <si>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</si>
  <si>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</si>
  <si>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</si>
  <si>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</si>
  <si>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</si>
  <si>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</si>
  <si>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</si>
  <si>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</si>
  <si>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</si>
  <si>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</si>
  <si>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</si>
  <si>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</si>
  <si>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</si>
  <si>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</si>
  <si>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</si>
  <si>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</si>
  <si>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</si>
  <si>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</si>
  <si>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Bakanlığımız Arşivinde Yeralan Mevcut Bina Projelerinin (Mimari, Statik, Makine, Elektrik) Dijital Ortamda (TİFF, PDF, JPEG) Verilmesi</t>
  </si>
  <si>
    <t>GERÇEK/TÜZEL KİŞİLER ÜCRET YATIRABİLİR/BAŞVURU YAPABİLİR</t>
  </si>
  <si>
    <t>1-3 GÜN</t>
  </si>
  <si>
    <t>Laboratuvar Belge Ücreti (ilk belge, belge yenileme,numune toplamaistasyonu açılması, kapsam genişletme ve adres değişikliklerinde)</t>
  </si>
  <si>
    <t>1 GÜN</t>
  </si>
  <si>
    <t>Laboratuvar İzin Belgesi Vize Ücreti (yılda bir kez yapılan vizelerde)</t>
  </si>
  <si>
    <t>Laboratuvar İçin Örnek kalite el kitabı  (Prosedürler)</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</si>
  <si>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</si>
  <si>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</si>
  <si>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</si>
  <si>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</si>
  <si>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</si>
  <si>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Faormu Danışmanlık Ücreti (0- 100 ad. Kontür Bedeli)</t>
  </si>
  <si>
    <t>Yapıya ilişkin Bilgi Faormu Danışmanlık Ücreti (101-250 ad. Kontür Bedeli)</t>
  </si>
  <si>
    <t>Yapıya ilişkin Bilgi Faormu Danışmanlık Ücreti (251-500 ad. Kontür Bedeli)</t>
  </si>
  <si>
    <t>Yapıya ilişkin Bilgi Faormu Danışmanlık Ücreti (501-1000 ad. Kontür Bedeli)</t>
  </si>
  <si>
    <t>Yapıya ilişkin Bilgi Faormu Danışmanlık Ücreti (1001 ve üstü ad. Kontür Bedeli)</t>
  </si>
  <si>
    <t>Yapı Denetim İzin Belgesi Vize Ücreti</t>
  </si>
  <si>
    <t>Yapı Denetimi İzin Belgesi Yenileme Ücreti</t>
  </si>
  <si>
    <t>2013 Yılı için Denetçi Belgesi</t>
  </si>
  <si>
    <t>-</t>
  </si>
  <si>
    <t>2014 Yılı için Denetçi Belgesi</t>
  </si>
  <si>
    <t>2015 Yılı için Denetçi Belgesi</t>
  </si>
  <si>
    <t>2016 Yılı için Denetçi Belgesi</t>
  </si>
  <si>
    <t>2017 Yılı için Denetçi Belgesi</t>
  </si>
  <si>
    <t>2018 Yılı için Denetçi Belgesi</t>
  </si>
  <si>
    <t>2019 Yılı için Denetçi Belgesi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</si>
  <si>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</si>
  <si>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</si>
  <si>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</si>
  <si>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</si>
  <si>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</si>
  <si>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</si>
  <si>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ZEMİN MEKANİĞİ LABORATUVARİ HİZMETLERİ</t>
  </si>
  <si>
    <t>AASHTO T-207</t>
  </si>
  <si>
    <t xml:space="preserve">Zemin Mekaniği Lab.Hizm./ Tüpten numune çıkarma (Deney yapılmayan hallerde)                          </t>
  </si>
  <si>
    <t>İŞLEM BAZLI/DEĞİŞKEN</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</si>
  <si>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</si>
  <si>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</si>
  <si>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</si>
  <si>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</si>
  <si>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</si>
  <si>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</si>
  <si>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</si>
  <si>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</si>
  <si>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</si>
  <si>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 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</si>
  <si>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</si>
  <si>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</si>
  <si>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</si>
  <si>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</si>
  <si>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</si>
  <si>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</si>
  <si>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</si>
  <si>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</si>
  <si>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</si>
  <si>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</si>
  <si>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</si>
  <si>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</si>
  <si>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(Laboratuvar deneylerine dayanarak)/ İri taneli temiz zeminler (Tane dağılımı dahil)</t>
  </si>
  <si>
    <t>Zemin Mekaniği Lab.Hizm.-Zemin sınıflandırılması  (Laboratuvar deneylerine dayanarak )/ İri taneli karışık zeminler (Tane dağılımı. LL ve PL dahil)</t>
  </si>
  <si>
    <t>Zemin Mekaniği Lab.Hizm.-Zemin sınıflandırılması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</si>
  <si>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</si>
  <si>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</si>
  <si>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</si>
  <si>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</si>
  <si>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</si>
  <si>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</si>
  <si>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</si>
  <si>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</si>
  <si>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</si>
  <si>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</si>
  <si>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</si>
  <si>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</si>
  <si>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</si>
  <si>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</si>
  <si>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</si>
  <si>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</si>
  <si>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</si>
  <si>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</si>
  <si>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</si>
  <si>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</si>
  <si>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</si>
  <si>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</si>
  <si>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</si>
  <si>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</si>
  <si>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</si>
  <si>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</si>
  <si>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</si>
  <si>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</si>
  <si>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</si>
  <si>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</si>
  <si>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</si>
  <si>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</si>
  <si>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</si>
  <si>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</si>
  <si>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</si>
  <si>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</si>
  <si>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</si>
  <si>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</si>
  <si>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</si>
  <si>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</si>
  <si>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</si>
  <si>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</si>
  <si>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 (Taşıma gücü, oturma ve şev stabilite) </t>
  </si>
  <si>
    <t>Zemin Mekaniği Hizmetleri/ Arazide zemin emniyetinin bulunması (gözlemsel)</t>
  </si>
  <si>
    <t>Zemin Mekaniği Hizmetleri/ Arazide zemin emniyetinin bulunması (deneysel)</t>
  </si>
  <si>
    <t>Zemin Mekaniği Hizmetleri/ Jeolojik etüt raporunun hazırlanması</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</si>
  <si>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</si>
  <si>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</si>
  <si>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</si>
  <si>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</si>
  <si>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</si>
  <si>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</si>
  <si>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</si>
  <si>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</si>
  <si>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</si>
  <si>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</si>
  <si>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</si>
  <si>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</si>
  <si>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</si>
  <si>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</si>
  <si>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</si>
  <si>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dayanımlarının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</si>
  <si>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</si>
  <si>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</si>
  <si>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</si>
  <si>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modülü ve poisson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</si>
  <si>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</si>
  <si>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</si>
  <si>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Standart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</si>
  <si>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</si>
  <si>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</si>
  <si>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</si>
  <si>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</si>
  <si>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</si>
  <si>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</si>
  <si>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</si>
  <si>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</si>
  <si>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</si>
  <si>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(Standart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</si>
  <si>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</si>
  <si>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</si>
  <si>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</si>
  <si>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</si>
  <si>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</si>
  <si>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</si>
  <si>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</si>
  <si>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</si>
  <si>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</si>
  <si>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</si>
  <si>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</si>
  <si>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hesabı/Hidrolik bağlayıcı zemin stabilizasyonu 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</si>
  <si>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</si>
  <si>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</si>
  <si>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</si>
  <si>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</si>
  <si>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</si>
  <si>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</si>
  <si>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</si>
  <si>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</si>
  <si>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</si>
  <si>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</si>
  <si>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Riskli Yapıların Tespiti Hizmetleri</t>
  </si>
  <si>
    <t>Riskli Yapı Tespiti Lisans Belgesi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</si>
  <si>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</si>
  <si>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</si>
  <si>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</si>
  <si>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</si>
  <si>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Riskli Yapıların Tespit Edilmesine İlişkin Esaslar (RYTEİE) Uyarınca Yapılacak Tespitler (Rapor, Rölöve, Deney v.b.tüm masraflar dahil)</t>
  </si>
  <si>
    <t>BETONARME YAPILAR</t>
  </si>
  <si>
    <t>Az Katlı (10 Kat ve 10 Kattan az)</t>
  </si>
  <si>
    <t>Riskli Yapıların Tespit Edilmesine İlişkin Esaslar Uyarınca Yapılacak Tespitler (Rapor,Rölöve,Deney v.b.tüm masraflar dahil)(TL/Bina)</t>
  </si>
  <si>
    <t>İnceleme katı haricinde rölöve alınan katlarda tespit işlemi</t>
  </si>
  <si>
    <t>Orta Katlı (11 Kat ila 17 Kat)</t>
  </si>
  <si>
    <t>Yüksek Katlı (18 Kat ve 18 Kattan fazla)</t>
  </si>
  <si>
    <t>YIĞMA YAPILAR</t>
  </si>
  <si>
    <t>İnceleme Katında</t>
  </si>
  <si>
    <t>KARMA YAPILAR</t>
  </si>
  <si>
    <t>AHŞAP,KERPİÇ VB. YAPILAR</t>
  </si>
  <si>
    <t>Teknik Gerekçeleri Belirtilmek Üzere Yapılacak Tespitler Her Bir Bina İçin (TL/Bina)</t>
  </si>
  <si>
    <t>6306 Sayılı Kanun Kapsamında Posta İşlemleri</t>
  </si>
  <si>
    <t>6306 sayılı Kanun uyarınca malikler arasında yapılması gereken ve 7201 sayılı Kanun uyarınca Bakanlıkça yapılacak olan yurtdışı tebligat bedeli</t>
  </si>
  <si>
    <t>Kongre,Sempozyum v.b. Organizasyonlarda Açılacak Stand Ücreti m² (Kamu Kurum ve Kuruluşları, Sivil Toplum Örgütleri muaftır) 1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</si>
  <si>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</si>
  <si>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</si>
  <si>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</si>
  <si>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</si>
  <si>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</si>
  <si>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</si>
  <si>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</si>
  <si>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</si>
  <si>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</si>
  <si>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</si>
  <si>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</si>
  <si>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</si>
  <si>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</si>
  <si>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</si>
  <si>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</si>
  <si>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</si>
  <si>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</si>
  <si>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</si>
  <si>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</si>
  <si>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</si>
  <si>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</si>
  <si>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</si>
  <si>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</si>
  <si>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</si>
  <si>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</si>
  <si>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</si>
  <si>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 xml:space="preserve">
* Yerel yönetimler, kamu kurum ve kuruluşları ile yapılacak protokol kapsamında, karşılıklı veri paylaşımı esaslarına göre belirlenen kurallar uygulanır.
</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</si>
  <si>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</si>
  <si>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</si>
  <si>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</si>
  <si>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</si>
  <si>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</si>
  <si>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</si>
  <si>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</si>
  <si>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</si>
  <si>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</si>
  <si>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</si>
  <si>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</si>
  <si>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</si>
  <si>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</si>
  <si>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</si>
  <si>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</si>
  <si>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</si>
  <si>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</si>
  <si>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</si>
  <si>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</si>
  <si>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</si>
  <si>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</si>
  <si>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</si>
  <si>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</si>
  <si>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</si>
  <si>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</si>
  <si>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</si>
  <si>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</si>
  <si>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</si>
  <si>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</si>
  <si>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</si>
  <si>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</si>
  <si>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</si>
  <si>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</si>
  <si>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</si>
  <si>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</si>
  <si>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</si>
  <si>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</si>
  <si>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</si>
  <si>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</si>
  <si>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</si>
  <si>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</si>
  <si>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</si>
  <si>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</si>
  <si>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</si>
  <si>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</si>
  <si>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</si>
  <si>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</si>
  <si>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</si>
  <si>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</si>
  <si>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</si>
  <si>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</si>
  <si>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</si>
  <si>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</si>
  <si>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</si>
  <si>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</si>
  <si>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</si>
  <si>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</si>
  <si>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</si>
  <si>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</si>
  <si>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</si>
  <si>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</si>
  <si>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</si>
  <si>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0.006</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</si>
  <si>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</si>
  <si>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</si>
  <si>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</si>
  <si>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</si>
  <si>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</si>
  <si>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</si>
  <si>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</si>
  <si>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</si>
  <si>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</si>
  <si>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</si>
  <si>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</si>
  <si>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</si>
  <si>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</si>
  <si>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</si>
  <si>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</si>
  <si>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</si>
  <si>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</si>
  <si>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</si>
  <si>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</si>
  <si>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</si>
  <si>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</si>
  <si>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</si>
  <si>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</si>
  <si>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</si>
  <si>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</si>
  <si>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</si>
  <si>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</si>
  <si>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</si>
  <si>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</si>
  <si>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</si>
  <si>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</si>
  <si>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ÇEVRE VE ŞEHİRCİLİK BAKANLIĞI</t>
  </si>
  <si>
    <t>TS 4060 BETON DENİZLİKLER</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</si>
  <si>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</si>
  <si>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</si>
  <si>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</si>
  <si>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</si>
  <si>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</si>
  <si>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</si>
  <si>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</si>
  <si>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</si>
  <si>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</si>
  <si>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</si>
  <si>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</si>
  <si>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</si>
  <si>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</si>
  <si>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Seçme Eleme Kriterlerine Tabi Proje Başvuru Bedeli/Proje Bedeli 0 TL - 1 Milyon TL arası</t>
  </si>
  <si>
    <t>ALTYAPI VE KENTSEL DÖNÜŞÜM HİZMETLERİ GENEL MÜDÜRLÜĞÜ</t>
  </si>
  <si>
    <t>COĞRAFİ BİLGİ SİSTEMLERİ GENEL MÜDÜRLÜĞÜ</t>
  </si>
  <si>
    <t>ÇEVRE YÖNETİMİ GENEL MÜDÜRLÜĞÜ</t>
  </si>
  <si>
    <t>MEKANSAL PLANLAMA GENEL MÜDÜRLÜĞÜ</t>
  </si>
  <si>
    <t>TABİAT VALIKLARINI KORUMA GENEL MÜDÜRLÜĞÜ</t>
  </si>
  <si>
    <t>YAPI İŞLERİ GENEL MÜDÜRLÜĞÜ</t>
  </si>
  <si>
    <t>53.00</t>
  </si>
  <si>
    <t>6000.00</t>
  </si>
  <si>
    <t>80.00</t>
  </si>
  <si>
    <t>Çevre Lisansları/Geri Kazanım/Tehlikesiz Atık (Ek-2 Listesi Tesis ve Faaliyetler)</t>
  </si>
  <si>
    <t>Su/Atık Su/Deniz/Göl/Göletten Anlık Numune Alma (Numune başına)</t>
  </si>
  <si>
    <t>Su/Atık Su/Toprak/Atık/Atık Yağ /Baca Gazı Matrikslerinde Ağır Metal Analizleri için Mikrodalga ile Ön İşlem</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</si>
  <si>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</si>
  <si>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</si>
  <si>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</si>
  <si>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</si>
  <si>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</si>
  <si>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</si>
  <si>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</si>
  <si>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</si>
  <si>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</si>
  <si>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+Kimyasal+Biyolojik
(Q&gt;1000 m3/gün)</t>
  </si>
  <si>
    <t>Atıksu  Arıtma Tesisi (AAT) Proje Onayı;İleri Arıtma
(Q≤50 m3/gün)</t>
  </si>
  <si>
    <t xml:space="preserve"> TS 2824 EN 1338 BETON PARKE TAŞLARI                     </t>
  </si>
  <si>
    <t>Özel Sektör Plan Yapımı Yeterlilik Belgesi basılı malzeme ve danışmanlık ücreti</t>
  </si>
  <si>
    <t>Tesis Sorumlusu Belgesi</t>
  </si>
  <si>
    <t>Tesis Sorumlusu Belgesi Kayıp/Yenileme</t>
  </si>
  <si>
    <t>Atıksu Arıtma Tesisi Tesis Sorumlusu Belgesi</t>
  </si>
  <si>
    <t>(*) Egzoz Gazı Emisyon Ölçüm Bedeli  K.D.V. Dahil 80,00 TL dir. (Bakanlık Payı + İstasyon Payı)</t>
  </si>
  <si>
    <t>1.MADDENİN ALTERNATİF ADININ BİR İLA BEŞ KARIŞIM İÇİNDE KULLANILMASI</t>
  </si>
  <si>
    <t>Atıksu Arıtma Tesisi Kimlik Belgesi</t>
  </si>
  <si>
    <t>Söz konusu ücret inceleme ve değerlendirme ücretidir. Sürecin sonunda teknik rapora uygunluk verilebileceği gibi iptal de edilebilir. Sürecin tamamlanma süresi en fazla150 iş günüdür.</t>
  </si>
  <si>
    <t>Çevre Yönetimi Hizmeti Yeterlik Belgesi Uzaktan Eğitim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</si>
  <si>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</si>
  <si>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</si>
  <si>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</si>
  <si>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</si>
  <si>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Yönetim Birimi Yeterlik Belgesi Vize Başvuru Gecikme Bedeli</t>
  </si>
  <si>
    <t>ÇED Yeterlik Belgesi Vize Başvuru Gecikme Bedeli (Vize başvurusunun belgenin geçerlilik süresinin son 30 (Otuz) günü içerisinde yapılması durumunda)</t>
  </si>
  <si>
    <t>ÇED Yeterlik Belgesi Vize Başvuru Gecikme Bedeli (Vize başvurusunun belgenin geçerlilik süresi bitiminden itibaren 60 (Altmış) gün içerisinde yapılması durumunda)</t>
  </si>
  <si>
    <r>
      <t>0-300 M</t>
    </r>
    <r>
      <rPr>
        <b/>
        <vertAlign val="superscript"/>
        <sz val="12"/>
        <color theme="1"/>
        <rFont val="Times New Roman"/>
        <family val="1"/>
        <charset val="162"/>
      </rPr>
      <t>2</t>
    </r>
    <r>
      <rPr>
        <b/>
        <sz val="12"/>
        <color theme="1"/>
        <rFont val="Times New Roman"/>
        <family val="1"/>
        <charset val="162"/>
      </rPr>
      <t xml:space="preserve"> Arası (İnceleme Kat Alanı)</t>
    </r>
  </si>
  <si>
    <r>
      <t>301 M</t>
    </r>
    <r>
      <rPr>
        <b/>
        <vertAlign val="superscript"/>
        <sz val="12"/>
        <color theme="1"/>
        <rFont val="Times New Roman"/>
        <family val="1"/>
        <charset val="162"/>
      </rPr>
      <t>2</t>
    </r>
    <r>
      <rPr>
        <b/>
        <sz val="12"/>
        <color theme="1"/>
        <rFont val="Times New Roman"/>
        <family val="1"/>
        <charset val="162"/>
      </rPr>
      <t xml:space="preserve"> den Fazla (İnceleme Kat Alanı)</t>
    </r>
  </si>
  <si>
    <r>
      <t>0-3300 M</t>
    </r>
    <r>
      <rPr>
        <b/>
        <vertAlign val="superscript"/>
        <sz val="12"/>
        <color theme="1"/>
        <rFont val="Times New Roman"/>
        <family val="1"/>
        <charset val="162"/>
      </rPr>
      <t>2</t>
    </r>
    <r>
      <rPr>
        <b/>
        <sz val="12"/>
        <color theme="1"/>
        <rFont val="Times New Roman"/>
        <family val="1"/>
        <charset val="162"/>
      </rPr>
      <t xml:space="preserve"> Arası (Bina Kullanım Alanı)</t>
    </r>
  </si>
  <si>
    <r>
      <t>3301 M</t>
    </r>
    <r>
      <rPr>
        <b/>
        <vertAlign val="superscript"/>
        <sz val="12"/>
        <color theme="1"/>
        <rFont val="Times New Roman"/>
        <family val="1"/>
        <charset val="162"/>
      </rPr>
      <t>2</t>
    </r>
    <r>
      <rPr>
        <b/>
        <sz val="12"/>
        <color theme="1"/>
        <rFont val="Times New Roman"/>
        <family val="1"/>
        <charset val="162"/>
      </rPr>
      <t xml:space="preserve"> den Fazla (Bina Kullanım Alanı)</t>
    </r>
  </si>
  <si>
    <r>
      <t>0-7200 M</t>
    </r>
    <r>
      <rPr>
        <b/>
        <vertAlign val="superscript"/>
        <sz val="12"/>
        <color theme="1"/>
        <rFont val="Times New Roman"/>
        <family val="1"/>
        <charset val="162"/>
      </rPr>
      <t>2</t>
    </r>
    <r>
      <rPr>
        <b/>
        <sz val="12"/>
        <color theme="1"/>
        <rFont val="Times New Roman"/>
        <family val="1"/>
        <charset val="162"/>
      </rPr>
      <t xml:space="preserve"> Arası (Bina Kullanım Alanı)</t>
    </r>
  </si>
  <si>
    <r>
      <t>7201 M</t>
    </r>
    <r>
      <rPr>
        <b/>
        <vertAlign val="superscript"/>
        <sz val="12"/>
        <color theme="1"/>
        <rFont val="Times New Roman"/>
        <family val="1"/>
        <charset val="162"/>
      </rPr>
      <t>2</t>
    </r>
    <r>
      <rPr>
        <b/>
        <sz val="12"/>
        <color theme="1"/>
        <rFont val="Times New Roman"/>
        <family val="1"/>
        <charset val="162"/>
      </rPr>
      <t xml:space="preserve"> den Fazla (Bina Kullanım Alanı)</t>
    </r>
  </si>
  <si>
    <r>
      <t xml:space="preserve">TS 213-1 EN 13748-1  TS 213-2 EN 13748-2 TERRAZO KAROLAR (İÇ VE DIŞ MEKANLAR  İÇİN) </t>
    </r>
    <r>
      <rPr>
        <sz val="12"/>
        <color theme="1"/>
        <rFont val="Times New Roman"/>
        <family val="1"/>
        <charset val="162"/>
      </rPr>
      <t xml:space="preserve"> 
 (Getirilecek numune miktari  en az 20 Ad.)</t>
    </r>
  </si>
  <si>
    <r>
      <t xml:space="preserve">TS EN 771-4:2011+A1 GAZBETON KAGİR BİRİMLER  </t>
    </r>
    <r>
      <rPr>
        <sz val="12"/>
        <color theme="1"/>
        <rFont val="Times New Roman"/>
        <family val="1"/>
        <charset val="162"/>
      </rPr>
      <t xml:space="preserve">      </t>
    </r>
  </si>
  <si>
    <r>
      <t xml:space="preserve">TS EN 771-6:2011+A1 DOĞAL TAŞ KAGİR BİRİMLER  </t>
    </r>
    <r>
      <rPr>
        <sz val="12"/>
        <color theme="1"/>
        <rFont val="Times New Roman"/>
        <family val="1"/>
        <charset val="162"/>
      </rPr>
      <t xml:space="preserve">      </t>
    </r>
  </si>
  <si>
    <r>
      <t xml:space="preserve">Ticaret bölgeleri </t>
    </r>
    <r>
      <rPr>
        <sz val="12"/>
        <color theme="1"/>
        <rFont val="Times New Roman"/>
        <family val="1"/>
        <charset val="162"/>
      </rPr>
      <t>(beher inşaat m2 için)</t>
    </r>
  </si>
  <si>
    <r>
      <rPr>
        <b/>
        <sz val="12"/>
        <color theme="1"/>
        <rFont val="Times New Roman"/>
        <family val="1"/>
        <charset val="162"/>
      </rPr>
      <t>Konut bölgeleri</t>
    </r>
    <r>
      <rPr>
        <sz val="12"/>
        <color theme="1"/>
        <rFont val="Times New Roman"/>
        <family val="1"/>
        <charset val="162"/>
      </rPr>
      <t xml:space="preserve"> (beher inşaat m2 için)</t>
    </r>
  </si>
  <si>
    <r>
      <t xml:space="preserve">Ticaret bölgeleri </t>
    </r>
    <r>
      <rPr>
        <sz val="12"/>
        <color theme="1"/>
        <rFont val="Times New Roman"/>
        <family val="1"/>
        <charset val="162"/>
      </rPr>
      <t>(beher  m3 için)</t>
    </r>
  </si>
  <si>
    <r>
      <rPr>
        <b/>
        <sz val="12"/>
        <color theme="1"/>
        <rFont val="Times New Roman"/>
        <family val="1"/>
        <charset val="162"/>
      </rPr>
      <t>Konut bölgeleri</t>
    </r>
    <r>
      <rPr>
        <sz val="12"/>
        <color theme="1"/>
        <rFont val="Times New Roman"/>
        <family val="1"/>
        <charset val="162"/>
      </rPr>
      <t xml:space="preserve"> (beher m3 için)</t>
    </r>
  </si>
  <si>
    <r>
      <t xml:space="preserve">Ticaret bölgeleri </t>
    </r>
    <r>
      <rPr>
        <sz val="12"/>
        <color theme="1"/>
        <rFont val="Times New Roman"/>
        <family val="1"/>
        <charset val="162"/>
      </rPr>
      <t>(beher  m2 için)</t>
    </r>
  </si>
  <si>
    <r>
      <rPr>
        <b/>
        <sz val="12"/>
        <color theme="1"/>
        <rFont val="Times New Roman"/>
        <family val="1"/>
        <charset val="162"/>
      </rPr>
      <t>Konut bölgeleri</t>
    </r>
    <r>
      <rPr>
        <sz val="12"/>
        <color theme="1"/>
        <rFont val="Times New Roman"/>
        <family val="1"/>
        <charset val="162"/>
      </rPr>
      <t xml:space="preserve"> (beher m2 için)</t>
    </r>
  </si>
  <si>
    <r>
      <t xml:space="preserve">Ticaret bölgeleri </t>
    </r>
    <r>
      <rPr>
        <sz val="12"/>
        <color theme="1"/>
        <rFont val="Times New Roman"/>
        <family val="1"/>
        <charset val="162"/>
      </rPr>
      <t>(beher m2 için)</t>
    </r>
  </si>
  <si>
    <r>
      <rPr>
        <b/>
        <sz val="12"/>
        <color theme="1"/>
        <rFont val="Times New Roman"/>
        <family val="1"/>
        <charset val="162"/>
      </rPr>
      <t>Konut inşaatlarında</t>
    </r>
    <r>
      <rPr>
        <sz val="12"/>
        <color theme="1"/>
        <rFont val="Times New Roman"/>
        <family val="1"/>
        <charset val="162"/>
      </rPr>
      <t xml:space="preserve"> (m2 başına)</t>
    </r>
  </si>
  <si>
    <r>
      <rPr>
        <b/>
        <sz val="12"/>
        <color theme="1"/>
        <rFont val="Times New Roman"/>
        <family val="1"/>
        <charset val="162"/>
      </rPr>
      <t>İşyeri inşaatlarında</t>
    </r>
    <r>
      <rPr>
        <sz val="12"/>
        <color theme="1"/>
        <rFont val="Times New Roman"/>
        <family val="1"/>
        <charset val="162"/>
      </rPr>
      <t xml:space="preserve"> (m2 başına)</t>
    </r>
  </si>
  <si>
    <r>
      <rPr>
        <b/>
        <u/>
        <sz val="12"/>
        <color theme="1"/>
        <rFont val="Times New Roman"/>
        <family val="1"/>
        <charset val="162"/>
      </rPr>
      <t>Not:</t>
    </r>
    <r>
      <rPr>
        <sz val="12"/>
        <color theme="1"/>
        <rFont val="Times New Roman"/>
        <family val="1"/>
        <charset val="162"/>
      </rPr>
      <t xml:space="preserve"> Yapı Ruhsatı düzenlenmesi işlemlerine esas </t>
    </r>
    <r>
      <rPr>
        <b/>
        <sz val="12"/>
        <color theme="1"/>
        <rFont val="Times New Roman"/>
        <family val="1"/>
        <charset val="162"/>
      </rPr>
      <t>İmar Durum Belgesi, Kanal</t>
    </r>
    <r>
      <rPr>
        <sz val="12"/>
        <color theme="1"/>
        <rFont val="Times New Roman"/>
        <family val="1"/>
        <charset val="162"/>
      </rPr>
      <t xml:space="preserve"> ve </t>
    </r>
    <r>
      <rPr>
        <b/>
        <sz val="12"/>
        <color theme="1"/>
        <rFont val="Times New Roman"/>
        <family val="1"/>
        <charset val="162"/>
      </rPr>
      <t>Yol Kotu</t>
    </r>
    <r>
      <rPr>
        <sz val="12"/>
        <color theme="1"/>
        <rFont val="Times New Roman"/>
        <family val="1"/>
        <charset val="162"/>
      </rPr>
      <t xml:space="preserve"> tutanakların düzenlenmesi hizmet bedeli, işlemin yapıldığı mahallin Belediyesince bu hizmetler için belirlenen tutar üzerinden alınır.</t>
    </r>
  </si>
  <si>
    <r>
      <t xml:space="preserve">                                                                                                                  </t>
    </r>
    <r>
      <rPr>
        <b/>
        <sz val="12"/>
        <color theme="1"/>
        <rFont val="Times New Roman"/>
        <family val="1"/>
        <charset val="162"/>
      </rPr>
      <t xml:space="preserve">  Açıklama:</t>
    </r>
    <r>
      <rPr>
        <sz val="12"/>
        <color theme="1"/>
        <rFont val="Times New Roman"/>
        <family val="1"/>
        <charset val="162"/>
      </rPr>
      <t xml:space="preserve">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r>
  </si>
  <si>
    <r>
      <t xml:space="preserve">* Belirtilen süreler mevzuatta, plan veya projelerde eksik veya yanlış bulunmaması hali için, </t>
    </r>
    <r>
      <rPr>
        <u/>
        <sz val="12"/>
        <color theme="1"/>
        <rFont val="Times New Roman"/>
        <family val="1"/>
        <charset val="162"/>
      </rPr>
      <t>azami süre</t>
    </r>
    <r>
      <rPr>
        <sz val="12"/>
        <color theme="1"/>
        <rFont val="Times New Roman"/>
        <family val="1"/>
        <charset val="162"/>
      </rPr>
      <t xml:space="preserve"> olarak belirtilmiş olmakla birlikte, plan veya projelerde eksik veya yanlış bulunması halinde eksik ve yanlışlar giderildikten sonra yapılacak müracaattan itibaren en geç onbeş gün içinde ruhsat düzenlenmektedir.</t>
    </r>
  </si>
  <si>
    <r>
      <rPr>
        <b/>
        <u/>
        <sz val="12"/>
        <color theme="1"/>
        <rFont val="Times New Roman"/>
        <family val="1"/>
        <charset val="162"/>
      </rPr>
      <t xml:space="preserve">AÇIKLAMALAR: </t>
    </r>
    <r>
      <rPr>
        <b/>
        <sz val="12"/>
        <color theme="1"/>
        <rFont val="Times New Roman"/>
        <family val="1"/>
        <charset val="162"/>
      </rPr>
      <t>1 Numaralı Cumhurbaşkanlığı Teşkilatı Hakkında Cumhurbaşkanlığı Kararnamesi Uyarınca Onaylanacak İmar Planına Esas Jeolojik-Jeoteknik, Mikrobölgeleme ve Jeolojik Etüt Raporu İşlemlerinden Alınacak İnceleme ve Onay Hizmet Bedellerine İlişkin Usuller</t>
    </r>
    <r>
      <rPr>
        <sz val="12"/>
        <color theme="1"/>
        <rFont val="Times New Roman"/>
        <family val="1"/>
        <charset val="162"/>
      </rPr>
      <t xml:space="preserve">
</t>
    </r>
    <r>
      <rPr>
        <b/>
        <sz val="12"/>
        <color theme="1"/>
        <rFont val="Times New Roman"/>
        <family val="1"/>
        <charset val="162"/>
      </rPr>
      <t>1-</t>
    </r>
    <r>
      <rPr>
        <sz val="12"/>
        <color theme="1"/>
        <rFont val="Times New Roman"/>
        <family val="1"/>
        <charset val="162"/>
      </rPr>
      <t xml:space="preserve">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t>
    </r>
    <r>
      <rPr>
        <b/>
        <sz val="12"/>
        <color theme="1"/>
        <rFont val="Times New Roman"/>
        <family val="1"/>
        <charset val="162"/>
      </rPr>
      <t>2-</t>
    </r>
    <r>
      <rPr>
        <sz val="12"/>
        <color theme="1"/>
        <rFont val="Times New Roman"/>
        <family val="1"/>
        <charset val="162"/>
      </rPr>
      <t xml:space="preserve"> Her bir etüt için alınacak olan “İmar Planına Esas Yerbilimsel Etüt İnceleme ve Onay Hizmet Bedeli”, Yer Bilimsel Etüt Bilgi Sisteminde (YERBİS) "Ön Değerlendirme" aşamasında tahsil edilecektir. 
</t>
    </r>
    <r>
      <rPr>
        <b/>
        <sz val="12"/>
        <color theme="1"/>
        <rFont val="Times New Roman"/>
        <family val="1"/>
        <charset val="162"/>
      </rPr>
      <t xml:space="preserve">3- </t>
    </r>
    <r>
      <rPr>
        <sz val="12"/>
        <color theme="1"/>
        <rFont val="Times New Roman"/>
        <family val="1"/>
        <charset val="162"/>
      </rPr>
      <t xml:space="preserve">Kamuya ait ihaleli her bir etüt işinde ise bu hizmet bedeli, "Arazi ve Büro Çalışmaları" aşamasında müellif firma tanımlandığında tahsil edilecektir.
</t>
    </r>
    <r>
      <rPr>
        <b/>
        <sz val="12"/>
        <color theme="1"/>
        <rFont val="Times New Roman"/>
        <family val="1"/>
        <charset val="162"/>
      </rPr>
      <t>4-</t>
    </r>
    <r>
      <rPr>
        <sz val="12"/>
        <color theme="1"/>
        <rFont val="Times New Roman"/>
        <family val="1"/>
        <charset val="162"/>
      </rPr>
      <t xml:space="preserve"> Hizmet bedeline ilişkin banka dekontu YERBİS’e yüklenmeden inceleme ve değerlendirme süreci başlamayacak ve 15 takvim günü içerisinde dekontu yüklenmeyen etüt sistem tarafından silinecektir. 
</t>
    </r>
    <r>
      <rPr>
        <b/>
        <sz val="12"/>
        <color theme="1"/>
        <rFont val="Times New Roman"/>
        <family val="1"/>
        <charset val="162"/>
      </rPr>
      <t>5-</t>
    </r>
    <r>
      <rPr>
        <sz val="12"/>
        <color theme="1"/>
        <rFont val="Times New Roman"/>
        <family val="1"/>
        <charset val="162"/>
      </rPr>
      <t xml:space="preserve"> Sonradan ilgilisi tarafından etüdün iptalinin talep edilmesi durumunda hizmet bedeli iade edilmeyecektir.
</t>
    </r>
  </si>
  <si>
    <r>
      <t xml:space="preserve">Günübirlik Turizm Alanı vb., Pansiyon, Kamping Alanları </t>
    </r>
    <r>
      <rPr>
        <sz val="12"/>
        <color theme="1"/>
        <rFont val="Times New Roman"/>
        <family val="1"/>
        <charset val="162"/>
      </rPr>
      <t xml:space="preserve"> </t>
    </r>
    <r>
      <rPr>
        <b/>
        <sz val="12"/>
        <color theme="1"/>
        <rFont val="Times New Roman"/>
        <family val="1"/>
        <charset val="162"/>
      </rPr>
      <t xml:space="preserve">Çevre Düzenleme Projesi vb. </t>
    </r>
  </si>
  <si>
    <r>
      <t>Korunan Alanlara Ait İzin Görüş ve İmar Uygulamalarında Dikkate Alınacak Hususlar(*)</t>
    </r>
    <r>
      <rPr>
        <sz val="12"/>
        <color theme="1"/>
        <rFont val="Times New Roman"/>
        <family val="1"/>
        <charset val="162"/>
      </rPr>
      <t xml:space="preserve"> </t>
    </r>
  </si>
  <si>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</si>
  <si>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</si>
  <si>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</si>
  <si>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</si>
  <si>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</si>
  <si>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</si>
  <si>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</si>
  <si>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</si>
  <si>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</si>
  <si>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</si>
  <si>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</si>
  <si>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</si>
  <si>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</si>
  <si>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</si>
  <si>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</si>
  <si>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</si>
  <si>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</si>
  <si>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</si>
  <si>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</si>
  <si>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</si>
  <si>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</si>
  <si>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</si>
  <si>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</si>
  <si>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</si>
  <si>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</si>
  <si>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</si>
  <si>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</si>
  <si>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</si>
  <si>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</si>
  <si>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</si>
  <si>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</si>
  <si>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</si>
  <si>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</si>
  <si>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 xml:space="preserve">300.000,00 TL (ÜçyüzbinTürkLirası) ve üzeri (Plan İnceleme ve Hizmet Bedeli sınırlamaya tabi olmaksızın) tüm Hizmet Bedelleri Döner Sermaye İşletmesi Müdürlüğünce </t>
  </si>
  <si>
    <t xml:space="preserve">12 ayı geçmemek üzere taksitlendirilebilir. Taksitlendirme durumunda Hizmet Bedelinin % 18 KDV si peşin alınır. Geriye kalan bedelinin tamamına yönelik olarak teminat mektubu alınır. </t>
  </si>
  <si>
    <t xml:space="preserve"> Taksitlendirme işleminde, Maliye Bakanlığınca belirlenen yılı kanuni faiz oranı üzerinden faiz tahakkuk ettirilir.</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</si>
  <si>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</si>
  <si>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YÜKSEK FEN KURULU BAŞKANLIĞI</t>
  </si>
  <si>
    <t>EĞİTİM VE YAYIN DAİRESİ BAŞKANLIĞI</t>
  </si>
  <si>
    <t>İLAVELER</t>
  </si>
  <si>
    <t>Coğrafi Bilgi Sistemleri İleri Seviye Eğitimi</t>
  </si>
  <si>
    <t>Coğrafi Bilgi Sistemleri Temel Seviye Eğitimi</t>
  </si>
  <si>
    <t>Bilgisayar Destekli Haritalama Temel Seviye Eğitimi</t>
  </si>
  <si>
    <t>Bilgisayar Destekli Haritalama İleri Seviye Eğitimi</t>
  </si>
  <si>
    <t>Bilgisayar Destekli Haritalama Eğitimi (MapİNFO)</t>
  </si>
  <si>
    <t>HİZMETİN ADI</t>
  </si>
  <si>
    <r>
      <t xml:space="preserve">Riskli Yapıların Tespit Edilmesine İlişkin Esaslar Uyarınca Yapılacak Tespitler,  </t>
    </r>
    <r>
      <rPr>
        <b/>
        <sz val="12"/>
        <color theme="1"/>
        <rFont val="Times New Roman"/>
        <family val="1"/>
      </rPr>
      <t xml:space="preserve"> 301 M</t>
    </r>
    <r>
      <rPr>
        <b/>
        <vertAlign val="superscript"/>
        <sz val="12"/>
        <color theme="1"/>
        <rFont val="Times New Roman"/>
        <family val="1"/>
      </rPr>
      <t>2</t>
    </r>
    <r>
      <rPr>
        <b/>
        <sz val="12"/>
        <color theme="1"/>
        <rFont val="Times New Roman"/>
        <family val="1"/>
      </rPr>
      <t>yi aşan her 100 M</t>
    </r>
    <r>
      <rPr>
        <b/>
        <vertAlign val="superscript"/>
        <sz val="12"/>
        <color theme="1"/>
        <rFont val="Times New Roman"/>
        <family val="1"/>
      </rPr>
      <t>2</t>
    </r>
    <r>
      <rPr>
        <b/>
        <sz val="12"/>
        <color theme="1"/>
        <rFont val="Times New Roman"/>
        <family val="1"/>
      </rPr>
      <t>ye kadar artış için ilave edilecek ücret</t>
    </r>
    <r>
      <rPr>
        <sz val="12"/>
        <color theme="1"/>
        <rFont val="Times New Roman"/>
        <family val="1"/>
      </rPr>
      <t>. (Rapor,Rölöve,Deney v.b.tüm masraflar dahil)</t>
    </r>
  </si>
  <si>
    <r>
      <t xml:space="preserve">Riskli Yapıların Tespit Edilmesine İlişkin Esaslar Uyarınca Yapılacak Tespitler, </t>
    </r>
    <r>
      <rPr>
        <b/>
        <sz val="12"/>
        <color theme="1"/>
        <rFont val="Times New Roman"/>
        <family val="1"/>
      </rPr>
      <t>ilave rölöve alınan katta her 100  M</t>
    </r>
    <r>
      <rPr>
        <b/>
        <vertAlign val="superscript"/>
        <sz val="12"/>
        <color theme="1"/>
        <rFont val="Times New Roman"/>
        <family val="1"/>
      </rPr>
      <t>2</t>
    </r>
    <r>
      <rPr>
        <b/>
        <sz val="12"/>
        <color theme="1"/>
        <rFont val="Times New Roman"/>
        <family val="1"/>
      </rPr>
      <t xml:space="preserve">ye kadar ilave edilecek ücret. </t>
    </r>
    <r>
      <rPr>
        <sz val="12"/>
        <color theme="1"/>
        <rFont val="Times New Roman"/>
        <family val="1"/>
      </rPr>
      <t>(Rapor,Rölöve,Deney v.b.tüm masraflar dahil)</t>
    </r>
  </si>
  <si>
    <r>
      <t xml:space="preserve">Riskli Yapıların Tespit Edilmesine İlişkin EsaslarUyarınca Yapılacak Tespitler,  </t>
    </r>
    <r>
      <rPr>
        <b/>
        <sz val="12"/>
        <color theme="1"/>
        <rFont val="Times New Roman"/>
        <family val="1"/>
      </rPr>
      <t xml:space="preserve"> 3301 M</t>
    </r>
    <r>
      <rPr>
        <b/>
        <vertAlign val="superscript"/>
        <sz val="12"/>
        <color theme="1"/>
        <rFont val="Times New Roman"/>
        <family val="1"/>
      </rPr>
      <t>2</t>
    </r>
    <r>
      <rPr>
        <b/>
        <sz val="12"/>
        <color theme="1"/>
        <rFont val="Times New Roman"/>
        <family val="1"/>
      </rPr>
      <t>yi aşan her 100 M</t>
    </r>
    <r>
      <rPr>
        <b/>
        <vertAlign val="superscript"/>
        <sz val="12"/>
        <color theme="1"/>
        <rFont val="Times New Roman"/>
        <family val="1"/>
      </rPr>
      <t>2</t>
    </r>
    <r>
      <rPr>
        <b/>
        <sz val="12"/>
        <color theme="1"/>
        <rFont val="Times New Roman"/>
        <family val="1"/>
      </rPr>
      <t xml:space="preserve">ye kadar artış için ilave edilecek ücret. </t>
    </r>
    <r>
      <rPr>
        <sz val="12"/>
        <color theme="1"/>
        <rFont val="Times New Roman"/>
        <family val="1"/>
      </rPr>
      <t>(Rapor,Rölöve,Deney v.b.tüm masraflar dahil)</t>
    </r>
  </si>
  <si>
    <r>
      <t xml:space="preserve">Riskli Yapıların Tespit Edilmesine İlişkin Esaslar Uyarınca Yapılacak Tespitler,   </t>
    </r>
    <r>
      <rPr>
        <b/>
        <sz val="12"/>
        <color theme="1"/>
        <rFont val="Times New Roman"/>
        <family val="1"/>
      </rPr>
      <t>7201 M</t>
    </r>
    <r>
      <rPr>
        <b/>
        <vertAlign val="superscript"/>
        <sz val="12"/>
        <color theme="1"/>
        <rFont val="Times New Roman"/>
        <family val="1"/>
      </rPr>
      <t>2</t>
    </r>
    <r>
      <rPr>
        <b/>
        <sz val="12"/>
        <color theme="1"/>
        <rFont val="Times New Roman"/>
        <family val="1"/>
      </rPr>
      <t>yi aşan her 100 M</t>
    </r>
    <r>
      <rPr>
        <b/>
        <vertAlign val="superscript"/>
        <sz val="12"/>
        <color theme="1"/>
        <rFont val="Times New Roman"/>
        <family val="1"/>
      </rPr>
      <t>2</t>
    </r>
    <r>
      <rPr>
        <b/>
        <sz val="12"/>
        <color theme="1"/>
        <rFont val="Times New Roman"/>
        <family val="1"/>
      </rPr>
      <t>ye kadar artış için ilave edilecek ücret</t>
    </r>
    <r>
      <rPr>
        <sz val="12"/>
        <color theme="1"/>
        <rFont val="Times New Roman"/>
        <family val="1"/>
      </rPr>
      <t>. (Rapor,Rölöve,Deney v.b.tüm masraflar dahil)</t>
    </r>
  </si>
  <si>
    <r>
      <t xml:space="preserve">Kongre,Sempozyum v.b. Organizasyonlarda Açılacak Stand Ücreti m² (Kamu Kurum ve Kuruluşları, Sivil Toplum Örgütleri muaftır) </t>
    </r>
    <r>
      <rPr>
        <b/>
        <sz val="12"/>
        <color theme="1"/>
        <rFont val="Times New Roman"/>
        <family val="1"/>
      </rPr>
      <t>1,5 birim</t>
    </r>
  </si>
  <si>
    <r>
      <t>Derin Deniz Deşarj İzin veya Derin Deniz Deşarjı İle Sonuçlanan Atıksu Arıtma
Tesisi Proje Onay Ücretleri/Arıtma (</t>
    </r>
    <r>
      <rPr>
        <b/>
        <sz val="12"/>
        <color theme="1"/>
        <rFont val="Times New Roman"/>
        <family val="1"/>
      </rPr>
      <t>Fiziksel</t>
    </r>
    <r>
      <rPr>
        <sz val="12"/>
        <color theme="1"/>
        <rFont val="Times New Roman"/>
        <family val="1"/>
      </rPr>
      <t>+Biyolojik veya Fiziksel+Kimyasal)+DDD (Q≤50 m3/gün)</t>
    </r>
  </si>
  <si>
    <r>
      <t>Derin Deniz Deşarj İzin veya Derin Deniz Deşarjı İle Sonuçlanan Atıksu Arıtma Tesisi Proje Onay Ücretleri/Arıtma (</t>
    </r>
    <r>
      <rPr>
        <b/>
        <sz val="12"/>
        <color theme="1"/>
        <rFont val="Times New Roman"/>
        <family val="1"/>
      </rPr>
      <t>Fiziksel</t>
    </r>
    <r>
      <rPr>
        <sz val="12"/>
        <color theme="1"/>
        <rFont val="Times New Roman"/>
        <family val="1"/>
      </rPr>
      <t>+Biyolojik veya Fiziksel+Kimyasal)+DDD (50&lt;Q≤250 m3/gün)</t>
    </r>
  </si>
  <si>
    <r>
      <t>Derin Deniz Deşarj İzin veya Derin Deniz Deşarjı İle Sonuçlanan Atıksu Arıtma Tesisi Proje Onay Ücretleri/Arıtma (Fiziksel+ Biyolojik +Kimyasal)+DDD (</t>
    </r>
    <r>
      <rPr>
        <b/>
        <sz val="12"/>
        <color theme="1"/>
        <rFont val="Times New Roman"/>
        <family val="1"/>
      </rPr>
      <t>50</t>
    </r>
    <r>
      <rPr>
        <sz val="12"/>
        <color theme="1"/>
        <rFont val="Times New Roman"/>
        <family val="1"/>
      </rPr>
      <t>&lt;Q≤</t>
    </r>
    <r>
      <rPr>
        <b/>
        <sz val="12"/>
        <color theme="1"/>
        <rFont val="Times New Roman"/>
        <family val="1"/>
      </rPr>
      <t xml:space="preserve">250 </t>
    </r>
    <r>
      <rPr>
        <sz val="12"/>
        <color theme="1"/>
        <rFont val="Times New Roman"/>
        <family val="1"/>
      </rPr>
      <t>m3/gün)</t>
    </r>
  </si>
  <si>
    <r>
      <t>Derin Deniz Deşarj İzin veya Derin Deniz Deşarjı İle Sonuçlanan Atıksu Arıtma Tesisi Proje Onay Ücretleri/Arıtma (</t>
    </r>
    <r>
      <rPr>
        <b/>
        <sz val="12"/>
        <color theme="1"/>
        <rFont val="Times New Roman"/>
        <family val="1"/>
      </rPr>
      <t>Fiziksel</t>
    </r>
    <r>
      <rPr>
        <sz val="12"/>
        <color theme="1"/>
        <rFont val="Times New Roman"/>
        <family val="1"/>
      </rPr>
      <t>+Biyolojik veya Fiziksel+Kimyasal)+DDD 250&lt;Q≤1000</t>
    </r>
  </si>
  <si>
    <r>
      <t>Derin Deniz Deşarj İzin veya Derin Deniz Deşarjı İle Sonuçlanan Atıksu Arıtma Tesisi Proje Onay Ücretleri/Arıtma (</t>
    </r>
    <r>
      <rPr>
        <b/>
        <sz val="12"/>
        <color theme="1"/>
        <rFont val="Times New Roman"/>
        <family val="1"/>
      </rPr>
      <t>Fiziksel</t>
    </r>
    <r>
      <rPr>
        <sz val="12"/>
        <color theme="1"/>
        <rFont val="Times New Roman"/>
        <family val="1"/>
      </rPr>
      <t>+Biyolojik veya Fiziksel+Kimyasal)+DDD Q&gt;1000</t>
    </r>
  </si>
  <si>
    <r>
      <t>6360 sayılı Kanunu Geçici 1 inci Maddesi Kapsamında Ruhsatlandırma İşlemi Bina Tespit ve Değerlendirme Hizmeti /200 m</t>
    </r>
    <r>
      <rPr>
        <vertAlign val="superscript"/>
        <sz val="12"/>
        <color theme="1"/>
        <rFont val="Times New Roman"/>
        <family val="1"/>
      </rPr>
      <t>2</t>
    </r>
    <r>
      <rPr>
        <sz val="12"/>
        <color theme="1"/>
        <rFont val="Times New Roman"/>
        <family val="1"/>
      </rPr>
      <t>' ye kadar (200 m</t>
    </r>
    <r>
      <rPr>
        <vertAlign val="superscript"/>
        <sz val="12"/>
        <color theme="1"/>
        <rFont val="Times New Roman"/>
        <family val="1"/>
      </rPr>
      <t>2</t>
    </r>
    <r>
      <rPr>
        <sz val="12"/>
        <color theme="1"/>
        <rFont val="Times New Roman"/>
        <family val="1"/>
      </rPr>
      <t xml:space="preserve"> Dahil)</t>
    </r>
  </si>
  <si>
    <r>
      <t>6360 sayılı Kanunu Geçici 1 inci Maddesi Kapsamında Ruhsatlandırma İşlemi Bina Tespit ve Değerlendirme Hizmeti /200 m</t>
    </r>
    <r>
      <rPr>
        <vertAlign val="superscript"/>
        <sz val="12"/>
        <color theme="1"/>
        <rFont val="Times New Roman"/>
        <family val="1"/>
      </rPr>
      <t>2</t>
    </r>
    <r>
      <rPr>
        <sz val="12"/>
        <color theme="1"/>
        <rFont val="Times New Roman"/>
        <family val="1"/>
      </rPr>
      <t xml:space="preserve"> üzeri ilave  her m</t>
    </r>
    <r>
      <rPr>
        <vertAlign val="superscript"/>
        <sz val="12"/>
        <color theme="1"/>
        <rFont val="Times New Roman"/>
        <family val="1"/>
      </rPr>
      <t>2</t>
    </r>
    <r>
      <rPr>
        <sz val="12"/>
        <color theme="1"/>
        <rFont val="Times New Roman"/>
        <family val="1"/>
      </rPr>
      <t xml:space="preserve"> için </t>
    </r>
  </si>
  <si>
    <r>
      <t xml:space="preserve">Arazi Kullanım Türü / Ulaşım ve Haberleşme Tesisleri (Yol, Tünel vs.)/ Planlı Alanlarda Plan Tadilatı İle Fonksiyon Değişikliği Sonucu Öngörülen Toplam Uzunluk </t>
    </r>
    <r>
      <rPr>
        <strike/>
        <sz val="12"/>
        <color theme="1"/>
        <rFont val="Times New Roman"/>
        <family val="1"/>
      </rPr>
      <t xml:space="preserve"> </t>
    </r>
    <r>
      <rPr>
        <sz val="12"/>
        <color theme="1"/>
        <rFont val="Times New Roman"/>
        <family val="1"/>
      </rPr>
      <t>Her m'si İçin Birim Bedel  (m/TL)</t>
    </r>
  </si>
  <si>
    <r>
      <t>Arazi Kullanım Türü /  Hidroelektrik Santraline ilişkin / İlk Kez Plan Yapılacak Alanlarda Toplam Kurulu Güçü (MWm)</t>
    </r>
    <r>
      <rPr>
        <strike/>
        <sz val="12"/>
        <color theme="1"/>
        <rFont val="Times New Roman"/>
        <family val="1"/>
      </rPr>
      <t xml:space="preserve"> </t>
    </r>
    <r>
      <rPr>
        <sz val="12"/>
        <color theme="1"/>
        <rFont val="Times New Roman"/>
        <family val="1"/>
      </rPr>
      <t xml:space="preserve">Üzerinden Hesaplanmak Üzere Birim Bedel (MWm/TL) </t>
    </r>
  </si>
  <si>
    <r>
      <t>Arazi Kullanım Türü /  Hidroelektrik Santrali/</t>
    </r>
    <r>
      <rPr>
        <strike/>
        <sz val="12"/>
        <color theme="1"/>
        <rFont val="Times New Roman"/>
        <family val="1"/>
      </rPr>
      <t xml:space="preserve"> </t>
    </r>
    <r>
      <rPr>
        <sz val="12"/>
        <color theme="1"/>
        <rFont val="Times New Roman"/>
        <family val="1"/>
      </rPr>
      <t xml:space="preserve">Kapasite Artışı Öngörülen Alanlarda  Artan Kurulu Gücü (MWm) </t>
    </r>
    <r>
      <rPr>
        <strike/>
        <sz val="12"/>
        <color theme="1"/>
        <rFont val="Times New Roman"/>
        <family val="1"/>
      </rPr>
      <t xml:space="preserve">  </t>
    </r>
    <r>
      <rPr>
        <sz val="12"/>
        <color theme="1"/>
        <rFont val="Times New Roman"/>
        <family val="1"/>
      </rPr>
      <t xml:space="preserve"> Üzerinden Hesaplanır. Birim Bedel (MWm/TL) </t>
    </r>
  </si>
  <si>
    <r>
      <t>Arazi Kullanım Türü /   Rüzgar Enerjisi Santrali, Güneş Enerjisi Santrali, Jeotermal Enerji Santrali,  Biyogaz, Katı Atık Yakılarak elde edilen enerjiden   Elektrik Üretim Tesisleri vb. Tesislere İlişkin/Kapasite Artışı Öngörülen Alanlarda  Artan Kurulu Gücü (MWm)</t>
    </r>
    <r>
      <rPr>
        <strike/>
        <sz val="12"/>
        <color theme="1"/>
        <rFont val="Times New Roman"/>
        <family val="1"/>
      </rPr>
      <t xml:space="preserve"> </t>
    </r>
    <r>
      <rPr>
        <sz val="12"/>
        <color theme="1"/>
        <rFont val="Times New Roman"/>
        <family val="1"/>
      </rPr>
      <t xml:space="preserve"> Üzerinden Hesaplanır. Birim Bedel (MWm/TL) </t>
    </r>
  </si>
  <si>
    <r>
      <t>Özel Hastanelerin Projelerinin Uygunluğunun Tetkiki ve Rapor Hazırlanması (</t>
    </r>
    <r>
      <rPr>
        <b/>
        <sz val="12"/>
        <color theme="1"/>
        <rFont val="Times New Roman"/>
        <family val="1"/>
      </rPr>
      <t>Toplam yatak sayısı üzerinden</t>
    </r>
    <r>
      <rPr>
        <sz val="12"/>
        <color theme="1"/>
        <rFont val="Times New Roman"/>
        <family val="1"/>
      </rPr>
      <t>) (</t>
    </r>
    <r>
      <rPr>
        <b/>
        <sz val="12"/>
        <color theme="1"/>
        <rFont val="Times New Roman"/>
        <family val="1"/>
      </rPr>
      <t>Yatak başına</t>
    </r>
    <r>
      <rPr>
        <sz val="12"/>
        <color theme="1"/>
        <rFont val="Times New Roman"/>
        <family val="1"/>
      </rPr>
      <t>)</t>
    </r>
  </si>
  <si>
    <t>K.D.V. (%18)</t>
  </si>
  <si>
    <t>GELİR KOD NO.</t>
  </si>
  <si>
    <t>Atık İthalatçısı Kayıt Belgesi (Liste 1-A)</t>
  </si>
  <si>
    <t>Yerli Gerçek Kişiler ve Özel Hukuk Tüzel Kişileri (1/1000'lik pafta başı)</t>
  </si>
  <si>
    <t>Yabancı Gerçek Kişiler ve Özel Hukuk Tüzel Kişileri (1/1000'lik pafta başı)</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</si>
  <si>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</si>
  <si>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</si>
  <si>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</si>
  <si>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</si>
  <si>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1 Adet Pafta veya 1 Adet Rapor Çoğaltma ve Aslı Gibidir Yapma işlemi (İmar Planları ve İmar Planı Plan Açıklama Raporları)</t>
  </si>
  <si>
    <t>Dip Tarama Malzemesinin Çevresel Yönetimi Yönetmeliği Eğitimi</t>
  </si>
  <si>
    <t>DEĞER ARTIŞ PAYI BELİRLEME BEDELİ</t>
  </si>
  <si>
    <t>Bağ, bahçe, tarla, tarım alanı, sera, özel orman değerleme ücreti</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</si>
  <si>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</si>
  <si>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</si>
  <si>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</si>
  <si>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</si>
  <si>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</si>
  <si>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</si>
  <si>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</si>
  <si>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</si>
  <si>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2AY</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</si>
  <si>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</si>
  <si>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</si>
  <si>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</si>
  <si>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</si>
  <si>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</si>
  <si>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</si>
  <si>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</si>
  <si>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</si>
  <si>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</si>
  <si>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</si>
  <si>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</si>
  <si>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</si>
  <si>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15GÜN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</si>
</sst>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0"/>
    <numFmt numFmtId="166" formatCode="#,##0.00;#,##0.00"/>
    <numFmt numFmtId="167" formatCode="_-* #,##0.00\ _T_L_-;\-* #,##0.00\ _T_L_-;_-* &quot;-&quot;??\ _T_L_-;_-@_-"/>
    <numFmt numFmtId="168" formatCode="###0.00;###0.00"/>
    <numFmt numFmtId="169" formatCode="#,##0.00\ _₺"/>
    <numFmt numFmtId="170" formatCode="#,##0.0000"/>
  </numFmts>
  <fonts count="35" x14ac:knownFonts="1">
    <font>
      <sz val="11"/>
      <color theme="1"/>
      <name val="Calibri"/>
      <family val="2"/>
      <charset val="162"/>
      <scheme val="minor"/>
    </font>
    <font>
      <sz val="11"/>
      <color theme="1"/>
      <name val="Calibri"/>
      <family val="2"/>
      <scheme val="minor"/>
    </font>
    <font>
      <sz val="11"/>
      <color theme="1"/>
      <name val="Calibri"/>
      <family val="2"/>
      <scheme val="minor"/>
    </font>
    <font>
      <sz val="11"/>
      <color theme="1"/>
      <name val="Calibri"/>
      <family val="2"/>
      <charset val="162"/>
      <scheme val="minor"/>
    </font>
    <font>
      <sz val="10"/>
      <color rgb="FF000000"/>
      <name val="Times New Roman"/>
      <family val="1"/>
      <charset val="162"/>
    </font>
    <font>
      <sz val="11"/>
      <color theme="1"/>
      <name val="Calibri"/>
      <family val="2"/>
      <scheme val="minor"/>
    </font>
    <font>
      <sz val="10"/>
      <color rgb="FF000000"/>
      <name val="Times New Roman"/>
      <family val="1"/>
      <charset val="162"/>
    </font>
    <font>
      <b/>
      <sz val="9"/>
      <color indexed="81"/>
      <name val="Tahoma"/>
      <family val="2"/>
      <charset val="162"/>
    </font>
    <font>
      <sz val="9"/>
      <color indexed="81"/>
      <name val="Tahoma"/>
      <family val="2"/>
      <charset val="162"/>
    </font>
    <font>
      <b/>
      <sz val="12"/>
      <name val="Times New Roman"/>
      <family val="1"/>
      <charset val="162"/>
    </font>
    <font>
      <sz val="12"/>
      <color rgb="FF000000"/>
      <name val="Times New Roman"/>
      <family val="1"/>
      <charset val="162"/>
    </font>
    <font>
      <b/>
      <sz val="12"/>
      <name val="Times New Roman"/>
      <family val="1"/>
    </font>
    <font>
      <b/>
      <sz val="12"/>
      <color rgb="FFFF0000"/>
      <name val="Times New Roman"/>
      <family val="1"/>
      <charset val="162"/>
    </font>
    <font>
      <sz val="12"/>
      <name val="Arial"/>
      <family val="2"/>
      <charset val="162"/>
    </font>
    <font>
      <b/>
      <sz val="12"/>
      <color theme="1"/>
      <name val="Times New Roman"/>
      <family val="1"/>
      <charset val="162"/>
    </font>
    <font>
      <sz val="12"/>
      <color theme="1"/>
      <name val="Times New Roman"/>
      <family val="1"/>
      <charset val="162"/>
    </font>
    <font>
      <b/>
      <vertAlign val="superscript"/>
      <sz val="12"/>
      <color theme="1"/>
      <name val="Times New Roman"/>
      <family val="1"/>
      <charset val="162"/>
    </font>
    <font>
      <sz val="12"/>
      <color theme="1"/>
      <name val="Calibri"/>
      <family val="2"/>
      <charset val="162"/>
      <scheme val="minor"/>
    </font>
    <font>
      <b/>
      <sz val="12"/>
      <color theme="1"/>
      <name val="Times New Roman"/>
      <family val="1"/>
    </font>
    <font>
      <b/>
      <u/>
      <sz val="12"/>
      <color theme="1"/>
      <name val="Times New Roman"/>
      <family val="1"/>
      <charset val="162"/>
    </font>
    <font>
      <u/>
      <sz val="12"/>
      <color theme="1"/>
      <name val="Times New Roman"/>
      <family val="1"/>
      <charset val="162"/>
    </font>
    <font>
      <sz val="12"/>
      <name val="Times New Roman"/>
      <family val="1"/>
      <charset val="162"/>
    </font>
    <font>
      <sz val="12"/>
      <color theme="1"/>
      <name val="Times New Roman"/>
      <family val="1"/>
    </font>
    <font>
      <sz val="12"/>
      <color rgb="FFFF0000"/>
      <name val="Calibri"/>
      <family val="2"/>
      <charset val="162"/>
      <scheme val="minor"/>
    </font>
    <font>
      <sz val="10"/>
      <name val="Times New Roman"/>
      <family val="1"/>
      <charset val="162"/>
    </font>
    <font>
      <sz val="12"/>
      <name val="Times New Roman"/>
      <family val="1"/>
    </font>
    <font>
      <b/>
      <vertAlign val="superscript"/>
      <sz val="12"/>
      <color theme="1"/>
      <name val="Times New Roman"/>
      <family val="1"/>
    </font>
    <font>
      <vertAlign val="superscript"/>
      <sz val="12"/>
      <color theme="1"/>
      <name val="Times New Roman"/>
      <family val="1"/>
    </font>
    <font>
      <strike/>
      <sz val="12"/>
      <color theme="1"/>
      <name val="Times New Roman"/>
      <family val="1"/>
    </font>
    <font>
      <sz val="12"/>
      <color rgb="FF000000"/>
      <name val="Times New Roman"/>
      <family val="1"/>
    </font>
    <font>
      <b/>
      <sz val="12"/>
      <color rgb="FFFF0000"/>
      <name val="Times New Roman"/>
      <family val="1"/>
    </font>
    <font>
      <sz val="10"/>
      <name val="Arial Tur"/>
      <charset val="162"/>
    </font>
    <font>
      <b/>
      <sz val="10"/>
      <name val="Times New Roman"/>
      <family val="1"/>
      <charset val="162"/>
    </font>
    <font>
      <i/>
      <sz val="12"/>
      <color rgb="FF000000"/>
      <name val="Times New Roman"/>
      <family val="1"/>
      <charset val="162"/>
    </font>
    <font>
      <sz val="10"/>
      <color theme="1"/>
      <name val="Calibri"/>
      <family val="2"/>
      <charset val="162"/>
      <scheme val="minor"/>
    </font>
  </fonts>
  <fills count="6">
    <fill>
      <patternFill patternType="none"/>
    </fill>
    <fill>
      <patternFill patternType="gray125"/>
    </fill>
    <fill>
      <patternFill patternType="solid">
        <fgColor rgb="FFFCE9D9"/>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s>
  <cellStyleXfs count="13">
    <xf numFmtId="0" fontId="0" fillId="0" borderId="0"/>
    <xf numFmtId="43" fontId="3" fillId="0" borderId="0" applyFont="0" applyFill="0" applyBorder="0" applyAlignment="0" applyProtection="0"/>
    <xf numFmtId="0" fontId="4" fillId="0" borderId="0"/>
    <xf numFmtId="0" fontId="5" fillId="0" borderId="0"/>
    <xf numFmtId="167" fontId="4" fillId="0" borderId="0" applyFont="0" applyFill="0" applyBorder="0" applyAlignment="0" applyProtection="0"/>
    <xf numFmtId="0" fontId="6" fillId="0" borderId="0"/>
    <xf numFmtId="0" fontId="4" fillId="0" borderId="0"/>
    <xf numFmtId="0" fontId="4" fillId="0" borderId="0"/>
    <xf numFmtId="164" fontId="4" fillId="0" borderId="0" applyFont="0" applyFill="0" applyBorder="0" applyAlignment="0" applyProtection="0"/>
    <xf numFmtId="0" fontId="2" fillId="0" borderId="0"/>
    <xf numFmtId="0" fontId="4" fillId="0" borderId="0"/>
    <xf numFmtId="0" fontId="31" fillId="0" borderId="0"/>
    <xf numFmtId="0" fontId="1" fillId="0" borderId="0"/>
  </cellStyleXfs>
  <cellXfs count="306">
    <xf numFmtId="0" fontId="0" fillId="0" borderId="0" xfId="0"/>
    <xf numFmtId="0" fontId="10" fillId="0" borderId="0" xfId="2" applyFont="1" applyFill="1" applyBorder="1" applyAlignment="1">
      <alignment horizontal="left" vertical="center" wrapText="1"/>
    </xf>
    <xf numFmtId="0" fontId="13" fillId="0" borderId="0" xfId="0" applyFont="1" applyAlignment="1">
      <alignment vertical="top"/>
    </xf>
    <xf numFmtId="0" fontId="10" fillId="0" borderId="0" xfId="2" applyFont="1" applyAlignment="1">
      <alignment horizontal="left" vertical="center"/>
    </xf>
    <xf numFmtId="164" fontId="10" fillId="0" borderId="0" xfId="2" applyNumberFormat="1" applyFont="1" applyFill="1" applyBorder="1" applyAlignment="1">
      <alignment horizontal="left" vertical="center" wrapText="1"/>
    </xf>
    <xf numFmtId="0" fontId="18" fillId="3" borderId="1" xfId="6" applyFont="1" applyFill="1" applyBorder="1" applyAlignment="1">
      <alignment vertical="center" wrapText="1"/>
    </xf>
    <xf numFmtId="0" fontId="21" fillId="3" borderId="0" xfId="2" applyFont="1" applyFill="1" applyAlignment="1">
      <alignment horizontal="left" vertical="center"/>
    </xf>
    <xf numFmtId="0" fontId="15" fillId="0" borderId="1" xfId="2" applyFont="1" applyBorder="1" applyAlignment="1">
      <alignment horizontal="center"/>
    </xf>
    <xf numFmtId="0" fontId="17" fillId="0" borderId="0" xfId="0" applyFont="1"/>
    <xf numFmtId="0" fontId="22" fillId="3" borderId="1" xfId="0" applyFont="1" applyFill="1" applyBorder="1" applyAlignment="1">
      <alignment horizontal="center" wrapText="1"/>
    </xf>
    <xf numFmtId="0" fontId="22" fillId="3" borderId="1" xfId="0" applyFont="1" applyFill="1" applyBorder="1" applyAlignment="1">
      <alignment wrapText="1"/>
    </xf>
    <xf numFmtId="0" fontId="22" fillId="3" borderId="1" xfId="0" applyFont="1" applyFill="1" applyBorder="1" applyAlignment="1">
      <alignment horizontal="left" wrapText="1"/>
    </xf>
    <xf numFmtId="0" fontId="10" fillId="0" borderId="0" xfId="2" applyFont="1" applyFill="1" applyBorder="1" applyAlignment="1">
      <alignment horizontal="center" wrapText="1"/>
    </xf>
    <xf numFmtId="0" fontId="17" fillId="0" borderId="0" xfId="0" applyFont="1" applyAlignment="1">
      <alignment vertical="center"/>
    </xf>
    <xf numFmtId="0" fontId="23" fillId="0" borderId="0" xfId="0" applyFont="1" applyAlignment="1">
      <alignment vertical="center"/>
    </xf>
    <xf numFmtId="0" fontId="12" fillId="3" borderId="0" xfId="0" applyFont="1" applyFill="1" applyAlignment="1">
      <alignment vertical="center" wrapText="1"/>
    </xf>
    <xf numFmtId="0" fontId="23" fillId="0" borderId="6" xfId="0" applyFont="1" applyBorder="1" applyAlignment="1">
      <alignment vertical="center"/>
    </xf>
    <xf numFmtId="0" fontId="23" fillId="3" borderId="0" xfId="0" applyFont="1" applyFill="1" applyAlignment="1">
      <alignment vertical="center"/>
    </xf>
    <xf numFmtId="4" fontId="10" fillId="0" borderId="0" xfId="2" applyNumberFormat="1" applyFont="1" applyFill="1" applyBorder="1" applyAlignment="1">
      <alignment horizontal="left" vertical="center" wrapText="1"/>
    </xf>
    <xf numFmtId="0" fontId="17" fillId="0" borderId="0" xfId="0" applyFont="1" applyAlignment="1">
      <alignment horizontal="center" vertical="center"/>
    </xf>
    <xf numFmtId="0" fontId="12" fillId="5" borderId="1" xfId="6" applyFont="1" applyFill="1" applyBorder="1" applyAlignment="1">
      <alignment vertical="center" wrapText="1"/>
    </xf>
    <xf numFmtId="0" fontId="9" fillId="0" borderId="0" xfId="2" applyFont="1" applyFill="1" applyBorder="1" applyAlignment="1">
      <alignment vertical="center"/>
    </xf>
    <xf numFmtId="0" fontId="9" fillId="2" borderId="3" xfId="3" applyFont="1" applyFill="1" applyBorder="1" applyAlignment="1">
      <alignment horizontal="center" vertical="center"/>
    </xf>
    <xf numFmtId="0" fontId="12" fillId="5" borderId="5" xfId="3" applyFont="1" applyFill="1" applyBorder="1" applyAlignment="1">
      <alignment vertical="center"/>
    </xf>
    <xf numFmtId="0" fontId="12" fillId="5" borderId="1" xfId="3" applyFont="1" applyFill="1" applyBorder="1" applyAlignment="1">
      <alignment vertical="center"/>
    </xf>
    <xf numFmtId="0" fontId="14" fillId="0" borderId="1" xfId="0" applyFont="1" applyBorder="1" applyAlignment="1">
      <alignment vertical="center"/>
    </xf>
    <xf numFmtId="4" fontId="15" fillId="0" borderId="1" xfId="0" applyNumberFormat="1" applyFont="1" applyBorder="1" applyAlignment="1">
      <alignment horizontal="center" vertical="center"/>
    </xf>
    <xf numFmtId="0" fontId="14" fillId="0" borderId="1" xfId="0" applyNumberFormat="1" applyFont="1" applyFill="1" applyBorder="1" applyAlignment="1" applyProtection="1">
      <alignment vertical="center"/>
    </xf>
    <xf numFmtId="0" fontId="14" fillId="0" borderId="1" xfId="0" applyNumberFormat="1" applyFont="1" applyFill="1" applyBorder="1" applyAlignment="1" applyProtection="1">
      <alignment horizontal="left" vertical="center"/>
    </xf>
    <xf numFmtId="0" fontId="12" fillId="5" borderId="1" xfId="6" applyFont="1" applyFill="1" applyBorder="1" applyAlignment="1">
      <alignment vertical="center"/>
    </xf>
    <xf numFmtId="0" fontId="15" fillId="0" borderId="1" xfId="0" applyFont="1" applyBorder="1" applyAlignment="1">
      <alignment horizontal="center" vertical="center"/>
    </xf>
    <xf numFmtId="0" fontId="15" fillId="0" borderId="1" xfId="2" applyFont="1" applyFill="1" applyBorder="1" applyAlignment="1">
      <alignment horizontal="center" vertical="center"/>
    </xf>
    <xf numFmtId="0" fontId="12" fillId="5" borderId="1" xfId="2" applyFont="1" applyFill="1" applyBorder="1" applyAlignment="1">
      <alignment vertical="center"/>
    </xf>
    <xf numFmtId="0" fontId="15" fillId="3" borderId="1" xfId="2" applyFont="1" applyFill="1" applyBorder="1" applyAlignment="1">
      <alignment horizontal="center" vertical="center"/>
    </xf>
    <xf numFmtId="0" fontId="14" fillId="0" borderId="1" xfId="2" applyFont="1" applyFill="1" applyBorder="1" applyAlignment="1">
      <alignment vertical="center"/>
    </xf>
    <xf numFmtId="0" fontId="15" fillId="0" borderId="2" xfId="2" applyFont="1" applyFill="1" applyBorder="1" applyAlignment="1">
      <alignment horizontal="center" vertical="center"/>
    </xf>
    <xf numFmtId="14" fontId="15" fillId="3" borderId="1" xfId="2" applyNumberFormat="1" applyFont="1" applyFill="1" applyBorder="1" applyAlignment="1">
      <alignment horizontal="center" vertical="center"/>
    </xf>
    <xf numFmtId="165" fontId="14" fillId="3" borderId="1" xfId="2" applyNumberFormat="1" applyFont="1" applyFill="1" applyBorder="1" applyAlignment="1">
      <alignment vertical="center"/>
    </xf>
    <xf numFmtId="0" fontId="14" fillId="3" borderId="1" xfId="2" applyFont="1" applyFill="1" applyBorder="1" applyAlignment="1">
      <alignment vertical="center"/>
    </xf>
    <xf numFmtId="0" fontId="15" fillId="3" borderId="1" xfId="0" applyFont="1" applyFill="1" applyBorder="1" applyAlignment="1">
      <alignment horizontal="center" vertical="center"/>
    </xf>
    <xf numFmtId="0" fontId="15" fillId="0" borderId="1" xfId="2" applyFont="1" applyFill="1" applyBorder="1" applyAlignment="1">
      <alignment vertical="center"/>
    </xf>
    <xf numFmtId="0" fontId="15" fillId="3" borderId="1" xfId="2" applyFont="1" applyFill="1" applyBorder="1" applyAlignment="1">
      <alignment horizontal="center" vertical="center" shrinkToFit="1"/>
    </xf>
    <xf numFmtId="0" fontId="15" fillId="0" borderId="3" xfId="2" applyFont="1" applyFill="1" applyBorder="1" applyAlignment="1">
      <alignment horizontal="center" vertical="center"/>
    </xf>
    <xf numFmtId="0" fontId="14" fillId="3" borderId="1" xfId="6" applyFont="1" applyFill="1" applyBorder="1" applyAlignment="1">
      <alignment vertical="center"/>
    </xf>
    <xf numFmtId="0" fontId="18" fillId="3" borderId="1" xfId="6" applyFont="1" applyFill="1" applyBorder="1" applyAlignment="1">
      <alignment vertical="center"/>
    </xf>
    <xf numFmtId="0" fontId="15" fillId="3" borderId="1" xfId="0" applyFont="1" applyFill="1" applyBorder="1" applyAlignment="1">
      <alignment vertical="top"/>
    </xf>
    <xf numFmtId="4" fontId="15" fillId="3" borderId="1" xfId="2" applyNumberFormat="1" applyFont="1" applyFill="1" applyBorder="1" applyAlignment="1">
      <alignment horizontal="center" vertical="center"/>
    </xf>
    <xf numFmtId="0" fontId="15" fillId="4" borderId="1" xfId="0" applyFont="1" applyFill="1" applyBorder="1" applyAlignment="1">
      <alignment horizontal="center" vertical="center"/>
    </xf>
    <xf numFmtId="0" fontId="15" fillId="0" borderId="1" xfId="0" applyFont="1" applyBorder="1" applyAlignment="1">
      <alignment vertical="center"/>
    </xf>
    <xf numFmtId="0" fontId="17" fillId="0" borderId="1" xfId="0" applyFont="1" applyFill="1" applyBorder="1" applyAlignment="1">
      <alignment horizontal="center"/>
    </xf>
    <xf numFmtId="4" fontId="15" fillId="3" borderId="1" xfId="0" applyNumberFormat="1" applyFont="1" applyFill="1" applyBorder="1" applyAlignment="1">
      <alignment horizontal="center" vertical="center"/>
    </xf>
    <xf numFmtId="0" fontId="15" fillId="0" borderId="1" xfId="2" quotePrefix="1" applyFont="1" applyFill="1" applyBorder="1" applyAlignment="1">
      <alignment horizontal="center" vertical="center"/>
    </xf>
    <xf numFmtId="0" fontId="14" fillId="3" borderId="1" xfId="0" applyFont="1" applyFill="1" applyBorder="1" applyAlignment="1">
      <alignment horizontal="center"/>
    </xf>
    <xf numFmtId="0" fontId="17" fillId="3" borderId="1" xfId="0" applyFont="1" applyFill="1" applyBorder="1" applyAlignment="1">
      <alignment horizontal="center"/>
    </xf>
    <xf numFmtId="0" fontId="15" fillId="5" borderId="1" xfId="2" applyFont="1" applyFill="1" applyBorder="1" applyAlignment="1">
      <alignment horizontal="center" vertical="center"/>
    </xf>
    <xf numFmtId="0" fontId="10" fillId="5" borderId="1" xfId="2" applyFont="1" applyFill="1" applyBorder="1" applyAlignment="1">
      <alignment horizontal="center" vertical="center"/>
    </xf>
    <xf numFmtId="0" fontId="10" fillId="0" borderId="1" xfId="2" applyFont="1" applyFill="1" applyBorder="1" applyAlignment="1">
      <alignment horizontal="center" vertical="center"/>
    </xf>
    <xf numFmtId="0" fontId="10" fillId="0" borderId="7" xfId="2" applyFont="1" applyFill="1" applyBorder="1" applyAlignment="1">
      <alignment horizontal="left" vertical="center"/>
    </xf>
    <xf numFmtId="0" fontId="10" fillId="0" borderId="9" xfId="2" applyFont="1" applyFill="1" applyBorder="1" applyAlignment="1">
      <alignment horizontal="left" vertical="center"/>
    </xf>
    <xf numFmtId="0" fontId="10" fillId="0" borderId="0" xfId="2" applyFont="1" applyFill="1" applyBorder="1" applyAlignment="1">
      <alignment horizontal="center" vertical="center"/>
    </xf>
    <xf numFmtId="0" fontId="12" fillId="5" borderId="4" xfId="0" applyFont="1" applyFill="1" applyBorder="1" applyAlignment="1">
      <alignment vertical="center" wrapText="1"/>
    </xf>
    <xf numFmtId="0" fontId="12" fillId="5" borderId="5" xfId="0" applyFont="1" applyFill="1" applyBorder="1" applyAlignment="1">
      <alignment vertical="center" wrapText="1"/>
    </xf>
    <xf numFmtId="0" fontId="12" fillId="5" borderId="4" xfId="7" applyFont="1" applyFill="1" applyBorder="1" applyAlignment="1">
      <alignment vertical="center"/>
    </xf>
    <xf numFmtId="0" fontId="12" fillId="5" borderId="5" xfId="7" applyFont="1" applyFill="1" applyBorder="1" applyAlignment="1">
      <alignment vertical="center"/>
    </xf>
    <xf numFmtId="0" fontId="25" fillId="0" borderId="1" xfId="5" applyFont="1" applyFill="1" applyBorder="1" applyAlignment="1">
      <alignment horizontal="left" vertical="top" wrapText="1"/>
    </xf>
    <xf numFmtId="0" fontId="22" fillId="0" borderId="1" xfId="0" applyFont="1" applyBorder="1" applyAlignment="1">
      <alignment horizontal="left" vertical="center" wrapText="1"/>
    </xf>
    <xf numFmtId="0" fontId="22" fillId="0" borderId="1" xfId="0" applyNumberFormat="1" applyFont="1" applyFill="1" applyBorder="1" applyAlignment="1" applyProtection="1">
      <alignment horizontal="left" vertical="center" wrapText="1"/>
    </xf>
    <xf numFmtId="0" fontId="22" fillId="0" borderId="1" xfId="6" applyFont="1" applyFill="1" applyBorder="1" applyAlignment="1" applyProtection="1">
      <alignment vertical="center" wrapText="1"/>
      <protection hidden="1"/>
    </xf>
    <xf numFmtId="2" fontId="22" fillId="3" borderId="1" xfId="6" applyNumberFormat="1" applyFont="1" applyFill="1" applyBorder="1" applyAlignment="1">
      <alignment horizontal="left" vertical="center" wrapText="1"/>
    </xf>
    <xf numFmtId="0" fontId="22" fillId="3" borderId="1" xfId="6" applyFont="1" applyFill="1" applyBorder="1" applyAlignment="1">
      <alignment horizontal="left" vertical="center" wrapText="1"/>
    </xf>
    <xf numFmtId="2" fontId="22" fillId="3" borderId="1" xfId="6" applyNumberFormat="1" applyFont="1" applyFill="1" applyBorder="1" applyAlignment="1">
      <alignment horizontal="center" vertical="center" wrapText="1"/>
    </xf>
    <xf numFmtId="0" fontId="22" fillId="3" borderId="1" xfId="6" applyFont="1" applyFill="1" applyBorder="1" applyAlignment="1">
      <alignment horizontal="center" vertical="center" wrapText="1"/>
    </xf>
    <xf numFmtId="0" fontId="22" fillId="0" borderId="1" xfId="6" applyFont="1" applyFill="1" applyBorder="1" applyAlignment="1">
      <alignment horizontal="left" vertical="center" wrapText="1"/>
    </xf>
    <xf numFmtId="0" fontId="22" fillId="0" borderId="1" xfId="2" applyFont="1" applyFill="1" applyBorder="1" applyAlignment="1">
      <alignment horizontal="left" vertical="center" wrapText="1"/>
    </xf>
    <xf numFmtId="2" fontId="22" fillId="0" borderId="1" xfId="2" applyNumberFormat="1" applyFont="1" applyFill="1" applyBorder="1" applyAlignment="1">
      <alignment horizontal="left" vertical="center" wrapText="1"/>
    </xf>
    <xf numFmtId="0" fontId="22" fillId="3" borderId="1" xfId="2" applyFont="1" applyFill="1" applyBorder="1" applyAlignment="1">
      <alignment horizontal="left" vertical="center" wrapText="1"/>
    </xf>
    <xf numFmtId="0" fontId="22" fillId="3" borderId="1" xfId="0" applyFont="1" applyFill="1" applyBorder="1" applyAlignment="1">
      <alignment horizontal="left" vertical="center" wrapText="1"/>
    </xf>
    <xf numFmtId="165" fontId="22" fillId="3" borderId="1" xfId="2" applyNumberFormat="1" applyFont="1" applyFill="1" applyBorder="1" applyAlignment="1">
      <alignment horizontal="left" vertical="center" wrapText="1"/>
    </xf>
    <xf numFmtId="0" fontId="18" fillId="3" borderId="1" xfId="6" applyFont="1" applyFill="1" applyBorder="1" applyAlignment="1">
      <alignment horizontal="left" vertical="center" wrapText="1"/>
    </xf>
    <xf numFmtId="0" fontId="22" fillId="0" borderId="1" xfId="6" applyFont="1" applyFill="1" applyBorder="1" applyAlignment="1">
      <alignment horizontal="left" wrapText="1"/>
    </xf>
    <xf numFmtId="0" fontId="22" fillId="0" borderId="1" xfId="6" applyFont="1" applyFill="1" applyBorder="1" applyAlignment="1">
      <alignment vertical="center" wrapText="1"/>
    </xf>
    <xf numFmtId="0" fontId="22" fillId="0" borderId="1" xfId="5" applyFont="1" applyFill="1" applyBorder="1" applyAlignment="1">
      <alignment horizontal="left" vertical="top" wrapText="1"/>
    </xf>
    <xf numFmtId="0" fontId="22" fillId="0" borderId="1" xfId="5" applyFont="1" applyFill="1" applyBorder="1" applyAlignment="1">
      <alignment vertical="top" wrapText="1"/>
    </xf>
    <xf numFmtId="0" fontId="22" fillId="0" borderId="1" xfId="2" applyFont="1" applyBorder="1" applyAlignment="1">
      <alignment wrapText="1"/>
    </xf>
    <xf numFmtId="0" fontId="22" fillId="3" borderId="1" xfId="2" applyFont="1" applyFill="1" applyBorder="1" applyAlignment="1">
      <alignment wrapText="1"/>
    </xf>
    <xf numFmtId="0" fontId="22" fillId="0" borderId="1" xfId="2" applyFont="1" applyBorder="1" applyAlignment="1">
      <alignment horizontal="left" wrapText="1"/>
    </xf>
    <xf numFmtId="0" fontId="22" fillId="3" borderId="1" xfId="0" applyFont="1" applyFill="1" applyBorder="1" applyAlignment="1">
      <alignment vertical="top" wrapText="1"/>
    </xf>
    <xf numFmtId="0" fontId="22" fillId="3" borderId="1" xfId="0" applyFont="1" applyFill="1" applyBorder="1" applyAlignment="1">
      <alignment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left" vertical="center" wrapText="1"/>
    </xf>
    <xf numFmtId="0" fontId="22" fillId="4" borderId="1" xfId="0" applyFont="1" applyFill="1" applyBorder="1" applyAlignment="1">
      <alignment vertical="center" wrapText="1"/>
    </xf>
    <xf numFmtId="0" fontId="22" fillId="0" borderId="1" xfId="0" applyFont="1" applyBorder="1" applyAlignment="1">
      <alignment vertical="center" wrapText="1"/>
    </xf>
    <xf numFmtId="0" fontId="22" fillId="0" borderId="1" xfId="5" applyFont="1" applyFill="1" applyBorder="1" applyAlignment="1">
      <alignment vertical="center" wrapText="1"/>
    </xf>
    <xf numFmtId="0" fontId="22"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29" fillId="0" borderId="0" xfId="2" applyFont="1" applyFill="1" applyBorder="1" applyAlignment="1">
      <alignment horizontal="left" vertical="center" wrapText="1"/>
    </xf>
    <xf numFmtId="0" fontId="25" fillId="0" borderId="1" xfId="0" applyFont="1" applyFill="1" applyBorder="1" applyAlignment="1">
      <alignment horizontal="left" vertical="center" wrapText="1"/>
    </xf>
    <xf numFmtId="1" fontId="22" fillId="0" borderId="1" xfId="0" applyNumberFormat="1" applyFont="1" applyBorder="1" applyAlignment="1">
      <alignment horizontal="center" vertical="center" wrapText="1"/>
    </xf>
    <xf numFmtId="1" fontId="22" fillId="0" borderId="1" xfId="0" applyNumberFormat="1" applyFont="1" applyFill="1" applyBorder="1" applyAlignment="1" applyProtection="1">
      <alignment horizontal="center" vertical="center" wrapText="1"/>
    </xf>
    <xf numFmtId="0" fontId="22" fillId="3" borderId="1" xfId="6" applyFont="1" applyFill="1" applyBorder="1" applyAlignment="1" applyProtection="1">
      <alignment horizontal="center" vertical="center" wrapText="1"/>
      <protection hidden="1"/>
    </xf>
    <xf numFmtId="165" fontId="22" fillId="3" borderId="1" xfId="6" applyNumberFormat="1" applyFont="1" applyFill="1" applyBorder="1" applyAlignment="1">
      <alignment horizontal="center" vertical="center" wrapText="1"/>
    </xf>
    <xf numFmtId="165" fontId="22" fillId="0" borderId="1" xfId="6" applyNumberFormat="1" applyFont="1" applyFill="1" applyBorder="1" applyAlignment="1">
      <alignment horizontal="center" vertical="center" wrapText="1"/>
    </xf>
    <xf numFmtId="0" fontId="22" fillId="0" borderId="1" xfId="2" applyFont="1" applyFill="1" applyBorder="1" applyAlignment="1">
      <alignment horizontal="center" vertical="center" wrapText="1"/>
    </xf>
    <xf numFmtId="165" fontId="22" fillId="0" borderId="1" xfId="2" applyNumberFormat="1"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3" borderId="1" xfId="2" applyFont="1" applyFill="1" applyBorder="1" applyAlignment="1">
      <alignment horizontal="center" vertical="center" wrapText="1"/>
    </xf>
    <xf numFmtId="0" fontId="22" fillId="0" borderId="1" xfId="6" applyFont="1" applyFill="1" applyBorder="1" applyAlignment="1">
      <alignment horizontal="center" vertical="center" wrapText="1"/>
    </xf>
    <xf numFmtId="0" fontId="22" fillId="0" borderId="1" xfId="5" applyFont="1" applyFill="1" applyBorder="1" applyAlignment="1">
      <alignment horizontal="center" vertical="center" wrapText="1"/>
    </xf>
    <xf numFmtId="1" fontId="22" fillId="0" borderId="1" xfId="5" applyNumberFormat="1" applyFont="1" applyFill="1" applyBorder="1" applyAlignment="1">
      <alignment horizontal="center" vertical="center" wrapText="1" shrinkToFit="1"/>
    </xf>
    <xf numFmtId="0" fontId="22" fillId="0" borderId="1" xfId="2" applyFont="1" applyBorder="1" applyAlignment="1">
      <alignment horizontal="center"/>
    </xf>
    <xf numFmtId="0" fontId="18"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4" borderId="1" xfId="0" applyFont="1" applyFill="1" applyBorder="1" applyAlignment="1">
      <alignment horizontal="center" vertical="center" wrapText="1"/>
    </xf>
    <xf numFmtId="0" fontId="22" fillId="0" borderId="1" xfId="0" applyFont="1" applyFill="1" applyBorder="1" applyAlignment="1">
      <alignment horizontal="center" wrapText="1"/>
    </xf>
    <xf numFmtId="0" fontId="29" fillId="0" borderId="0" xfId="2" applyFont="1" applyFill="1" applyBorder="1" applyAlignment="1">
      <alignment horizontal="center" vertical="center" wrapText="1"/>
    </xf>
    <xf numFmtId="0" fontId="22" fillId="0" borderId="1" xfId="0" applyFont="1" applyFill="1" applyBorder="1" applyAlignment="1">
      <alignment horizontal="center" vertical="center"/>
    </xf>
    <xf numFmtId="4" fontId="22" fillId="0" borderId="1" xfId="6" applyNumberFormat="1" applyFont="1" applyFill="1" applyBorder="1" applyAlignment="1">
      <alignment horizontal="right" vertical="center" wrapText="1"/>
    </xf>
    <xf numFmtId="4" fontId="22" fillId="3" borderId="1" xfId="6" applyNumberFormat="1" applyFont="1" applyFill="1" applyBorder="1" applyAlignment="1">
      <alignment horizontal="right" vertical="center" wrapText="1"/>
    </xf>
    <xf numFmtId="4" fontId="22" fillId="0" borderId="1" xfId="2" applyNumberFormat="1" applyFont="1" applyFill="1" applyBorder="1" applyAlignment="1">
      <alignment horizontal="right" vertical="center" wrapText="1"/>
    </xf>
    <xf numFmtId="4" fontId="22" fillId="0" borderId="1" xfId="1" applyNumberFormat="1" applyFont="1" applyFill="1" applyBorder="1" applyAlignment="1">
      <alignment horizontal="right" vertical="center" wrapText="1"/>
    </xf>
    <xf numFmtId="4" fontId="22" fillId="3" borderId="1" xfId="1" applyNumberFormat="1" applyFont="1" applyFill="1" applyBorder="1" applyAlignment="1">
      <alignment horizontal="right" vertical="center" wrapText="1"/>
    </xf>
    <xf numFmtId="4" fontId="22" fillId="3" borderId="1" xfId="0" applyNumberFormat="1" applyFont="1" applyFill="1" applyBorder="1" applyAlignment="1">
      <alignment horizontal="right" vertical="center" wrapText="1"/>
    </xf>
    <xf numFmtId="4" fontId="22" fillId="0" borderId="1" xfId="0" applyNumberFormat="1" applyFont="1" applyFill="1" applyBorder="1" applyAlignment="1">
      <alignment horizontal="right" vertical="center" wrapText="1"/>
    </xf>
    <xf numFmtId="4" fontId="22" fillId="3" borderId="1" xfId="2" applyNumberFormat="1" applyFont="1" applyFill="1" applyBorder="1" applyAlignment="1">
      <alignment horizontal="right" vertical="center" wrapText="1"/>
    </xf>
    <xf numFmtId="4" fontId="18" fillId="3" borderId="1" xfId="0" applyNumberFormat="1" applyFont="1" applyFill="1" applyBorder="1" applyAlignment="1">
      <alignment horizontal="right" vertical="center" wrapText="1"/>
    </xf>
    <xf numFmtId="4" fontId="22" fillId="0" borderId="1" xfId="0" applyNumberFormat="1" applyFont="1" applyBorder="1" applyAlignment="1">
      <alignment horizontal="right" vertical="center" wrapText="1"/>
    </xf>
    <xf numFmtId="4" fontId="22" fillId="4" borderId="1" xfId="0" applyNumberFormat="1" applyFont="1" applyFill="1" applyBorder="1" applyAlignment="1">
      <alignment horizontal="right" vertical="center" wrapText="1"/>
    </xf>
    <xf numFmtId="4" fontId="22" fillId="0" borderId="1" xfId="5" applyNumberFormat="1" applyFont="1" applyFill="1" applyBorder="1" applyAlignment="1">
      <alignment horizontal="right" vertical="center" wrapText="1" shrinkToFit="1"/>
    </xf>
    <xf numFmtId="4" fontId="18" fillId="0" borderId="1" xfId="0" applyNumberFormat="1" applyFont="1" applyFill="1" applyBorder="1" applyAlignment="1">
      <alignment horizontal="right" vertical="center" wrapText="1"/>
    </xf>
    <xf numFmtId="4" fontId="29" fillId="0" borderId="1" xfId="5" applyNumberFormat="1" applyFont="1" applyFill="1" applyBorder="1" applyAlignment="1">
      <alignment horizontal="right" shrinkToFit="1"/>
    </xf>
    <xf numFmtId="4" fontId="29" fillId="0" borderId="0" xfId="2" applyNumberFormat="1" applyFont="1" applyFill="1" applyBorder="1" applyAlignment="1">
      <alignment horizontal="right" vertical="center" wrapText="1"/>
    </xf>
    <xf numFmtId="166" fontId="29" fillId="0" borderId="1" xfId="0" applyNumberFormat="1" applyFont="1" applyFill="1" applyBorder="1" applyAlignment="1">
      <alignment horizontal="right" wrapText="1"/>
    </xf>
    <xf numFmtId="4" fontId="22" fillId="3" borderId="1" xfId="6" applyNumberFormat="1" applyFont="1" applyFill="1" applyBorder="1" applyAlignment="1" applyProtection="1">
      <alignment horizontal="right" vertical="center" wrapText="1"/>
      <protection hidden="1"/>
    </xf>
    <xf numFmtId="0" fontId="22" fillId="0" borderId="1" xfId="6" applyFont="1" applyFill="1" applyBorder="1" applyAlignment="1">
      <alignment horizontal="right" vertical="center" wrapText="1"/>
    </xf>
    <xf numFmtId="167" fontId="22" fillId="0" borderId="1" xfId="4" applyFont="1" applyFill="1" applyBorder="1" applyAlignment="1">
      <alignment horizontal="right" vertical="center" wrapText="1"/>
    </xf>
    <xf numFmtId="168" fontId="22" fillId="0" borderId="1" xfId="2" applyNumberFormat="1" applyFont="1" applyFill="1" applyBorder="1" applyAlignment="1">
      <alignment horizontal="right" vertical="center" wrapText="1"/>
    </xf>
    <xf numFmtId="168" fontId="22" fillId="3" borderId="1" xfId="2" applyNumberFormat="1" applyFont="1" applyFill="1" applyBorder="1" applyAlignment="1">
      <alignment horizontal="right" vertical="center" wrapText="1"/>
    </xf>
    <xf numFmtId="168" fontId="22" fillId="3" borderId="1" xfId="0" applyNumberFormat="1" applyFont="1" applyFill="1" applyBorder="1" applyAlignment="1">
      <alignment horizontal="right" vertical="center" wrapText="1"/>
    </xf>
    <xf numFmtId="166" fontId="22" fillId="3" borderId="1" xfId="0" applyNumberFormat="1" applyFont="1" applyFill="1" applyBorder="1" applyAlignment="1">
      <alignment horizontal="right" vertical="center" wrapText="1"/>
    </xf>
    <xf numFmtId="166" fontId="22" fillId="0" borderId="1" xfId="0" applyNumberFormat="1" applyFont="1" applyFill="1" applyBorder="1" applyAlignment="1">
      <alignment horizontal="right" vertical="center" wrapText="1"/>
    </xf>
    <xf numFmtId="168" fontId="22" fillId="0" borderId="1" xfId="6" applyNumberFormat="1" applyFont="1" applyFill="1" applyBorder="1" applyAlignment="1">
      <alignment horizontal="right" vertical="center" wrapText="1"/>
    </xf>
    <xf numFmtId="0" fontId="22" fillId="0" borderId="1" xfId="5" applyFont="1" applyFill="1" applyBorder="1" applyAlignment="1">
      <alignment horizontal="right" vertical="center" wrapText="1"/>
    </xf>
    <xf numFmtId="2" fontId="22" fillId="0" borderId="1" xfId="5" applyNumberFormat="1" applyFont="1" applyFill="1" applyBorder="1" applyAlignment="1">
      <alignment horizontal="right" vertical="center" wrapText="1" shrinkToFit="1"/>
    </xf>
    <xf numFmtId="0" fontId="22" fillId="0" borderId="1" xfId="2" applyFont="1" applyBorder="1"/>
    <xf numFmtId="0" fontId="18" fillId="3" borderId="1" xfId="0" applyFont="1" applyFill="1" applyBorder="1" applyAlignment="1">
      <alignment horizontal="right" vertical="center" wrapText="1"/>
    </xf>
    <xf numFmtId="0" fontId="22" fillId="3" borderId="1" xfId="0" applyFont="1" applyFill="1" applyBorder="1" applyAlignment="1">
      <alignment horizontal="right" vertical="center" wrapText="1"/>
    </xf>
    <xf numFmtId="170" fontId="22" fillId="3" borderId="1" xfId="0" applyNumberFormat="1" applyFont="1" applyFill="1" applyBorder="1" applyAlignment="1">
      <alignment horizontal="right" vertical="center" wrapText="1"/>
    </xf>
    <xf numFmtId="169" fontId="22" fillId="0" borderId="1" xfId="0" applyNumberFormat="1" applyFont="1" applyBorder="1" applyAlignment="1">
      <alignment horizontal="right" vertical="center" wrapText="1"/>
    </xf>
    <xf numFmtId="169" fontId="22" fillId="4" borderId="1" xfId="0" applyNumberFormat="1" applyFont="1" applyFill="1" applyBorder="1" applyAlignment="1">
      <alignment horizontal="right" vertical="center" wrapText="1"/>
    </xf>
    <xf numFmtId="0" fontId="18" fillId="0" borderId="1" xfId="0" applyFont="1" applyBorder="1" applyAlignment="1">
      <alignment horizontal="right" vertical="center" wrapText="1"/>
    </xf>
    <xf numFmtId="0" fontId="22" fillId="0" borderId="1" xfId="0" applyFont="1" applyBorder="1" applyAlignment="1">
      <alignment horizontal="right" vertical="center" wrapText="1"/>
    </xf>
    <xf numFmtId="0" fontId="18" fillId="0" borderId="1" xfId="0" applyFont="1" applyFill="1" applyBorder="1" applyAlignment="1">
      <alignment horizontal="right" vertical="center" wrapText="1"/>
    </xf>
    <xf numFmtId="164" fontId="22" fillId="0" borderId="1" xfId="8" applyFont="1" applyFill="1" applyBorder="1" applyAlignment="1">
      <alignment horizontal="right" vertical="center" wrapText="1"/>
    </xf>
    <xf numFmtId="2" fontId="29" fillId="0" borderId="1" xfId="5" applyNumberFormat="1" applyFont="1" applyFill="1" applyBorder="1" applyAlignment="1">
      <alignment horizontal="right" vertical="top" shrinkToFit="1"/>
    </xf>
    <xf numFmtId="0" fontId="29" fillId="0" borderId="0" xfId="2" applyFont="1" applyFill="1" applyBorder="1" applyAlignment="1">
      <alignment horizontal="right" vertical="center" wrapText="1"/>
    </xf>
    <xf numFmtId="4" fontId="25" fillId="0" borderId="1" xfId="0" applyNumberFormat="1" applyFont="1" applyFill="1" applyBorder="1" applyAlignment="1">
      <alignment horizontal="right" vertical="center" wrapText="1"/>
    </xf>
    <xf numFmtId="2" fontId="22" fillId="0" borderId="1" xfId="2" applyNumberFormat="1" applyFont="1" applyFill="1" applyBorder="1" applyAlignment="1">
      <alignment horizontal="right" vertical="center" wrapText="1"/>
    </xf>
    <xf numFmtId="166" fontId="22" fillId="0" borderId="1" xfId="2" applyNumberFormat="1" applyFont="1" applyFill="1" applyBorder="1" applyAlignment="1">
      <alignment horizontal="right" vertical="center" wrapText="1"/>
    </xf>
    <xf numFmtId="166" fontId="22" fillId="0" borderId="1" xfId="6" applyNumberFormat="1" applyFont="1" applyFill="1" applyBorder="1" applyAlignment="1">
      <alignment horizontal="right" vertical="center" wrapText="1"/>
    </xf>
    <xf numFmtId="0" fontId="22" fillId="4" borderId="1" xfId="0" applyFont="1" applyFill="1" applyBorder="1" applyAlignment="1">
      <alignment horizontal="right" vertical="center" wrapText="1"/>
    </xf>
    <xf numFmtId="0" fontId="18" fillId="0" borderId="1" xfId="0" applyNumberFormat="1" applyFont="1" applyFill="1" applyBorder="1" applyAlignment="1" applyProtection="1">
      <alignment horizontal="right" vertical="center" wrapText="1"/>
    </xf>
    <xf numFmtId="0" fontId="18" fillId="0" borderId="1" xfId="6" applyFont="1" applyFill="1" applyBorder="1" applyAlignment="1">
      <alignment horizontal="right" vertical="center" wrapText="1"/>
    </xf>
    <xf numFmtId="0" fontId="18" fillId="3" borderId="1" xfId="6" applyFont="1" applyFill="1" applyBorder="1" applyAlignment="1">
      <alignment horizontal="right" vertical="center" wrapText="1"/>
    </xf>
    <xf numFmtId="0" fontId="22" fillId="0" borderId="1" xfId="2" applyFont="1" applyBorder="1" applyAlignment="1">
      <alignment horizontal="right"/>
    </xf>
    <xf numFmtId="4" fontId="18" fillId="0" borderId="1" xfId="0" applyNumberFormat="1" applyFont="1" applyFill="1" applyBorder="1" applyAlignment="1" applyProtection="1">
      <alignment horizontal="right" vertical="center" wrapText="1"/>
    </xf>
    <xf numFmtId="4" fontId="18" fillId="0" borderId="1" xfId="6" applyNumberFormat="1" applyFont="1" applyFill="1" applyBorder="1" applyAlignment="1">
      <alignment horizontal="right" vertical="center" wrapText="1"/>
    </xf>
    <xf numFmtId="4" fontId="18" fillId="3" borderId="1" xfId="6" applyNumberFormat="1" applyFont="1" applyFill="1" applyBorder="1" applyAlignment="1">
      <alignment horizontal="right" vertical="center" wrapText="1"/>
    </xf>
    <xf numFmtId="4" fontId="22" fillId="0" borderId="1" xfId="2" applyNumberFormat="1" applyFont="1" applyBorder="1" applyAlignment="1">
      <alignment horizontal="right"/>
    </xf>
    <xf numFmtId="4" fontId="22" fillId="3" borderId="1" xfId="2" applyNumberFormat="1" applyFont="1" applyFill="1" applyBorder="1" applyAlignment="1">
      <alignment horizontal="right"/>
    </xf>
    <xf numFmtId="165" fontId="22" fillId="3" borderId="1" xfId="2" applyNumberFormat="1" applyFont="1" applyFill="1" applyBorder="1" applyAlignment="1">
      <alignment horizontal="center" vertical="center" wrapText="1"/>
    </xf>
    <xf numFmtId="1" fontId="22" fillId="3" borderId="1" xfId="0" applyNumberFormat="1" applyFont="1" applyFill="1" applyBorder="1" applyAlignment="1" applyProtection="1">
      <alignment horizontal="center" vertical="center" wrapText="1"/>
    </xf>
    <xf numFmtId="0" fontId="22" fillId="0" borderId="1" xfId="6" applyFont="1" applyFill="1" applyBorder="1" applyAlignment="1">
      <alignment horizontal="center" wrapText="1"/>
    </xf>
    <xf numFmtId="1" fontId="29" fillId="0" borderId="1" xfId="5" applyNumberFormat="1" applyFont="1" applyFill="1" applyBorder="1" applyAlignment="1">
      <alignment horizontal="center" vertical="top" shrinkToFit="1"/>
    </xf>
    <xf numFmtId="0" fontId="22" fillId="3" borderId="1" xfId="6" applyFont="1" applyFill="1" applyBorder="1" applyAlignment="1">
      <alignment vertical="center" wrapText="1"/>
    </xf>
    <xf numFmtId="0" fontId="22" fillId="0" borderId="1" xfId="0" applyFont="1" applyFill="1" applyBorder="1" applyAlignment="1">
      <alignment vertical="center" wrapText="1"/>
    </xf>
    <xf numFmtId="165" fontId="29" fillId="0" borderId="1" xfId="0" applyNumberFormat="1" applyFont="1" applyFill="1" applyBorder="1" applyAlignment="1">
      <alignment horizontal="center" vertical="center" wrapText="1"/>
    </xf>
    <xf numFmtId="165" fontId="22" fillId="3" borderId="1" xfId="0" applyNumberFormat="1" applyFont="1" applyFill="1" applyBorder="1" applyAlignment="1">
      <alignment horizontal="left" vertical="center" wrapText="1"/>
    </xf>
    <xf numFmtId="0" fontId="22" fillId="3" borderId="1" xfId="6" applyFont="1" applyFill="1" applyBorder="1" applyAlignment="1">
      <alignment vertical="center" wrapText="1" shrinkToFit="1"/>
    </xf>
    <xf numFmtId="0" fontId="22" fillId="3" borderId="1" xfId="6" applyFont="1" applyFill="1" applyBorder="1" applyAlignment="1">
      <alignment horizontal="center" vertical="center" wrapText="1" shrinkToFit="1"/>
    </xf>
    <xf numFmtId="0" fontId="22" fillId="0" borderId="1" xfId="5" applyFont="1" applyFill="1" applyBorder="1" applyAlignment="1">
      <alignment horizontal="left" wrapText="1"/>
    </xf>
    <xf numFmtId="0" fontId="18" fillId="3" borderId="1" xfId="0" applyFont="1" applyFill="1" applyBorder="1" applyAlignment="1">
      <alignment horizontal="center" wrapText="1"/>
    </xf>
    <xf numFmtId="0" fontId="18" fillId="4" borderId="1" xfId="0" applyFont="1" applyFill="1" applyBorder="1" applyAlignment="1">
      <alignment horizontal="center" vertical="center" wrapText="1"/>
    </xf>
    <xf numFmtId="0" fontId="22" fillId="0" borderId="1" xfId="0" applyFont="1" applyFill="1" applyBorder="1" applyAlignment="1">
      <alignment vertical="center" wrapText="1" shrinkToFit="1"/>
    </xf>
    <xf numFmtId="0" fontId="22" fillId="3" borderId="1" xfId="0" applyFont="1" applyFill="1" applyBorder="1" applyAlignment="1">
      <alignment vertical="center" wrapText="1" shrinkToFit="1"/>
    </xf>
    <xf numFmtId="0" fontId="25"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9" fillId="2" borderId="10" xfId="3" applyFont="1" applyFill="1" applyBorder="1" applyAlignment="1">
      <alignment horizontal="center" vertical="center"/>
    </xf>
    <xf numFmtId="0" fontId="14" fillId="0" borderId="5" xfId="0" applyFont="1" applyBorder="1" applyAlignment="1">
      <alignment vertical="center"/>
    </xf>
    <xf numFmtId="4" fontId="15" fillId="0" borderId="5" xfId="0" applyNumberFormat="1" applyFont="1" applyBorder="1" applyAlignment="1">
      <alignment horizontal="center" vertical="center"/>
    </xf>
    <xf numFmtId="0" fontId="14" fillId="0" borderId="5" xfId="0" applyNumberFormat="1" applyFont="1" applyFill="1" applyBorder="1" applyAlignment="1" applyProtection="1">
      <alignment vertical="center"/>
    </xf>
    <xf numFmtId="0" fontId="14" fillId="0" borderId="5" xfId="0" applyNumberFormat="1" applyFont="1" applyFill="1" applyBorder="1" applyAlignment="1" applyProtection="1">
      <alignment horizontal="left" vertical="center"/>
    </xf>
    <xf numFmtId="0" fontId="12" fillId="5" borderId="5" xfId="6" applyFont="1" applyFill="1" applyBorder="1" applyAlignment="1">
      <alignment vertical="center"/>
    </xf>
    <xf numFmtId="0" fontId="15" fillId="0" borderId="5" xfId="0" applyFont="1" applyBorder="1" applyAlignment="1">
      <alignment horizontal="center" vertical="center"/>
    </xf>
    <xf numFmtId="0" fontId="15" fillId="0" borderId="5" xfId="2" applyFont="1" applyFill="1" applyBorder="1" applyAlignment="1">
      <alignment horizontal="center" vertical="center"/>
    </xf>
    <xf numFmtId="0" fontId="12" fillId="5" borderId="5" xfId="2" applyFont="1" applyFill="1" applyBorder="1" applyAlignment="1">
      <alignment vertical="center"/>
    </xf>
    <xf numFmtId="0" fontId="15" fillId="3" borderId="5" xfId="2" applyFont="1" applyFill="1" applyBorder="1" applyAlignment="1">
      <alignment horizontal="center" vertical="center"/>
    </xf>
    <xf numFmtId="0" fontId="14" fillId="0" borderId="5" xfId="2" applyFont="1" applyFill="1" applyBorder="1" applyAlignment="1">
      <alignment vertical="center"/>
    </xf>
    <xf numFmtId="165" fontId="14" fillId="3" borderId="5" xfId="2" applyNumberFormat="1" applyFont="1" applyFill="1" applyBorder="1" applyAlignment="1">
      <alignment vertical="center"/>
    </xf>
    <xf numFmtId="0" fontId="14" fillId="3" borderId="5" xfId="2" applyFont="1" applyFill="1" applyBorder="1" applyAlignment="1">
      <alignment vertical="center"/>
    </xf>
    <xf numFmtId="0" fontId="15" fillId="3" borderId="5" xfId="0" applyFont="1" applyFill="1" applyBorder="1" applyAlignment="1">
      <alignment horizontal="center" vertical="center"/>
    </xf>
    <xf numFmtId="0" fontId="12" fillId="5" borderId="5" xfId="6" applyFont="1" applyFill="1" applyBorder="1" applyAlignment="1">
      <alignment vertical="center" wrapText="1"/>
    </xf>
    <xf numFmtId="0" fontId="15" fillId="0" borderId="10" xfId="2" applyFont="1" applyFill="1" applyBorder="1" applyAlignment="1">
      <alignment horizontal="center" vertical="center"/>
    </xf>
    <xf numFmtId="0" fontId="15" fillId="0" borderId="9" xfId="2" applyFont="1" applyFill="1" applyBorder="1" applyAlignment="1">
      <alignment horizontal="center" vertical="center"/>
    </xf>
    <xf numFmtId="0" fontId="14" fillId="3" borderId="5" xfId="6" applyFont="1" applyFill="1" applyBorder="1" applyAlignment="1">
      <alignment vertical="center"/>
    </xf>
    <xf numFmtId="0" fontId="18" fillId="3" borderId="5" xfId="6" applyFont="1" applyFill="1" applyBorder="1" applyAlignment="1">
      <alignment vertical="center"/>
    </xf>
    <xf numFmtId="0" fontId="15" fillId="0" borderId="5" xfId="2" applyFont="1" applyBorder="1" applyAlignment="1">
      <alignment horizontal="center"/>
    </xf>
    <xf numFmtId="0" fontId="15" fillId="3" borderId="5" xfId="0" applyFont="1" applyFill="1" applyBorder="1" applyAlignment="1">
      <alignment vertical="top"/>
    </xf>
    <xf numFmtId="4" fontId="15" fillId="3" borderId="5" xfId="2" applyNumberFormat="1" applyFont="1" applyFill="1" applyBorder="1" applyAlignment="1">
      <alignment horizontal="center" vertical="center"/>
    </xf>
    <xf numFmtId="0" fontId="15" fillId="0" borderId="5" xfId="0" applyFont="1" applyBorder="1" applyAlignment="1">
      <alignment vertical="center"/>
    </xf>
    <xf numFmtId="0" fontId="17" fillId="0" borderId="5" xfId="0" applyFont="1" applyFill="1" applyBorder="1" applyAlignment="1">
      <alignment horizontal="center"/>
    </xf>
    <xf numFmtId="0" fontId="14" fillId="3" borderId="5" xfId="0" applyFont="1" applyFill="1" applyBorder="1" applyAlignment="1">
      <alignment horizontal="center"/>
    </xf>
    <xf numFmtId="0" fontId="17" fillId="3" borderId="5" xfId="0" applyFont="1" applyFill="1" applyBorder="1" applyAlignment="1">
      <alignment horizontal="center"/>
    </xf>
    <xf numFmtId="0" fontId="15" fillId="5" borderId="5" xfId="2" applyFont="1" applyFill="1" applyBorder="1" applyAlignment="1">
      <alignment horizontal="center" vertical="center"/>
    </xf>
    <xf numFmtId="0" fontId="10" fillId="5" borderId="5" xfId="2" applyFont="1" applyFill="1" applyBorder="1" applyAlignment="1">
      <alignment horizontal="center" vertical="center"/>
    </xf>
    <xf numFmtId="0" fontId="10" fillId="0" borderId="5" xfId="2" applyFont="1" applyFill="1" applyBorder="1" applyAlignment="1">
      <alignment horizontal="center" vertical="center"/>
    </xf>
    <xf numFmtId="0" fontId="10" fillId="0" borderId="0" xfId="2" applyFont="1" applyFill="1" applyBorder="1" applyAlignment="1">
      <alignment horizontal="left" vertical="center"/>
    </xf>
    <xf numFmtId="0" fontId="10" fillId="0" borderId="8" xfId="2" applyFont="1" applyFill="1" applyBorder="1" applyAlignment="1">
      <alignment horizontal="left" vertical="center"/>
    </xf>
    <xf numFmtId="0" fontId="11" fillId="2" borderId="1" xfId="3" applyFont="1" applyFill="1" applyBorder="1" applyAlignment="1">
      <alignment horizontal="center" vertical="center" wrapText="1"/>
    </xf>
    <xf numFmtId="0" fontId="22" fillId="2" borderId="1" xfId="3" applyFont="1" applyFill="1" applyBorder="1" applyAlignment="1">
      <alignment horizontal="left" vertical="center" wrapText="1"/>
    </xf>
    <xf numFmtId="0" fontId="11" fillId="2" borderId="1" xfId="3" applyFont="1" applyFill="1" applyBorder="1" applyAlignment="1">
      <alignment horizontal="right" vertical="center" wrapText="1"/>
    </xf>
    <xf numFmtId="4" fontId="11" fillId="2" borderId="1" xfId="3" applyNumberFormat="1" applyFont="1" applyFill="1" applyBorder="1" applyAlignment="1">
      <alignment horizontal="right" vertical="center" wrapText="1"/>
    </xf>
    <xf numFmtId="2" fontId="22" fillId="3" borderId="1" xfId="2" applyNumberFormat="1" applyFont="1" applyFill="1" applyBorder="1" applyAlignment="1">
      <alignment horizontal="left" vertical="center" wrapText="1"/>
    </xf>
    <xf numFmtId="0" fontId="22" fillId="3" borderId="1" xfId="10" applyFont="1" applyFill="1" applyBorder="1" applyAlignment="1">
      <alignment horizontal="left" vertical="center" wrapText="1"/>
    </xf>
    <xf numFmtId="2" fontId="22" fillId="0" borderId="1" xfId="10" applyNumberFormat="1" applyFont="1" applyFill="1" applyBorder="1" applyAlignment="1">
      <alignment horizontal="right" vertical="center" wrapText="1" shrinkToFit="1"/>
    </xf>
    <xf numFmtId="0" fontId="22" fillId="0" borderId="1" xfId="6" applyFont="1" applyFill="1" applyBorder="1" applyAlignment="1">
      <alignment vertical="center" wrapText="1" shrinkToFit="1"/>
    </xf>
    <xf numFmtId="1" fontId="29" fillId="0" borderId="1" xfId="5" applyNumberFormat="1" applyFont="1" applyFill="1" applyBorder="1" applyAlignment="1">
      <alignment horizontal="center" vertical="center" shrinkToFit="1"/>
    </xf>
    <xf numFmtId="0" fontId="29" fillId="0" borderId="1" xfId="5" applyFont="1" applyFill="1" applyBorder="1" applyAlignment="1">
      <alignment horizontal="left" wrapText="1"/>
    </xf>
    <xf numFmtId="0" fontId="30" fillId="0" borderId="1" xfId="0" applyFont="1" applyFill="1" applyBorder="1" applyAlignment="1">
      <alignment horizontal="center" vertical="center" wrapText="1"/>
    </xf>
    <xf numFmtId="165" fontId="4" fillId="0" borderId="1" xfId="6" applyNumberFormat="1" applyFont="1" applyFill="1" applyBorder="1" applyAlignment="1">
      <alignment horizontal="center" vertical="center" wrapText="1"/>
    </xf>
    <xf numFmtId="0" fontId="24" fillId="0" borderId="1" xfId="6" applyFont="1" applyFill="1" applyBorder="1" applyAlignment="1">
      <alignment horizontal="left" vertical="center" wrapText="1"/>
    </xf>
    <xf numFmtId="0" fontId="28" fillId="3" borderId="1" xfId="2" applyFont="1" applyFill="1" applyBorder="1" applyAlignment="1">
      <alignment horizontal="left" vertical="center" wrapText="1"/>
    </xf>
    <xf numFmtId="166" fontId="28" fillId="3" borderId="1" xfId="0" applyNumberFormat="1" applyFont="1" applyFill="1" applyBorder="1" applyAlignment="1">
      <alignment horizontal="right" vertical="center" wrapText="1"/>
    </xf>
    <xf numFmtId="4" fontId="28" fillId="3" borderId="1" xfId="0" applyNumberFormat="1" applyFont="1" applyFill="1" applyBorder="1" applyAlignment="1">
      <alignment horizontal="right" vertical="center" wrapText="1"/>
    </xf>
    <xf numFmtId="0" fontId="28" fillId="3" borderId="1" xfId="2" applyFont="1" applyFill="1" applyBorder="1" applyAlignment="1">
      <alignment horizontal="center" vertical="center" wrapText="1"/>
    </xf>
    <xf numFmtId="165" fontId="28" fillId="3" borderId="1" xfId="0" applyNumberFormat="1"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1" xfId="2" applyFont="1" applyFill="1" applyBorder="1" applyAlignment="1">
      <alignment horizontal="left" vertical="center" wrapText="1"/>
    </xf>
    <xf numFmtId="2" fontId="22" fillId="0" borderId="1" xfId="2" applyNumberFormat="1" applyFont="1" applyBorder="1" applyAlignment="1">
      <alignment horizontal="right"/>
    </xf>
    <xf numFmtId="0" fontId="12" fillId="5" borderId="1" xfId="0" applyFont="1" applyFill="1" applyBorder="1" applyAlignment="1">
      <alignment horizontal="center" vertical="center" wrapText="1"/>
    </xf>
    <xf numFmtId="0" fontId="12" fillId="5" borderId="1" xfId="7" applyFont="1" applyFill="1" applyBorder="1" applyAlignment="1">
      <alignment horizontal="center" vertical="center"/>
    </xf>
    <xf numFmtId="0" fontId="9" fillId="0" borderId="1" xfId="2"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5" borderId="1" xfId="6" applyFont="1" applyFill="1" applyBorder="1" applyAlignment="1">
      <alignment horizontal="center" vertical="center" wrapText="1"/>
    </xf>
    <xf numFmtId="0" fontId="12" fillId="5" borderId="1" xfId="3" applyFont="1" applyFill="1" applyBorder="1" applyAlignment="1">
      <alignment horizontal="center" vertical="center" wrapText="1"/>
    </xf>
    <xf numFmtId="0" fontId="15" fillId="3" borderId="1" xfId="6"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wrapText="1" shrinkToFit="1"/>
    </xf>
    <xf numFmtId="0" fontId="14" fillId="0" borderId="1" xfId="0" applyFont="1" applyBorder="1" applyAlignment="1">
      <alignment horizontal="left" vertical="center" wrapText="1"/>
    </xf>
    <xf numFmtId="0" fontId="14" fillId="0" borderId="1" xfId="0" applyNumberFormat="1" applyFont="1" applyFill="1" applyBorder="1" applyAlignment="1" applyProtection="1">
      <alignment horizontal="left" vertical="center" wrapText="1"/>
    </xf>
    <xf numFmtId="0" fontId="14" fillId="3" borderId="1" xfId="0" applyFont="1" applyFill="1" applyBorder="1" applyAlignment="1">
      <alignment horizontal="left" vertical="center" wrapText="1"/>
    </xf>
    <xf numFmtId="0" fontId="14" fillId="0" borderId="1" xfId="2" applyFont="1" applyFill="1" applyBorder="1" applyAlignment="1">
      <alignment horizontal="left" vertical="center" wrapText="1"/>
    </xf>
    <xf numFmtId="0" fontId="14" fillId="3" borderId="1" xfId="2" applyFont="1" applyFill="1" applyBorder="1" applyAlignment="1">
      <alignment horizontal="left" vertical="center" wrapText="1"/>
    </xf>
    <xf numFmtId="0" fontId="18" fillId="3" borderId="1" xfId="6" applyFont="1" applyFill="1" applyBorder="1" applyAlignment="1">
      <alignment horizontal="left" vertical="center" wrapText="1"/>
    </xf>
    <xf numFmtId="165" fontId="14" fillId="3" borderId="1" xfId="2" applyNumberFormat="1" applyFont="1" applyFill="1" applyBorder="1" applyAlignment="1">
      <alignment horizontal="left" vertical="center" wrapText="1"/>
    </xf>
    <xf numFmtId="0" fontId="14" fillId="3" borderId="1" xfId="6" applyFont="1" applyFill="1" applyBorder="1" applyAlignment="1">
      <alignment horizontal="left" vertical="center" wrapText="1"/>
    </xf>
    <xf numFmtId="0" fontId="14" fillId="3" borderId="1" xfId="0" applyFont="1" applyFill="1" applyBorder="1" applyAlignment="1">
      <alignment horizontal="left" vertical="top" wrapText="1"/>
    </xf>
    <xf numFmtId="0" fontId="14" fillId="3" borderId="1" xfId="0" applyFont="1" applyFill="1" applyBorder="1" applyAlignment="1">
      <alignment horizontal="left" wrapText="1"/>
    </xf>
    <xf numFmtId="0" fontId="14" fillId="0" borderId="1" xfId="6" applyFont="1" applyFill="1" applyBorder="1" applyAlignment="1">
      <alignment horizontal="left" vertical="center" wrapText="1"/>
    </xf>
    <xf numFmtId="0" fontId="15" fillId="0" borderId="1" xfId="6" applyFont="1" applyFill="1" applyBorder="1" applyAlignment="1">
      <alignment horizontal="left" vertical="center" wrapText="1"/>
    </xf>
    <xf numFmtId="0" fontId="14" fillId="0" borderId="1" xfId="6" applyFont="1" applyFill="1" applyBorder="1" applyAlignment="1">
      <alignment horizontal="center" vertical="center" wrapText="1" shrinkToFit="1"/>
    </xf>
    <xf numFmtId="0" fontId="14"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4" fillId="3" borderId="1" xfId="6" applyFont="1" applyFill="1" applyBorder="1" applyAlignment="1">
      <alignment vertical="center" wrapText="1"/>
    </xf>
    <xf numFmtId="0" fontId="15" fillId="0" borderId="1" xfId="0" applyFont="1" applyBorder="1" applyAlignment="1">
      <alignment horizontal="left" vertical="center" wrapText="1"/>
    </xf>
    <xf numFmtId="0" fontId="15" fillId="3" borderId="1" xfId="0" applyFont="1" applyFill="1" applyBorder="1" applyAlignment="1">
      <alignment horizontal="left" vertical="top" wrapText="1"/>
    </xf>
    <xf numFmtId="0" fontId="17" fillId="3" borderId="1" xfId="0" applyFont="1" applyFill="1" applyBorder="1" applyAlignment="1">
      <alignment horizontal="left" vertical="center" wrapText="1"/>
    </xf>
    <xf numFmtId="0" fontId="17" fillId="3" borderId="1" xfId="0" applyFont="1" applyFill="1" applyBorder="1" applyAlignment="1">
      <alignment vertical="center" wrapText="1"/>
    </xf>
    <xf numFmtId="0" fontId="17" fillId="3" borderId="1" xfId="0" applyFont="1" applyFill="1" applyBorder="1" applyAlignment="1">
      <alignment horizontal="left" wrapText="1"/>
    </xf>
    <xf numFmtId="0" fontId="14" fillId="3" borderId="1" xfId="0" applyFont="1" applyFill="1" applyBorder="1" applyAlignment="1">
      <alignment horizontal="left" wrapText="1" shrinkToFit="1"/>
    </xf>
    <xf numFmtId="0" fontId="14" fillId="3" borderId="1" xfId="0" applyFont="1" applyFill="1" applyBorder="1" applyAlignment="1">
      <alignment vertical="center" wrapText="1"/>
    </xf>
    <xf numFmtId="0" fontId="14" fillId="0" borderId="1" xfId="6" applyFont="1" applyFill="1" applyBorder="1" applyAlignment="1">
      <alignment horizontal="left" vertical="center" wrapText="1" readingOrder="1"/>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right" vertical="center" wrapText="1"/>
    </xf>
    <xf numFmtId="169" fontId="22" fillId="0" borderId="1" xfId="0" applyNumberFormat="1" applyFont="1" applyBorder="1" applyAlignment="1">
      <alignment horizontal="right" vertical="center" wrapText="1"/>
    </xf>
    <xf numFmtId="0" fontId="15" fillId="0" borderId="9" xfId="0" applyFont="1" applyBorder="1" applyAlignment="1">
      <alignment horizontal="center" vertical="center"/>
    </xf>
    <xf numFmtId="0" fontId="15" fillId="0" borderId="2" xfId="0" applyFont="1" applyBorder="1" applyAlignment="1">
      <alignment horizontal="center" vertical="center"/>
    </xf>
    <xf numFmtId="4" fontId="22" fillId="0" borderId="1" xfId="0" applyNumberFormat="1" applyFont="1" applyBorder="1" applyAlignment="1">
      <alignment horizontal="right" vertical="center" wrapText="1"/>
    </xf>
    <xf numFmtId="0" fontId="14" fillId="3" borderId="1" xfId="5" applyFont="1" applyFill="1" applyBorder="1" applyAlignment="1">
      <alignment horizontal="center" vertical="top" wrapText="1"/>
    </xf>
    <xf numFmtId="0" fontId="15" fillId="0" borderId="1" xfId="2" applyFont="1" applyFill="1" applyBorder="1" applyAlignment="1">
      <alignment horizontal="left" vertical="center" wrapText="1"/>
    </xf>
    <xf numFmtId="0" fontId="14" fillId="0" borderId="1" xfId="5" applyFont="1" applyFill="1" applyBorder="1" applyAlignment="1">
      <alignment horizontal="left" vertical="top"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22" fillId="0" borderId="1" xfId="0" applyFont="1" applyBorder="1" applyAlignment="1">
      <alignment vertical="center" wrapText="1"/>
    </xf>
    <xf numFmtId="0" fontId="14" fillId="0" borderId="1" xfId="0" applyFont="1" applyBorder="1" applyAlignment="1">
      <alignment vertical="center" wrapText="1"/>
    </xf>
    <xf numFmtId="0" fontId="14" fillId="3" borderId="1" xfId="6" applyFont="1" applyFill="1" applyBorder="1" applyAlignment="1">
      <alignment horizontal="center" vertical="center" wrapText="1"/>
    </xf>
    <xf numFmtId="0" fontId="14" fillId="0" borderId="1" xfId="0" applyNumberFormat="1" applyFont="1" applyFill="1" applyBorder="1" applyAlignment="1" applyProtection="1">
      <alignment vertical="center" wrapText="1"/>
    </xf>
    <xf numFmtId="0" fontId="18" fillId="3" borderId="1" xfId="6" applyFont="1" applyFill="1" applyBorder="1" applyAlignment="1">
      <alignment horizontal="center" vertical="center" wrapText="1"/>
    </xf>
    <xf numFmtId="0" fontId="12" fillId="5" borderId="1" xfId="5" applyFont="1" applyFill="1" applyBorder="1" applyAlignment="1">
      <alignment horizontal="center" vertical="top" wrapText="1"/>
    </xf>
    <xf numFmtId="0" fontId="32" fillId="3" borderId="11"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3" fillId="0" borderId="1" xfId="0" applyFont="1" applyFill="1" applyBorder="1" applyAlignment="1">
      <alignment horizontal="left" vertical="center" wrapText="1"/>
    </xf>
    <xf numFmtId="165" fontId="14" fillId="3" borderId="1" xfId="6"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0" borderId="1" xfId="6" applyFont="1" applyFill="1" applyBorder="1" applyAlignment="1" applyProtection="1">
      <alignment horizontal="center" vertical="center" wrapText="1"/>
      <protection hidden="1"/>
    </xf>
    <xf numFmtId="0" fontId="12" fillId="5" borderId="12" xfId="5" applyFont="1" applyFill="1" applyBorder="1" applyAlignment="1">
      <alignment horizontal="center" vertical="top" wrapText="1"/>
    </xf>
    <xf numFmtId="0" fontId="12" fillId="5" borderId="4" xfId="5" applyFont="1" applyFill="1" applyBorder="1" applyAlignment="1">
      <alignment horizontal="center" vertical="top" wrapText="1"/>
    </xf>
    <xf numFmtId="0" fontId="12" fillId="5" borderId="5" xfId="5" applyFont="1" applyFill="1" applyBorder="1" applyAlignment="1">
      <alignment horizontal="center" vertical="top" wrapText="1"/>
    </xf>
    <xf numFmtId="0" fontId="34" fillId="0" borderId="6" xfId="0" applyFont="1" applyBorder="1" applyAlignment="1">
      <alignment horizontal="left" wrapText="1"/>
    </xf>
    <xf numFmtId="0" fontId="34" fillId="0" borderId="0" xfId="0" applyFont="1" applyAlignment="1">
      <alignment horizontal="left" wrapText="1"/>
    </xf>
    <xf numFmtId="0" fontId="12" fillId="5" borderId="1" xfId="7" applyFont="1" applyFill="1" applyBorder="1" applyAlignment="1">
      <alignment horizontal="center" vertical="center" wrapText="1"/>
    </xf>
    <xf numFmtId="0" fontId="24" fillId="0" borderId="1" xfId="0" applyFont="1" applyFill="1" applyBorder="1" applyAlignment="1">
      <alignment horizontal="left" vertical="center" wrapText="1" indent="1"/>
    </xf>
  </cellXfs>
  <cellStyles count="13">
    <cellStyle name="Normal" xfId="0" builtinId="0"/>
    <cellStyle name="Normal 2" xfId="11"/>
    <cellStyle name="Normal 3" xfId="2"/>
    <cellStyle name="Normal 4" xfId="5"/>
    <cellStyle name="Normal 4 2" xfId="10"/>
    <cellStyle name="Normal 5" xfId="6"/>
    <cellStyle name="Normal 7" xfId="3"/>
    <cellStyle name="Normal 7 2" xfId="9"/>
    <cellStyle name="Normal 7 3" xfId="12"/>
    <cellStyle name="Normal 8" xfId="7"/>
    <cellStyle name="Virgül" xfId="1" builtinId="3"/>
    <cellStyle name="Virgül 2" xfId="4"/>
    <cellStyle name="Virgü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296</xdr:row>
      <xdr:rowOff>0</xdr:rowOff>
    </xdr:from>
    <xdr:ext cx="184731" cy="264560"/>
    <xdr:sp macro="" textlink="">
      <xdr:nvSpPr>
        <xdr:cNvPr id="2" name="Metin kutusu 1">
          <a:extLst>
            <a:ext uri="{FF2B5EF4-FFF2-40B4-BE49-F238E27FC236}">
              <a16:creationId xmlns:a16="http://schemas.microsoft.com/office/drawing/2014/main" id="{00000000-0008-0000-0000-00000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 name="Metin kutusu 2">
          <a:extLst>
            <a:ext uri="{FF2B5EF4-FFF2-40B4-BE49-F238E27FC236}">
              <a16:creationId xmlns:a16="http://schemas.microsoft.com/office/drawing/2014/main" id="{00000000-0008-0000-0000-00000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4" name="Metin kutusu 3">
          <a:extLst>
            <a:ext uri="{FF2B5EF4-FFF2-40B4-BE49-F238E27FC236}">
              <a16:creationId xmlns:a16="http://schemas.microsoft.com/office/drawing/2014/main" id="{00000000-0008-0000-0000-000004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5" name="Metin kutusu 4">
          <a:extLst>
            <a:ext uri="{FF2B5EF4-FFF2-40B4-BE49-F238E27FC236}">
              <a16:creationId xmlns:a16="http://schemas.microsoft.com/office/drawing/2014/main" id="{00000000-0008-0000-0000-000005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6" name="Metin kutusu 5">
          <a:extLst>
            <a:ext uri="{FF2B5EF4-FFF2-40B4-BE49-F238E27FC236}">
              <a16:creationId xmlns:a16="http://schemas.microsoft.com/office/drawing/2014/main" id="{00000000-0008-0000-0000-000006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7" name="Metin kutusu 6">
          <a:extLst>
            <a:ext uri="{FF2B5EF4-FFF2-40B4-BE49-F238E27FC236}">
              <a16:creationId xmlns:a16="http://schemas.microsoft.com/office/drawing/2014/main" id="{00000000-0008-0000-0000-000007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291</xdr:row>
      <xdr:rowOff>0</xdr:rowOff>
    </xdr:from>
    <xdr:ext cx="184731" cy="264560"/>
    <xdr:sp macro="" textlink="">
      <xdr:nvSpPr>
        <xdr:cNvPr id="8" name="Metin kutusu 7">
          <a:extLst>
            <a:ext uri="{FF2B5EF4-FFF2-40B4-BE49-F238E27FC236}">
              <a16:creationId xmlns:a16="http://schemas.microsoft.com/office/drawing/2014/main" id="{00000000-0008-0000-0000-000008000000}"/>
            </a:ext>
          </a:extLst>
        </xdr:cNvPr>
        <xdr:cNvSpPr txBox="1"/>
      </xdr:nvSpPr>
      <xdr:spPr>
        <a:xfrm>
          <a:off x="778192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291</xdr:row>
      <xdr:rowOff>0</xdr:rowOff>
    </xdr:from>
    <xdr:ext cx="184731" cy="264560"/>
    <xdr:sp macro="" textlink="">
      <xdr:nvSpPr>
        <xdr:cNvPr id="9" name="Metin kutusu 8">
          <a:extLst>
            <a:ext uri="{FF2B5EF4-FFF2-40B4-BE49-F238E27FC236}">
              <a16:creationId xmlns:a16="http://schemas.microsoft.com/office/drawing/2014/main" id="{00000000-0008-0000-0000-000009000000}"/>
            </a:ext>
          </a:extLst>
        </xdr:cNvPr>
        <xdr:cNvSpPr txBox="1"/>
      </xdr:nvSpPr>
      <xdr:spPr>
        <a:xfrm>
          <a:off x="778192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10" name="Metin kutusu 9">
          <a:extLst>
            <a:ext uri="{FF2B5EF4-FFF2-40B4-BE49-F238E27FC236}">
              <a16:creationId xmlns:a16="http://schemas.microsoft.com/office/drawing/2014/main" id="{00000000-0008-0000-0000-00000A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11" name="Metin kutusu 10">
          <a:extLst>
            <a:ext uri="{FF2B5EF4-FFF2-40B4-BE49-F238E27FC236}">
              <a16:creationId xmlns:a16="http://schemas.microsoft.com/office/drawing/2014/main" id="{00000000-0008-0000-0000-00000B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12" name="Metin kutusu 11">
          <a:extLst>
            <a:ext uri="{FF2B5EF4-FFF2-40B4-BE49-F238E27FC236}">
              <a16:creationId xmlns:a16="http://schemas.microsoft.com/office/drawing/2014/main" id="{00000000-0008-0000-0000-00000C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3" name="Metin kutusu 12">
          <a:extLst>
            <a:ext uri="{FF2B5EF4-FFF2-40B4-BE49-F238E27FC236}">
              <a16:creationId xmlns:a16="http://schemas.microsoft.com/office/drawing/2014/main" id="{00000000-0008-0000-0000-00000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4" name="Metin kutusu 13">
          <a:extLst>
            <a:ext uri="{FF2B5EF4-FFF2-40B4-BE49-F238E27FC236}">
              <a16:creationId xmlns:a16="http://schemas.microsoft.com/office/drawing/2014/main" id="{00000000-0008-0000-0000-00000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5" name="Metin kutusu 14">
          <a:extLst>
            <a:ext uri="{FF2B5EF4-FFF2-40B4-BE49-F238E27FC236}">
              <a16:creationId xmlns:a16="http://schemas.microsoft.com/office/drawing/2014/main" id="{00000000-0008-0000-0000-00000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6" name="Metin kutusu 15">
          <a:extLst>
            <a:ext uri="{FF2B5EF4-FFF2-40B4-BE49-F238E27FC236}">
              <a16:creationId xmlns:a16="http://schemas.microsoft.com/office/drawing/2014/main" id="{00000000-0008-0000-0000-000010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7" name="Metin kutusu 16">
          <a:extLst>
            <a:ext uri="{FF2B5EF4-FFF2-40B4-BE49-F238E27FC236}">
              <a16:creationId xmlns:a16="http://schemas.microsoft.com/office/drawing/2014/main" id="{00000000-0008-0000-0000-000011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8" name="Metin kutusu 17">
          <a:extLst>
            <a:ext uri="{FF2B5EF4-FFF2-40B4-BE49-F238E27FC236}">
              <a16:creationId xmlns:a16="http://schemas.microsoft.com/office/drawing/2014/main" id="{00000000-0008-0000-0000-00001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9" name="Metin kutusu 18">
          <a:extLst>
            <a:ext uri="{FF2B5EF4-FFF2-40B4-BE49-F238E27FC236}">
              <a16:creationId xmlns:a16="http://schemas.microsoft.com/office/drawing/2014/main" id="{00000000-0008-0000-0000-00001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0" name="Metin kutusu 19">
          <a:extLst>
            <a:ext uri="{FF2B5EF4-FFF2-40B4-BE49-F238E27FC236}">
              <a16:creationId xmlns:a16="http://schemas.microsoft.com/office/drawing/2014/main" id="{00000000-0008-0000-0000-00001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1" name="Metin kutusu 20">
          <a:extLst>
            <a:ext uri="{FF2B5EF4-FFF2-40B4-BE49-F238E27FC236}">
              <a16:creationId xmlns:a16="http://schemas.microsoft.com/office/drawing/2014/main" id="{00000000-0008-0000-0000-00001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2" name="Metin kutusu 21">
          <a:extLst>
            <a:ext uri="{FF2B5EF4-FFF2-40B4-BE49-F238E27FC236}">
              <a16:creationId xmlns:a16="http://schemas.microsoft.com/office/drawing/2014/main" id="{00000000-0008-0000-0000-00001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3" name="Metin kutusu 22">
          <a:extLst>
            <a:ext uri="{FF2B5EF4-FFF2-40B4-BE49-F238E27FC236}">
              <a16:creationId xmlns:a16="http://schemas.microsoft.com/office/drawing/2014/main" id="{00000000-0008-0000-0000-00001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4" name="Metin kutusu 23">
          <a:extLst>
            <a:ext uri="{FF2B5EF4-FFF2-40B4-BE49-F238E27FC236}">
              <a16:creationId xmlns:a16="http://schemas.microsoft.com/office/drawing/2014/main" id="{00000000-0008-0000-0000-00001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25" name="Metin kutusu 24">
          <a:extLst>
            <a:ext uri="{FF2B5EF4-FFF2-40B4-BE49-F238E27FC236}">
              <a16:creationId xmlns:a16="http://schemas.microsoft.com/office/drawing/2014/main" id="{00000000-0008-0000-0000-000019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26" name="Metin kutusu 25">
          <a:extLst>
            <a:ext uri="{FF2B5EF4-FFF2-40B4-BE49-F238E27FC236}">
              <a16:creationId xmlns:a16="http://schemas.microsoft.com/office/drawing/2014/main" id="{00000000-0008-0000-0000-00001A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7" name="Metin kutusu 26">
          <a:extLst>
            <a:ext uri="{FF2B5EF4-FFF2-40B4-BE49-F238E27FC236}">
              <a16:creationId xmlns:a16="http://schemas.microsoft.com/office/drawing/2014/main" id="{00000000-0008-0000-0000-00001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28" name="Metin kutusu 27">
          <a:extLst>
            <a:ext uri="{FF2B5EF4-FFF2-40B4-BE49-F238E27FC236}">
              <a16:creationId xmlns:a16="http://schemas.microsoft.com/office/drawing/2014/main" id="{00000000-0008-0000-0000-00001C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29" name="Metin kutusu 28">
          <a:extLst>
            <a:ext uri="{FF2B5EF4-FFF2-40B4-BE49-F238E27FC236}">
              <a16:creationId xmlns:a16="http://schemas.microsoft.com/office/drawing/2014/main" id="{00000000-0008-0000-0000-00001D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0" name="Metin kutusu 29">
          <a:extLst>
            <a:ext uri="{FF2B5EF4-FFF2-40B4-BE49-F238E27FC236}">
              <a16:creationId xmlns:a16="http://schemas.microsoft.com/office/drawing/2014/main" id="{00000000-0008-0000-0000-00001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1" name="Metin kutusu 30">
          <a:extLst>
            <a:ext uri="{FF2B5EF4-FFF2-40B4-BE49-F238E27FC236}">
              <a16:creationId xmlns:a16="http://schemas.microsoft.com/office/drawing/2014/main" id="{00000000-0008-0000-0000-00001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2" name="Metin kutusu 31">
          <a:extLst>
            <a:ext uri="{FF2B5EF4-FFF2-40B4-BE49-F238E27FC236}">
              <a16:creationId xmlns:a16="http://schemas.microsoft.com/office/drawing/2014/main" id="{00000000-0008-0000-0000-00002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3" name="Metin kutusu 32">
          <a:extLst>
            <a:ext uri="{FF2B5EF4-FFF2-40B4-BE49-F238E27FC236}">
              <a16:creationId xmlns:a16="http://schemas.microsoft.com/office/drawing/2014/main" id="{00000000-0008-0000-0000-00002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4" name="Metin kutusu 33">
          <a:extLst>
            <a:ext uri="{FF2B5EF4-FFF2-40B4-BE49-F238E27FC236}">
              <a16:creationId xmlns:a16="http://schemas.microsoft.com/office/drawing/2014/main" id="{00000000-0008-0000-0000-00002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35" name="Metin kutusu 34">
          <a:extLst>
            <a:ext uri="{FF2B5EF4-FFF2-40B4-BE49-F238E27FC236}">
              <a16:creationId xmlns:a16="http://schemas.microsoft.com/office/drawing/2014/main" id="{00000000-0008-0000-0000-000023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36" name="Metin kutusu 35">
          <a:extLst>
            <a:ext uri="{FF2B5EF4-FFF2-40B4-BE49-F238E27FC236}">
              <a16:creationId xmlns:a16="http://schemas.microsoft.com/office/drawing/2014/main" id="{00000000-0008-0000-0000-000024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7" name="Metin kutusu 36">
          <a:extLst>
            <a:ext uri="{FF2B5EF4-FFF2-40B4-BE49-F238E27FC236}">
              <a16:creationId xmlns:a16="http://schemas.microsoft.com/office/drawing/2014/main" id="{00000000-0008-0000-0000-00002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8" name="Metin kutusu 37">
          <a:extLst>
            <a:ext uri="{FF2B5EF4-FFF2-40B4-BE49-F238E27FC236}">
              <a16:creationId xmlns:a16="http://schemas.microsoft.com/office/drawing/2014/main" id="{00000000-0008-0000-0000-00002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9" name="Metin kutusu 38">
          <a:extLst>
            <a:ext uri="{FF2B5EF4-FFF2-40B4-BE49-F238E27FC236}">
              <a16:creationId xmlns:a16="http://schemas.microsoft.com/office/drawing/2014/main" id="{00000000-0008-0000-0000-00002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0" name="Metin kutusu 39">
          <a:extLst>
            <a:ext uri="{FF2B5EF4-FFF2-40B4-BE49-F238E27FC236}">
              <a16:creationId xmlns:a16="http://schemas.microsoft.com/office/drawing/2014/main" id="{00000000-0008-0000-0000-00002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1" name="Metin kutusu 40">
          <a:extLst>
            <a:ext uri="{FF2B5EF4-FFF2-40B4-BE49-F238E27FC236}">
              <a16:creationId xmlns:a16="http://schemas.microsoft.com/office/drawing/2014/main" id="{00000000-0008-0000-0000-000029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42" name="Metin kutusu 41">
          <a:extLst>
            <a:ext uri="{FF2B5EF4-FFF2-40B4-BE49-F238E27FC236}">
              <a16:creationId xmlns:a16="http://schemas.microsoft.com/office/drawing/2014/main" id="{00000000-0008-0000-0000-00002A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43" name="Metin kutusu 42">
          <a:extLst>
            <a:ext uri="{FF2B5EF4-FFF2-40B4-BE49-F238E27FC236}">
              <a16:creationId xmlns:a16="http://schemas.microsoft.com/office/drawing/2014/main" id="{00000000-0008-0000-0000-00002B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4" name="Metin kutusu 43">
          <a:extLst>
            <a:ext uri="{FF2B5EF4-FFF2-40B4-BE49-F238E27FC236}">
              <a16:creationId xmlns:a16="http://schemas.microsoft.com/office/drawing/2014/main" id="{00000000-0008-0000-0000-00002C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5" name="Metin kutusu 44">
          <a:extLst>
            <a:ext uri="{FF2B5EF4-FFF2-40B4-BE49-F238E27FC236}">
              <a16:creationId xmlns:a16="http://schemas.microsoft.com/office/drawing/2014/main" id="{00000000-0008-0000-0000-00002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6" name="Metin kutusu 45">
          <a:extLst>
            <a:ext uri="{FF2B5EF4-FFF2-40B4-BE49-F238E27FC236}">
              <a16:creationId xmlns:a16="http://schemas.microsoft.com/office/drawing/2014/main" id="{00000000-0008-0000-0000-00002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7" name="Metin kutusu 46">
          <a:extLst>
            <a:ext uri="{FF2B5EF4-FFF2-40B4-BE49-F238E27FC236}">
              <a16:creationId xmlns:a16="http://schemas.microsoft.com/office/drawing/2014/main" id="{00000000-0008-0000-0000-00002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8" name="Metin kutusu 47">
          <a:extLst>
            <a:ext uri="{FF2B5EF4-FFF2-40B4-BE49-F238E27FC236}">
              <a16:creationId xmlns:a16="http://schemas.microsoft.com/office/drawing/2014/main" id="{00000000-0008-0000-0000-00003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49" name="Metin kutusu 48">
          <a:extLst>
            <a:ext uri="{FF2B5EF4-FFF2-40B4-BE49-F238E27FC236}">
              <a16:creationId xmlns:a16="http://schemas.microsoft.com/office/drawing/2014/main" id="{00000000-0008-0000-0000-000031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50" name="Metin kutusu 49">
          <a:extLst>
            <a:ext uri="{FF2B5EF4-FFF2-40B4-BE49-F238E27FC236}">
              <a16:creationId xmlns:a16="http://schemas.microsoft.com/office/drawing/2014/main" id="{00000000-0008-0000-0000-000032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1" name="Metin kutusu 50">
          <a:extLst>
            <a:ext uri="{FF2B5EF4-FFF2-40B4-BE49-F238E27FC236}">
              <a16:creationId xmlns:a16="http://schemas.microsoft.com/office/drawing/2014/main" id="{00000000-0008-0000-0000-00003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2" name="Metin kutusu 51">
          <a:extLst>
            <a:ext uri="{FF2B5EF4-FFF2-40B4-BE49-F238E27FC236}">
              <a16:creationId xmlns:a16="http://schemas.microsoft.com/office/drawing/2014/main" id="{00000000-0008-0000-0000-00003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3" name="Metin kutusu 52">
          <a:extLst>
            <a:ext uri="{FF2B5EF4-FFF2-40B4-BE49-F238E27FC236}">
              <a16:creationId xmlns:a16="http://schemas.microsoft.com/office/drawing/2014/main" id="{00000000-0008-0000-0000-00003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4" name="Metin kutusu 53">
          <a:extLst>
            <a:ext uri="{FF2B5EF4-FFF2-40B4-BE49-F238E27FC236}">
              <a16:creationId xmlns:a16="http://schemas.microsoft.com/office/drawing/2014/main" id="{00000000-0008-0000-0000-00003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5" name="Metin kutusu 54">
          <a:extLst>
            <a:ext uri="{FF2B5EF4-FFF2-40B4-BE49-F238E27FC236}">
              <a16:creationId xmlns:a16="http://schemas.microsoft.com/office/drawing/2014/main" id="{00000000-0008-0000-0000-00003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56" name="Metin kutusu 55">
          <a:extLst>
            <a:ext uri="{FF2B5EF4-FFF2-40B4-BE49-F238E27FC236}">
              <a16:creationId xmlns:a16="http://schemas.microsoft.com/office/drawing/2014/main" id="{00000000-0008-0000-0000-000038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57" name="Metin kutusu 56">
          <a:extLst>
            <a:ext uri="{FF2B5EF4-FFF2-40B4-BE49-F238E27FC236}">
              <a16:creationId xmlns:a16="http://schemas.microsoft.com/office/drawing/2014/main" id="{00000000-0008-0000-0000-000039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8" name="Metin kutusu 57">
          <a:extLst>
            <a:ext uri="{FF2B5EF4-FFF2-40B4-BE49-F238E27FC236}">
              <a16:creationId xmlns:a16="http://schemas.microsoft.com/office/drawing/2014/main" id="{00000000-0008-0000-0000-00003A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9" name="Metin kutusu 58">
          <a:extLst>
            <a:ext uri="{FF2B5EF4-FFF2-40B4-BE49-F238E27FC236}">
              <a16:creationId xmlns:a16="http://schemas.microsoft.com/office/drawing/2014/main" id="{00000000-0008-0000-0000-00003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60" name="Metin kutusu 59">
          <a:extLst>
            <a:ext uri="{FF2B5EF4-FFF2-40B4-BE49-F238E27FC236}">
              <a16:creationId xmlns:a16="http://schemas.microsoft.com/office/drawing/2014/main" id="{00000000-0008-0000-0000-00003C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1" name="Metin kutusu 60">
          <a:extLst>
            <a:ext uri="{FF2B5EF4-FFF2-40B4-BE49-F238E27FC236}">
              <a16:creationId xmlns:a16="http://schemas.microsoft.com/office/drawing/2014/main" id="{00000000-0008-0000-0000-00003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2" name="Metin kutusu 61">
          <a:extLst>
            <a:ext uri="{FF2B5EF4-FFF2-40B4-BE49-F238E27FC236}">
              <a16:creationId xmlns:a16="http://schemas.microsoft.com/office/drawing/2014/main" id="{00000000-0008-0000-0000-00003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3" name="Metin kutusu 62">
          <a:extLst>
            <a:ext uri="{FF2B5EF4-FFF2-40B4-BE49-F238E27FC236}">
              <a16:creationId xmlns:a16="http://schemas.microsoft.com/office/drawing/2014/main" id="{00000000-0008-0000-0000-00003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4" name="Metin kutusu 63">
          <a:extLst>
            <a:ext uri="{FF2B5EF4-FFF2-40B4-BE49-F238E27FC236}">
              <a16:creationId xmlns:a16="http://schemas.microsoft.com/office/drawing/2014/main" id="{00000000-0008-0000-0000-00004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5" name="Metin kutusu 64">
          <a:extLst>
            <a:ext uri="{FF2B5EF4-FFF2-40B4-BE49-F238E27FC236}">
              <a16:creationId xmlns:a16="http://schemas.microsoft.com/office/drawing/2014/main" id="{00000000-0008-0000-0000-00004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66" name="Metin kutusu 65">
          <a:extLst>
            <a:ext uri="{FF2B5EF4-FFF2-40B4-BE49-F238E27FC236}">
              <a16:creationId xmlns:a16="http://schemas.microsoft.com/office/drawing/2014/main" id="{00000000-0008-0000-0000-000042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67" name="Metin kutusu 66">
          <a:extLst>
            <a:ext uri="{FF2B5EF4-FFF2-40B4-BE49-F238E27FC236}">
              <a16:creationId xmlns:a16="http://schemas.microsoft.com/office/drawing/2014/main" id="{00000000-0008-0000-0000-000043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8" name="Metin kutusu 67">
          <a:extLst>
            <a:ext uri="{FF2B5EF4-FFF2-40B4-BE49-F238E27FC236}">
              <a16:creationId xmlns:a16="http://schemas.microsoft.com/office/drawing/2014/main" id="{00000000-0008-0000-0000-00004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9" name="Metin kutusu 68">
          <a:extLst>
            <a:ext uri="{FF2B5EF4-FFF2-40B4-BE49-F238E27FC236}">
              <a16:creationId xmlns:a16="http://schemas.microsoft.com/office/drawing/2014/main" id="{00000000-0008-0000-0000-00004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0" name="Metin kutusu 69">
          <a:extLst>
            <a:ext uri="{FF2B5EF4-FFF2-40B4-BE49-F238E27FC236}">
              <a16:creationId xmlns:a16="http://schemas.microsoft.com/office/drawing/2014/main" id="{00000000-0008-0000-0000-00004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1" name="Metin kutusu 70">
          <a:extLst>
            <a:ext uri="{FF2B5EF4-FFF2-40B4-BE49-F238E27FC236}">
              <a16:creationId xmlns:a16="http://schemas.microsoft.com/office/drawing/2014/main" id="{00000000-0008-0000-0000-00004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2" name="Metin kutusu 71">
          <a:extLst>
            <a:ext uri="{FF2B5EF4-FFF2-40B4-BE49-F238E27FC236}">
              <a16:creationId xmlns:a16="http://schemas.microsoft.com/office/drawing/2014/main" id="{00000000-0008-0000-0000-00004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3" name="Metin kutusu 72">
          <a:extLst>
            <a:ext uri="{FF2B5EF4-FFF2-40B4-BE49-F238E27FC236}">
              <a16:creationId xmlns:a16="http://schemas.microsoft.com/office/drawing/2014/main" id="{00000000-0008-0000-0000-000049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4" name="Metin kutusu 73">
          <a:extLst>
            <a:ext uri="{FF2B5EF4-FFF2-40B4-BE49-F238E27FC236}">
              <a16:creationId xmlns:a16="http://schemas.microsoft.com/office/drawing/2014/main" id="{00000000-0008-0000-0000-00004A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5" name="Metin kutusu 74">
          <a:extLst>
            <a:ext uri="{FF2B5EF4-FFF2-40B4-BE49-F238E27FC236}">
              <a16:creationId xmlns:a16="http://schemas.microsoft.com/office/drawing/2014/main" id="{00000000-0008-0000-0000-00004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6" name="Metin kutusu 75">
          <a:extLst>
            <a:ext uri="{FF2B5EF4-FFF2-40B4-BE49-F238E27FC236}">
              <a16:creationId xmlns:a16="http://schemas.microsoft.com/office/drawing/2014/main" id="{00000000-0008-0000-0000-00004C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7" name="Metin kutusu 76">
          <a:extLst>
            <a:ext uri="{FF2B5EF4-FFF2-40B4-BE49-F238E27FC236}">
              <a16:creationId xmlns:a16="http://schemas.microsoft.com/office/drawing/2014/main" id="{00000000-0008-0000-0000-00004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8" name="Metin kutusu 77">
          <a:extLst>
            <a:ext uri="{FF2B5EF4-FFF2-40B4-BE49-F238E27FC236}">
              <a16:creationId xmlns:a16="http://schemas.microsoft.com/office/drawing/2014/main" id="{00000000-0008-0000-0000-00004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79" name="Metin kutusu 78">
          <a:extLst>
            <a:ext uri="{FF2B5EF4-FFF2-40B4-BE49-F238E27FC236}">
              <a16:creationId xmlns:a16="http://schemas.microsoft.com/office/drawing/2014/main" id="{00000000-0008-0000-0000-00004F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80" name="Metin kutusu 79">
          <a:extLst>
            <a:ext uri="{FF2B5EF4-FFF2-40B4-BE49-F238E27FC236}">
              <a16:creationId xmlns:a16="http://schemas.microsoft.com/office/drawing/2014/main" id="{00000000-0008-0000-0000-000050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1" name="Metin kutusu 80">
          <a:extLst>
            <a:ext uri="{FF2B5EF4-FFF2-40B4-BE49-F238E27FC236}">
              <a16:creationId xmlns:a16="http://schemas.microsoft.com/office/drawing/2014/main" id="{00000000-0008-0000-0000-00005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2" name="Metin kutusu 81">
          <a:extLst>
            <a:ext uri="{FF2B5EF4-FFF2-40B4-BE49-F238E27FC236}">
              <a16:creationId xmlns:a16="http://schemas.microsoft.com/office/drawing/2014/main" id="{00000000-0008-0000-0000-00005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3" name="Metin kutusu 82">
          <a:extLst>
            <a:ext uri="{FF2B5EF4-FFF2-40B4-BE49-F238E27FC236}">
              <a16:creationId xmlns:a16="http://schemas.microsoft.com/office/drawing/2014/main" id="{00000000-0008-0000-0000-00005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4" name="Metin kutusu 83">
          <a:extLst>
            <a:ext uri="{FF2B5EF4-FFF2-40B4-BE49-F238E27FC236}">
              <a16:creationId xmlns:a16="http://schemas.microsoft.com/office/drawing/2014/main" id="{00000000-0008-0000-0000-00005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5" name="Metin kutusu 84">
          <a:extLst>
            <a:ext uri="{FF2B5EF4-FFF2-40B4-BE49-F238E27FC236}">
              <a16:creationId xmlns:a16="http://schemas.microsoft.com/office/drawing/2014/main" id="{00000000-0008-0000-0000-00005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6" name="Metin kutusu 85">
          <a:extLst>
            <a:ext uri="{FF2B5EF4-FFF2-40B4-BE49-F238E27FC236}">
              <a16:creationId xmlns:a16="http://schemas.microsoft.com/office/drawing/2014/main" id="{00000000-0008-0000-0000-00005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7" name="Metin kutusu 86">
          <a:extLst>
            <a:ext uri="{FF2B5EF4-FFF2-40B4-BE49-F238E27FC236}">
              <a16:creationId xmlns:a16="http://schemas.microsoft.com/office/drawing/2014/main" id="{00000000-0008-0000-0000-00005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8" name="Metin kutusu 87">
          <a:extLst>
            <a:ext uri="{FF2B5EF4-FFF2-40B4-BE49-F238E27FC236}">
              <a16:creationId xmlns:a16="http://schemas.microsoft.com/office/drawing/2014/main" id="{00000000-0008-0000-0000-00005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9" name="Metin kutusu 88">
          <a:extLst>
            <a:ext uri="{FF2B5EF4-FFF2-40B4-BE49-F238E27FC236}">
              <a16:creationId xmlns:a16="http://schemas.microsoft.com/office/drawing/2014/main" id="{00000000-0008-0000-0000-000059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0" name="Metin kutusu 89">
          <a:extLst>
            <a:ext uri="{FF2B5EF4-FFF2-40B4-BE49-F238E27FC236}">
              <a16:creationId xmlns:a16="http://schemas.microsoft.com/office/drawing/2014/main" id="{00000000-0008-0000-0000-00005A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1" name="Metin kutusu 90">
          <a:extLst>
            <a:ext uri="{FF2B5EF4-FFF2-40B4-BE49-F238E27FC236}">
              <a16:creationId xmlns:a16="http://schemas.microsoft.com/office/drawing/2014/main" id="{00000000-0008-0000-0000-00005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92" name="Metin kutusu 91">
          <a:extLst>
            <a:ext uri="{FF2B5EF4-FFF2-40B4-BE49-F238E27FC236}">
              <a16:creationId xmlns:a16="http://schemas.microsoft.com/office/drawing/2014/main" id="{00000000-0008-0000-0000-00005C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93" name="Metin kutusu 92">
          <a:extLst>
            <a:ext uri="{FF2B5EF4-FFF2-40B4-BE49-F238E27FC236}">
              <a16:creationId xmlns:a16="http://schemas.microsoft.com/office/drawing/2014/main" id="{00000000-0008-0000-0000-00005D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4" name="Metin kutusu 93">
          <a:extLst>
            <a:ext uri="{FF2B5EF4-FFF2-40B4-BE49-F238E27FC236}">
              <a16:creationId xmlns:a16="http://schemas.microsoft.com/office/drawing/2014/main" id="{00000000-0008-0000-0000-00005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5" name="Metin kutusu 94">
          <a:extLst>
            <a:ext uri="{FF2B5EF4-FFF2-40B4-BE49-F238E27FC236}">
              <a16:creationId xmlns:a16="http://schemas.microsoft.com/office/drawing/2014/main" id="{00000000-0008-0000-0000-00005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6" name="Metin kutusu 95">
          <a:extLst>
            <a:ext uri="{FF2B5EF4-FFF2-40B4-BE49-F238E27FC236}">
              <a16:creationId xmlns:a16="http://schemas.microsoft.com/office/drawing/2014/main" id="{00000000-0008-0000-0000-00006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7" name="Metin kutusu 96">
          <a:extLst>
            <a:ext uri="{FF2B5EF4-FFF2-40B4-BE49-F238E27FC236}">
              <a16:creationId xmlns:a16="http://schemas.microsoft.com/office/drawing/2014/main" id="{00000000-0008-0000-0000-00006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8" name="Metin kutusu 97">
          <a:extLst>
            <a:ext uri="{FF2B5EF4-FFF2-40B4-BE49-F238E27FC236}">
              <a16:creationId xmlns:a16="http://schemas.microsoft.com/office/drawing/2014/main" id="{00000000-0008-0000-0000-00006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9" name="Metin kutusu 98">
          <a:extLst>
            <a:ext uri="{FF2B5EF4-FFF2-40B4-BE49-F238E27FC236}">
              <a16:creationId xmlns:a16="http://schemas.microsoft.com/office/drawing/2014/main" id="{00000000-0008-0000-0000-00006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0" name="Metin kutusu 99">
          <a:extLst>
            <a:ext uri="{FF2B5EF4-FFF2-40B4-BE49-F238E27FC236}">
              <a16:creationId xmlns:a16="http://schemas.microsoft.com/office/drawing/2014/main" id="{00000000-0008-0000-0000-00006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1" name="Metin kutusu 100">
          <a:extLst>
            <a:ext uri="{FF2B5EF4-FFF2-40B4-BE49-F238E27FC236}">
              <a16:creationId xmlns:a16="http://schemas.microsoft.com/office/drawing/2014/main" id="{00000000-0008-0000-0000-00006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2" name="Metin kutusu 101">
          <a:extLst>
            <a:ext uri="{FF2B5EF4-FFF2-40B4-BE49-F238E27FC236}">
              <a16:creationId xmlns:a16="http://schemas.microsoft.com/office/drawing/2014/main" id="{00000000-0008-0000-0000-00006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3" name="Metin kutusu 102">
          <a:extLst>
            <a:ext uri="{FF2B5EF4-FFF2-40B4-BE49-F238E27FC236}">
              <a16:creationId xmlns:a16="http://schemas.microsoft.com/office/drawing/2014/main" id="{00000000-0008-0000-0000-00006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4" name="Metin kutusu 103">
          <a:extLst>
            <a:ext uri="{FF2B5EF4-FFF2-40B4-BE49-F238E27FC236}">
              <a16:creationId xmlns:a16="http://schemas.microsoft.com/office/drawing/2014/main" id="{00000000-0008-0000-0000-00006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05" name="Metin kutusu 104">
          <a:extLst>
            <a:ext uri="{FF2B5EF4-FFF2-40B4-BE49-F238E27FC236}">
              <a16:creationId xmlns:a16="http://schemas.microsoft.com/office/drawing/2014/main" id="{00000000-0008-0000-0000-000069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06" name="Metin kutusu 105">
          <a:extLst>
            <a:ext uri="{FF2B5EF4-FFF2-40B4-BE49-F238E27FC236}">
              <a16:creationId xmlns:a16="http://schemas.microsoft.com/office/drawing/2014/main" id="{00000000-0008-0000-0000-00006A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7" name="Metin kutusu 106">
          <a:extLst>
            <a:ext uri="{FF2B5EF4-FFF2-40B4-BE49-F238E27FC236}">
              <a16:creationId xmlns:a16="http://schemas.microsoft.com/office/drawing/2014/main" id="{00000000-0008-0000-0000-00006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8" name="Metin kutusu 107">
          <a:extLst>
            <a:ext uri="{FF2B5EF4-FFF2-40B4-BE49-F238E27FC236}">
              <a16:creationId xmlns:a16="http://schemas.microsoft.com/office/drawing/2014/main" id="{00000000-0008-0000-0000-00006C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9" name="Metin kutusu 108">
          <a:extLst>
            <a:ext uri="{FF2B5EF4-FFF2-40B4-BE49-F238E27FC236}">
              <a16:creationId xmlns:a16="http://schemas.microsoft.com/office/drawing/2014/main" id="{00000000-0008-0000-0000-00006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0" name="Metin kutusu 109">
          <a:extLst>
            <a:ext uri="{FF2B5EF4-FFF2-40B4-BE49-F238E27FC236}">
              <a16:creationId xmlns:a16="http://schemas.microsoft.com/office/drawing/2014/main" id="{00000000-0008-0000-0000-00006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1" name="Metin kutusu 110">
          <a:extLst>
            <a:ext uri="{FF2B5EF4-FFF2-40B4-BE49-F238E27FC236}">
              <a16:creationId xmlns:a16="http://schemas.microsoft.com/office/drawing/2014/main" id="{00000000-0008-0000-0000-00006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2" name="Metin kutusu 111">
          <a:extLst>
            <a:ext uri="{FF2B5EF4-FFF2-40B4-BE49-F238E27FC236}">
              <a16:creationId xmlns:a16="http://schemas.microsoft.com/office/drawing/2014/main" id="{00000000-0008-0000-0000-00007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3" name="Metin kutusu 112">
          <a:extLst>
            <a:ext uri="{FF2B5EF4-FFF2-40B4-BE49-F238E27FC236}">
              <a16:creationId xmlns:a16="http://schemas.microsoft.com/office/drawing/2014/main" id="{00000000-0008-0000-0000-00007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4" name="Metin kutusu 113">
          <a:extLst>
            <a:ext uri="{FF2B5EF4-FFF2-40B4-BE49-F238E27FC236}">
              <a16:creationId xmlns:a16="http://schemas.microsoft.com/office/drawing/2014/main" id="{00000000-0008-0000-0000-00007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5" name="Metin kutusu 114">
          <a:extLst>
            <a:ext uri="{FF2B5EF4-FFF2-40B4-BE49-F238E27FC236}">
              <a16:creationId xmlns:a16="http://schemas.microsoft.com/office/drawing/2014/main" id="{00000000-0008-0000-0000-00007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319</xdr:row>
      <xdr:rowOff>0</xdr:rowOff>
    </xdr:from>
    <xdr:ext cx="184731" cy="264560"/>
    <xdr:sp macro="" textlink="">
      <xdr:nvSpPr>
        <xdr:cNvPr id="116" name="Metin kutusu 115">
          <a:extLst>
            <a:ext uri="{FF2B5EF4-FFF2-40B4-BE49-F238E27FC236}">
              <a16:creationId xmlns:a16="http://schemas.microsoft.com/office/drawing/2014/main" id="{00000000-0008-0000-0000-000074000000}"/>
            </a:ext>
          </a:extLst>
        </xdr:cNvPr>
        <xdr:cNvSpPr txBox="1"/>
      </xdr:nvSpPr>
      <xdr:spPr>
        <a:xfrm>
          <a:off x="7793515" y="387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319</xdr:row>
      <xdr:rowOff>0</xdr:rowOff>
    </xdr:from>
    <xdr:ext cx="184731" cy="264560"/>
    <xdr:sp macro="" textlink="">
      <xdr:nvSpPr>
        <xdr:cNvPr id="117" name="Metin kutusu 116">
          <a:extLst>
            <a:ext uri="{FF2B5EF4-FFF2-40B4-BE49-F238E27FC236}">
              <a16:creationId xmlns:a16="http://schemas.microsoft.com/office/drawing/2014/main" id="{00000000-0008-0000-0000-000075000000}"/>
            </a:ext>
          </a:extLst>
        </xdr:cNvPr>
        <xdr:cNvSpPr txBox="1"/>
      </xdr:nvSpPr>
      <xdr:spPr>
        <a:xfrm>
          <a:off x="7793515" y="387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319</xdr:row>
      <xdr:rowOff>0</xdr:rowOff>
    </xdr:from>
    <xdr:ext cx="184731" cy="264560"/>
    <xdr:sp macro="" textlink="">
      <xdr:nvSpPr>
        <xdr:cNvPr id="118" name="Metin kutusu 117">
          <a:extLst>
            <a:ext uri="{FF2B5EF4-FFF2-40B4-BE49-F238E27FC236}">
              <a16:creationId xmlns:a16="http://schemas.microsoft.com/office/drawing/2014/main" id="{00000000-0008-0000-0000-000076000000}"/>
            </a:ext>
          </a:extLst>
        </xdr:cNvPr>
        <xdr:cNvSpPr txBox="1"/>
      </xdr:nvSpPr>
      <xdr:spPr>
        <a:xfrm>
          <a:off x="7793515" y="387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9" name="Metin kutusu 118">
          <a:extLst>
            <a:ext uri="{FF2B5EF4-FFF2-40B4-BE49-F238E27FC236}">
              <a16:creationId xmlns:a16="http://schemas.microsoft.com/office/drawing/2014/main" id="{00000000-0008-0000-0000-00007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0" name="Metin kutusu 119">
          <a:extLst>
            <a:ext uri="{FF2B5EF4-FFF2-40B4-BE49-F238E27FC236}">
              <a16:creationId xmlns:a16="http://schemas.microsoft.com/office/drawing/2014/main" id="{00000000-0008-0000-0000-00007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1" name="Metin kutusu 120">
          <a:extLst>
            <a:ext uri="{FF2B5EF4-FFF2-40B4-BE49-F238E27FC236}">
              <a16:creationId xmlns:a16="http://schemas.microsoft.com/office/drawing/2014/main" id="{00000000-0008-0000-0000-000079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22" name="Metin kutusu 121">
          <a:extLst>
            <a:ext uri="{FF2B5EF4-FFF2-40B4-BE49-F238E27FC236}">
              <a16:creationId xmlns:a16="http://schemas.microsoft.com/office/drawing/2014/main" id="{00000000-0008-0000-0000-00007A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23" name="Metin kutusu 122">
          <a:extLst>
            <a:ext uri="{FF2B5EF4-FFF2-40B4-BE49-F238E27FC236}">
              <a16:creationId xmlns:a16="http://schemas.microsoft.com/office/drawing/2014/main" id="{00000000-0008-0000-0000-00007B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4" name="Metin kutusu 123">
          <a:extLst>
            <a:ext uri="{FF2B5EF4-FFF2-40B4-BE49-F238E27FC236}">
              <a16:creationId xmlns:a16="http://schemas.microsoft.com/office/drawing/2014/main" id="{00000000-0008-0000-0000-00007C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5" name="Metin kutusu 124">
          <a:extLst>
            <a:ext uri="{FF2B5EF4-FFF2-40B4-BE49-F238E27FC236}">
              <a16:creationId xmlns:a16="http://schemas.microsoft.com/office/drawing/2014/main" id="{00000000-0008-0000-0000-00007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6" name="Metin kutusu 125">
          <a:extLst>
            <a:ext uri="{FF2B5EF4-FFF2-40B4-BE49-F238E27FC236}">
              <a16:creationId xmlns:a16="http://schemas.microsoft.com/office/drawing/2014/main" id="{00000000-0008-0000-0000-00007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7" name="Metin kutusu 126">
          <a:extLst>
            <a:ext uri="{FF2B5EF4-FFF2-40B4-BE49-F238E27FC236}">
              <a16:creationId xmlns:a16="http://schemas.microsoft.com/office/drawing/2014/main" id="{00000000-0008-0000-0000-00007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8" name="Metin kutusu 127">
          <a:extLst>
            <a:ext uri="{FF2B5EF4-FFF2-40B4-BE49-F238E27FC236}">
              <a16:creationId xmlns:a16="http://schemas.microsoft.com/office/drawing/2014/main" id="{00000000-0008-0000-0000-00008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9" name="Metin kutusu 128">
          <a:extLst>
            <a:ext uri="{FF2B5EF4-FFF2-40B4-BE49-F238E27FC236}">
              <a16:creationId xmlns:a16="http://schemas.microsoft.com/office/drawing/2014/main" id="{00000000-0008-0000-0000-00008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30" name="Metin kutusu 129">
          <a:extLst>
            <a:ext uri="{FF2B5EF4-FFF2-40B4-BE49-F238E27FC236}">
              <a16:creationId xmlns:a16="http://schemas.microsoft.com/office/drawing/2014/main" id="{00000000-0008-0000-0000-00008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31" name="Metin kutusu 130">
          <a:extLst>
            <a:ext uri="{FF2B5EF4-FFF2-40B4-BE49-F238E27FC236}">
              <a16:creationId xmlns:a16="http://schemas.microsoft.com/office/drawing/2014/main" id="{00000000-0008-0000-0000-000083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32" name="Metin kutusu 131">
          <a:extLst>
            <a:ext uri="{FF2B5EF4-FFF2-40B4-BE49-F238E27FC236}">
              <a16:creationId xmlns:a16="http://schemas.microsoft.com/office/drawing/2014/main" id="{00000000-0008-0000-0000-000084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33" name="Metin kutusu 132">
          <a:extLst>
            <a:ext uri="{FF2B5EF4-FFF2-40B4-BE49-F238E27FC236}">
              <a16:creationId xmlns:a16="http://schemas.microsoft.com/office/drawing/2014/main" id="{00000000-0008-0000-0000-00008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34" name="Metin kutusu 133">
          <a:extLst>
            <a:ext uri="{FF2B5EF4-FFF2-40B4-BE49-F238E27FC236}">
              <a16:creationId xmlns:a16="http://schemas.microsoft.com/office/drawing/2014/main" id="{00000000-0008-0000-0000-000086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35" name="Metin kutusu 134">
          <a:extLst>
            <a:ext uri="{FF2B5EF4-FFF2-40B4-BE49-F238E27FC236}">
              <a16:creationId xmlns:a16="http://schemas.microsoft.com/office/drawing/2014/main" id="{00000000-0008-0000-0000-000087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36" name="Metin kutusu 135">
          <a:extLst>
            <a:ext uri="{FF2B5EF4-FFF2-40B4-BE49-F238E27FC236}">
              <a16:creationId xmlns:a16="http://schemas.microsoft.com/office/drawing/2014/main" id="{00000000-0008-0000-0000-00008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37" name="Metin kutusu 136">
          <a:extLst>
            <a:ext uri="{FF2B5EF4-FFF2-40B4-BE49-F238E27FC236}">
              <a16:creationId xmlns:a16="http://schemas.microsoft.com/office/drawing/2014/main" id="{00000000-0008-0000-0000-000089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38" name="Metin kutusu 137">
          <a:extLst>
            <a:ext uri="{FF2B5EF4-FFF2-40B4-BE49-F238E27FC236}">
              <a16:creationId xmlns:a16="http://schemas.microsoft.com/office/drawing/2014/main" id="{00000000-0008-0000-0000-00008A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39" name="Metin kutusu 138">
          <a:extLst>
            <a:ext uri="{FF2B5EF4-FFF2-40B4-BE49-F238E27FC236}">
              <a16:creationId xmlns:a16="http://schemas.microsoft.com/office/drawing/2014/main" id="{00000000-0008-0000-0000-00008B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40" name="Metin kutusu 139">
          <a:extLst>
            <a:ext uri="{FF2B5EF4-FFF2-40B4-BE49-F238E27FC236}">
              <a16:creationId xmlns:a16="http://schemas.microsoft.com/office/drawing/2014/main" id="{00000000-0008-0000-0000-00008C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41" name="Metin kutusu 140">
          <a:extLst>
            <a:ext uri="{FF2B5EF4-FFF2-40B4-BE49-F238E27FC236}">
              <a16:creationId xmlns:a16="http://schemas.microsoft.com/office/drawing/2014/main" id="{00000000-0008-0000-0000-00008D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42" name="Metin kutusu 141">
          <a:extLst>
            <a:ext uri="{FF2B5EF4-FFF2-40B4-BE49-F238E27FC236}">
              <a16:creationId xmlns:a16="http://schemas.microsoft.com/office/drawing/2014/main" id="{00000000-0008-0000-0000-00008E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43" name="Metin kutusu 142">
          <a:extLst>
            <a:ext uri="{FF2B5EF4-FFF2-40B4-BE49-F238E27FC236}">
              <a16:creationId xmlns:a16="http://schemas.microsoft.com/office/drawing/2014/main" id="{00000000-0008-0000-0000-00008F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44" name="Metin kutusu 143">
          <a:extLst>
            <a:ext uri="{FF2B5EF4-FFF2-40B4-BE49-F238E27FC236}">
              <a16:creationId xmlns:a16="http://schemas.microsoft.com/office/drawing/2014/main" id="{00000000-0008-0000-0000-000090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45" name="Metin kutusu 144">
          <a:extLst>
            <a:ext uri="{FF2B5EF4-FFF2-40B4-BE49-F238E27FC236}">
              <a16:creationId xmlns:a16="http://schemas.microsoft.com/office/drawing/2014/main" id="{00000000-0008-0000-0000-000091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46" name="Metin kutusu 145">
          <a:extLst>
            <a:ext uri="{FF2B5EF4-FFF2-40B4-BE49-F238E27FC236}">
              <a16:creationId xmlns:a16="http://schemas.microsoft.com/office/drawing/2014/main" id="{00000000-0008-0000-0000-000092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47" name="Metin kutusu 146">
          <a:extLst>
            <a:ext uri="{FF2B5EF4-FFF2-40B4-BE49-F238E27FC236}">
              <a16:creationId xmlns:a16="http://schemas.microsoft.com/office/drawing/2014/main" id="{00000000-0008-0000-0000-000093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48" name="Metin kutusu 147">
          <a:extLst>
            <a:ext uri="{FF2B5EF4-FFF2-40B4-BE49-F238E27FC236}">
              <a16:creationId xmlns:a16="http://schemas.microsoft.com/office/drawing/2014/main" id="{00000000-0008-0000-0000-000094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49" name="Metin kutusu 148">
          <a:extLst>
            <a:ext uri="{FF2B5EF4-FFF2-40B4-BE49-F238E27FC236}">
              <a16:creationId xmlns:a16="http://schemas.microsoft.com/office/drawing/2014/main" id="{00000000-0008-0000-0000-000095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50" name="Metin kutusu 149">
          <a:extLst>
            <a:ext uri="{FF2B5EF4-FFF2-40B4-BE49-F238E27FC236}">
              <a16:creationId xmlns:a16="http://schemas.microsoft.com/office/drawing/2014/main" id="{00000000-0008-0000-0000-000096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51" name="Metin kutusu 150">
          <a:extLst>
            <a:ext uri="{FF2B5EF4-FFF2-40B4-BE49-F238E27FC236}">
              <a16:creationId xmlns:a16="http://schemas.microsoft.com/office/drawing/2014/main" id="{00000000-0008-0000-0000-000097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52" name="Metin kutusu 151">
          <a:extLst>
            <a:ext uri="{FF2B5EF4-FFF2-40B4-BE49-F238E27FC236}">
              <a16:creationId xmlns:a16="http://schemas.microsoft.com/office/drawing/2014/main" id="{00000000-0008-0000-0000-000098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53" name="Metin kutusu 152">
          <a:extLst>
            <a:ext uri="{FF2B5EF4-FFF2-40B4-BE49-F238E27FC236}">
              <a16:creationId xmlns:a16="http://schemas.microsoft.com/office/drawing/2014/main" id="{00000000-0008-0000-0000-000099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54" name="Metin kutusu 153">
          <a:extLst>
            <a:ext uri="{FF2B5EF4-FFF2-40B4-BE49-F238E27FC236}">
              <a16:creationId xmlns:a16="http://schemas.microsoft.com/office/drawing/2014/main" id="{00000000-0008-0000-0000-00009A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55" name="Metin kutusu 154">
          <a:extLst>
            <a:ext uri="{FF2B5EF4-FFF2-40B4-BE49-F238E27FC236}">
              <a16:creationId xmlns:a16="http://schemas.microsoft.com/office/drawing/2014/main" id="{00000000-0008-0000-0000-00009B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56" name="Metin kutusu 155">
          <a:extLst>
            <a:ext uri="{FF2B5EF4-FFF2-40B4-BE49-F238E27FC236}">
              <a16:creationId xmlns:a16="http://schemas.microsoft.com/office/drawing/2014/main" id="{00000000-0008-0000-0000-00009C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57" name="Metin kutusu 156">
          <a:extLst>
            <a:ext uri="{FF2B5EF4-FFF2-40B4-BE49-F238E27FC236}">
              <a16:creationId xmlns:a16="http://schemas.microsoft.com/office/drawing/2014/main" id="{00000000-0008-0000-0000-00009D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58" name="Metin kutusu 157">
          <a:extLst>
            <a:ext uri="{FF2B5EF4-FFF2-40B4-BE49-F238E27FC236}">
              <a16:creationId xmlns:a16="http://schemas.microsoft.com/office/drawing/2014/main" id="{00000000-0008-0000-0000-00009E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59" name="Metin kutusu 158">
          <a:extLst>
            <a:ext uri="{FF2B5EF4-FFF2-40B4-BE49-F238E27FC236}">
              <a16:creationId xmlns:a16="http://schemas.microsoft.com/office/drawing/2014/main" id="{00000000-0008-0000-0000-00009F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167</xdr:row>
      <xdr:rowOff>0</xdr:rowOff>
    </xdr:from>
    <xdr:ext cx="184731" cy="264560"/>
    <xdr:sp macro="" textlink="">
      <xdr:nvSpPr>
        <xdr:cNvPr id="160" name="Metin kutusu 159">
          <a:extLst>
            <a:ext uri="{FF2B5EF4-FFF2-40B4-BE49-F238E27FC236}">
              <a16:creationId xmlns:a16="http://schemas.microsoft.com/office/drawing/2014/main" id="{00000000-0008-0000-0000-0000A0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1" name="Metin kutusu 160">
          <a:extLst>
            <a:ext uri="{FF2B5EF4-FFF2-40B4-BE49-F238E27FC236}">
              <a16:creationId xmlns:a16="http://schemas.microsoft.com/office/drawing/2014/main" id="{00000000-0008-0000-0000-0000A1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2" name="Metin kutusu 161">
          <a:extLst>
            <a:ext uri="{FF2B5EF4-FFF2-40B4-BE49-F238E27FC236}">
              <a16:creationId xmlns:a16="http://schemas.microsoft.com/office/drawing/2014/main" id="{00000000-0008-0000-0000-0000A2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3" name="Metin kutusu 162">
          <a:extLst>
            <a:ext uri="{FF2B5EF4-FFF2-40B4-BE49-F238E27FC236}">
              <a16:creationId xmlns:a16="http://schemas.microsoft.com/office/drawing/2014/main" id="{00000000-0008-0000-0000-0000A3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4" name="Metin kutusu 163">
          <a:extLst>
            <a:ext uri="{FF2B5EF4-FFF2-40B4-BE49-F238E27FC236}">
              <a16:creationId xmlns:a16="http://schemas.microsoft.com/office/drawing/2014/main" id="{00000000-0008-0000-0000-0000A4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5" name="Metin kutusu 164">
          <a:extLst>
            <a:ext uri="{FF2B5EF4-FFF2-40B4-BE49-F238E27FC236}">
              <a16:creationId xmlns:a16="http://schemas.microsoft.com/office/drawing/2014/main" id="{00000000-0008-0000-0000-0000A5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6" name="Metin kutusu 165">
          <a:extLst>
            <a:ext uri="{FF2B5EF4-FFF2-40B4-BE49-F238E27FC236}">
              <a16:creationId xmlns:a16="http://schemas.microsoft.com/office/drawing/2014/main" id="{00000000-0008-0000-0000-0000A6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7" name="Metin kutusu 166">
          <a:extLst>
            <a:ext uri="{FF2B5EF4-FFF2-40B4-BE49-F238E27FC236}">
              <a16:creationId xmlns:a16="http://schemas.microsoft.com/office/drawing/2014/main" id="{00000000-0008-0000-0000-0000A7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8" name="Metin kutusu 167">
          <a:extLst>
            <a:ext uri="{FF2B5EF4-FFF2-40B4-BE49-F238E27FC236}">
              <a16:creationId xmlns:a16="http://schemas.microsoft.com/office/drawing/2014/main" id="{00000000-0008-0000-0000-0000A8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69" name="Metin kutusu 168">
          <a:extLst>
            <a:ext uri="{FF2B5EF4-FFF2-40B4-BE49-F238E27FC236}">
              <a16:creationId xmlns:a16="http://schemas.microsoft.com/office/drawing/2014/main" id="{00000000-0008-0000-0000-0000A9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70" name="Metin kutusu 169">
          <a:extLst>
            <a:ext uri="{FF2B5EF4-FFF2-40B4-BE49-F238E27FC236}">
              <a16:creationId xmlns:a16="http://schemas.microsoft.com/office/drawing/2014/main" id="{00000000-0008-0000-0000-0000AA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71" name="Metin kutusu 170">
          <a:extLst>
            <a:ext uri="{FF2B5EF4-FFF2-40B4-BE49-F238E27FC236}">
              <a16:creationId xmlns:a16="http://schemas.microsoft.com/office/drawing/2014/main" id="{00000000-0008-0000-0000-0000AB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167</xdr:row>
      <xdr:rowOff>0</xdr:rowOff>
    </xdr:from>
    <xdr:ext cx="184731" cy="264560"/>
    <xdr:sp macro="" textlink="">
      <xdr:nvSpPr>
        <xdr:cNvPr id="172" name="Metin kutusu 171">
          <a:extLst>
            <a:ext uri="{FF2B5EF4-FFF2-40B4-BE49-F238E27FC236}">
              <a16:creationId xmlns:a16="http://schemas.microsoft.com/office/drawing/2014/main" id="{00000000-0008-0000-0000-0000AC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73" name="Metin kutusu 172">
          <a:extLst>
            <a:ext uri="{FF2B5EF4-FFF2-40B4-BE49-F238E27FC236}">
              <a16:creationId xmlns:a16="http://schemas.microsoft.com/office/drawing/2014/main" id="{00000000-0008-0000-0000-0000A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74" name="Metin kutusu 173">
          <a:extLst>
            <a:ext uri="{FF2B5EF4-FFF2-40B4-BE49-F238E27FC236}">
              <a16:creationId xmlns:a16="http://schemas.microsoft.com/office/drawing/2014/main" id="{00000000-0008-0000-0000-0000A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291</xdr:row>
      <xdr:rowOff>0</xdr:rowOff>
    </xdr:from>
    <xdr:ext cx="184731" cy="264560"/>
    <xdr:sp macro="" textlink="">
      <xdr:nvSpPr>
        <xdr:cNvPr id="175" name="Metin kutusu 174">
          <a:extLst>
            <a:ext uri="{FF2B5EF4-FFF2-40B4-BE49-F238E27FC236}">
              <a16:creationId xmlns:a16="http://schemas.microsoft.com/office/drawing/2014/main" id="{00000000-0008-0000-0000-0000AF000000}"/>
            </a:ext>
          </a:extLst>
        </xdr:cNvPr>
        <xdr:cNvSpPr txBox="1"/>
      </xdr:nvSpPr>
      <xdr:spPr>
        <a:xfrm>
          <a:off x="778192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291</xdr:row>
      <xdr:rowOff>0</xdr:rowOff>
    </xdr:from>
    <xdr:ext cx="184731" cy="264560"/>
    <xdr:sp macro="" textlink="">
      <xdr:nvSpPr>
        <xdr:cNvPr id="176" name="Metin kutusu 175">
          <a:extLst>
            <a:ext uri="{FF2B5EF4-FFF2-40B4-BE49-F238E27FC236}">
              <a16:creationId xmlns:a16="http://schemas.microsoft.com/office/drawing/2014/main" id="{00000000-0008-0000-0000-0000B0000000}"/>
            </a:ext>
          </a:extLst>
        </xdr:cNvPr>
        <xdr:cNvSpPr txBox="1"/>
      </xdr:nvSpPr>
      <xdr:spPr>
        <a:xfrm>
          <a:off x="778192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633</xdr:row>
      <xdr:rowOff>0</xdr:rowOff>
    </xdr:from>
    <xdr:ext cx="184731" cy="264560"/>
    <xdr:sp macro="" textlink="">
      <xdr:nvSpPr>
        <xdr:cNvPr id="177" name="Metin kutusu 7">
          <a:extLst>
            <a:ext uri="{FF2B5EF4-FFF2-40B4-BE49-F238E27FC236}">
              <a16:creationId xmlns:a16="http://schemas.microsoft.com/office/drawing/2014/main" id="{00000000-0008-0000-0000-0000B1000000}"/>
            </a:ext>
          </a:extLst>
        </xdr:cNvPr>
        <xdr:cNvSpPr txBox="1"/>
      </xdr:nvSpPr>
      <xdr:spPr>
        <a:xfrm>
          <a:off x="8467725" y="3483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633</xdr:row>
      <xdr:rowOff>0</xdr:rowOff>
    </xdr:from>
    <xdr:ext cx="184731" cy="264560"/>
    <xdr:sp macro="" textlink="">
      <xdr:nvSpPr>
        <xdr:cNvPr id="178" name="Metin kutusu 8">
          <a:extLst>
            <a:ext uri="{FF2B5EF4-FFF2-40B4-BE49-F238E27FC236}">
              <a16:creationId xmlns:a16="http://schemas.microsoft.com/office/drawing/2014/main" id="{00000000-0008-0000-0000-0000B2000000}"/>
            </a:ext>
          </a:extLst>
        </xdr:cNvPr>
        <xdr:cNvSpPr txBox="1"/>
      </xdr:nvSpPr>
      <xdr:spPr>
        <a:xfrm>
          <a:off x="8467725" y="3483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811</xdr:row>
      <xdr:rowOff>0</xdr:rowOff>
    </xdr:from>
    <xdr:ext cx="184731" cy="264560"/>
    <xdr:sp macro="" textlink="">
      <xdr:nvSpPr>
        <xdr:cNvPr id="179" name="Metin kutusu 27">
          <a:extLst>
            <a:ext uri="{FF2B5EF4-FFF2-40B4-BE49-F238E27FC236}">
              <a16:creationId xmlns:a16="http://schemas.microsoft.com/office/drawing/2014/main" id="{00000000-0008-0000-0000-0000B3000000}"/>
            </a:ext>
          </a:extLst>
        </xdr:cNvPr>
        <xdr:cNvSpPr txBox="1"/>
      </xdr:nvSpPr>
      <xdr:spPr>
        <a:xfrm>
          <a:off x="6877050"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811</xdr:row>
      <xdr:rowOff>0</xdr:rowOff>
    </xdr:from>
    <xdr:ext cx="184731" cy="264560"/>
    <xdr:sp macro="" textlink="">
      <xdr:nvSpPr>
        <xdr:cNvPr id="180" name="Metin kutusu 28">
          <a:extLst>
            <a:ext uri="{FF2B5EF4-FFF2-40B4-BE49-F238E27FC236}">
              <a16:creationId xmlns:a16="http://schemas.microsoft.com/office/drawing/2014/main" id="{00000000-0008-0000-0000-0000B4000000}"/>
            </a:ext>
          </a:extLst>
        </xdr:cNvPr>
        <xdr:cNvSpPr txBox="1"/>
      </xdr:nvSpPr>
      <xdr:spPr>
        <a:xfrm>
          <a:off x="6877050"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1" name="Metin kutusu 31">
          <a:extLst>
            <a:ext uri="{FF2B5EF4-FFF2-40B4-BE49-F238E27FC236}">
              <a16:creationId xmlns:a16="http://schemas.microsoft.com/office/drawing/2014/main" id="{00000000-0008-0000-0000-0000B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2" name="Metin kutusu 32">
          <a:extLst>
            <a:ext uri="{FF2B5EF4-FFF2-40B4-BE49-F238E27FC236}">
              <a16:creationId xmlns:a16="http://schemas.microsoft.com/office/drawing/2014/main" id="{00000000-0008-0000-0000-0000B6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3" name="Metin kutusu 33">
          <a:extLst>
            <a:ext uri="{FF2B5EF4-FFF2-40B4-BE49-F238E27FC236}">
              <a16:creationId xmlns:a16="http://schemas.microsoft.com/office/drawing/2014/main" id="{00000000-0008-0000-0000-0000B7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84" name="Metin kutusu 34">
          <a:extLst>
            <a:ext uri="{FF2B5EF4-FFF2-40B4-BE49-F238E27FC236}">
              <a16:creationId xmlns:a16="http://schemas.microsoft.com/office/drawing/2014/main" id="{00000000-0008-0000-0000-0000B8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85" name="Metin kutusu 35">
          <a:extLst>
            <a:ext uri="{FF2B5EF4-FFF2-40B4-BE49-F238E27FC236}">
              <a16:creationId xmlns:a16="http://schemas.microsoft.com/office/drawing/2014/main" id="{00000000-0008-0000-0000-0000B9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6" name="Metin kutusu 36">
          <a:extLst>
            <a:ext uri="{FF2B5EF4-FFF2-40B4-BE49-F238E27FC236}">
              <a16:creationId xmlns:a16="http://schemas.microsoft.com/office/drawing/2014/main" id="{00000000-0008-0000-0000-0000BA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7" name="Metin kutusu 37">
          <a:extLst>
            <a:ext uri="{FF2B5EF4-FFF2-40B4-BE49-F238E27FC236}">
              <a16:creationId xmlns:a16="http://schemas.microsoft.com/office/drawing/2014/main" id="{00000000-0008-0000-0000-0000BB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8" name="Metin kutusu 38">
          <a:extLst>
            <a:ext uri="{FF2B5EF4-FFF2-40B4-BE49-F238E27FC236}">
              <a16:creationId xmlns:a16="http://schemas.microsoft.com/office/drawing/2014/main" id="{00000000-0008-0000-0000-0000B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9" name="Metin kutusu 39">
          <a:extLst>
            <a:ext uri="{FF2B5EF4-FFF2-40B4-BE49-F238E27FC236}">
              <a16:creationId xmlns:a16="http://schemas.microsoft.com/office/drawing/2014/main" id="{00000000-0008-0000-0000-0000BD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0" name="Metin kutusu 40">
          <a:extLst>
            <a:ext uri="{FF2B5EF4-FFF2-40B4-BE49-F238E27FC236}">
              <a16:creationId xmlns:a16="http://schemas.microsoft.com/office/drawing/2014/main" id="{00000000-0008-0000-0000-0000BE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91" name="Metin kutusu 41">
          <a:extLst>
            <a:ext uri="{FF2B5EF4-FFF2-40B4-BE49-F238E27FC236}">
              <a16:creationId xmlns:a16="http://schemas.microsoft.com/office/drawing/2014/main" id="{00000000-0008-0000-0000-0000BF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92" name="Metin kutusu 42">
          <a:extLst>
            <a:ext uri="{FF2B5EF4-FFF2-40B4-BE49-F238E27FC236}">
              <a16:creationId xmlns:a16="http://schemas.microsoft.com/office/drawing/2014/main" id="{00000000-0008-0000-0000-0000C0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3" name="Metin kutusu 43">
          <a:extLst>
            <a:ext uri="{FF2B5EF4-FFF2-40B4-BE49-F238E27FC236}">
              <a16:creationId xmlns:a16="http://schemas.microsoft.com/office/drawing/2014/main" id="{00000000-0008-0000-0000-0000C1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4" name="Metin kutusu 44">
          <a:extLst>
            <a:ext uri="{FF2B5EF4-FFF2-40B4-BE49-F238E27FC236}">
              <a16:creationId xmlns:a16="http://schemas.microsoft.com/office/drawing/2014/main" id="{00000000-0008-0000-0000-0000C2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5" name="Metin kutusu 45">
          <a:extLst>
            <a:ext uri="{FF2B5EF4-FFF2-40B4-BE49-F238E27FC236}">
              <a16:creationId xmlns:a16="http://schemas.microsoft.com/office/drawing/2014/main" id="{00000000-0008-0000-0000-0000C3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6" name="Metin kutusu 46">
          <a:extLst>
            <a:ext uri="{FF2B5EF4-FFF2-40B4-BE49-F238E27FC236}">
              <a16:creationId xmlns:a16="http://schemas.microsoft.com/office/drawing/2014/main" id="{00000000-0008-0000-0000-0000C4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7" name="Metin kutusu 47">
          <a:extLst>
            <a:ext uri="{FF2B5EF4-FFF2-40B4-BE49-F238E27FC236}">
              <a16:creationId xmlns:a16="http://schemas.microsoft.com/office/drawing/2014/main" id="{00000000-0008-0000-0000-0000C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98" name="Metin kutusu 48">
          <a:extLst>
            <a:ext uri="{FF2B5EF4-FFF2-40B4-BE49-F238E27FC236}">
              <a16:creationId xmlns:a16="http://schemas.microsoft.com/office/drawing/2014/main" id="{00000000-0008-0000-0000-0000C6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99" name="Metin kutusu 49">
          <a:extLst>
            <a:ext uri="{FF2B5EF4-FFF2-40B4-BE49-F238E27FC236}">
              <a16:creationId xmlns:a16="http://schemas.microsoft.com/office/drawing/2014/main" id="{00000000-0008-0000-0000-0000C7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0" name="Metin kutusu 50">
          <a:extLst>
            <a:ext uri="{FF2B5EF4-FFF2-40B4-BE49-F238E27FC236}">
              <a16:creationId xmlns:a16="http://schemas.microsoft.com/office/drawing/2014/main" id="{00000000-0008-0000-0000-0000C8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1" name="Metin kutusu 51">
          <a:extLst>
            <a:ext uri="{FF2B5EF4-FFF2-40B4-BE49-F238E27FC236}">
              <a16:creationId xmlns:a16="http://schemas.microsoft.com/office/drawing/2014/main" id="{00000000-0008-0000-0000-0000C9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2" name="Metin kutusu 52">
          <a:extLst>
            <a:ext uri="{FF2B5EF4-FFF2-40B4-BE49-F238E27FC236}">
              <a16:creationId xmlns:a16="http://schemas.microsoft.com/office/drawing/2014/main" id="{00000000-0008-0000-0000-0000CA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3" name="Metin kutusu 53">
          <a:extLst>
            <a:ext uri="{FF2B5EF4-FFF2-40B4-BE49-F238E27FC236}">
              <a16:creationId xmlns:a16="http://schemas.microsoft.com/office/drawing/2014/main" id="{00000000-0008-0000-0000-0000CB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4" name="Metin kutusu 54">
          <a:extLst>
            <a:ext uri="{FF2B5EF4-FFF2-40B4-BE49-F238E27FC236}">
              <a16:creationId xmlns:a16="http://schemas.microsoft.com/office/drawing/2014/main" id="{00000000-0008-0000-0000-0000C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05" name="Metin kutusu 55">
          <a:extLst>
            <a:ext uri="{FF2B5EF4-FFF2-40B4-BE49-F238E27FC236}">
              <a16:creationId xmlns:a16="http://schemas.microsoft.com/office/drawing/2014/main" id="{00000000-0008-0000-0000-0000CD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06" name="Metin kutusu 56">
          <a:extLst>
            <a:ext uri="{FF2B5EF4-FFF2-40B4-BE49-F238E27FC236}">
              <a16:creationId xmlns:a16="http://schemas.microsoft.com/office/drawing/2014/main" id="{00000000-0008-0000-0000-0000CE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7" name="Metin kutusu 57">
          <a:extLst>
            <a:ext uri="{FF2B5EF4-FFF2-40B4-BE49-F238E27FC236}">
              <a16:creationId xmlns:a16="http://schemas.microsoft.com/office/drawing/2014/main" id="{00000000-0008-0000-0000-0000CF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8" name="Metin kutusu 58">
          <a:extLst>
            <a:ext uri="{FF2B5EF4-FFF2-40B4-BE49-F238E27FC236}">
              <a16:creationId xmlns:a16="http://schemas.microsoft.com/office/drawing/2014/main" id="{00000000-0008-0000-0000-0000D0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9" name="Metin kutusu 63">
          <a:extLst>
            <a:ext uri="{FF2B5EF4-FFF2-40B4-BE49-F238E27FC236}">
              <a16:creationId xmlns:a16="http://schemas.microsoft.com/office/drawing/2014/main" id="{00000000-0008-0000-0000-0000D1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0" name="Metin kutusu 64">
          <a:extLst>
            <a:ext uri="{FF2B5EF4-FFF2-40B4-BE49-F238E27FC236}">
              <a16:creationId xmlns:a16="http://schemas.microsoft.com/office/drawing/2014/main" id="{00000000-0008-0000-0000-0000D2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11" name="Metin kutusu 65">
          <a:extLst>
            <a:ext uri="{FF2B5EF4-FFF2-40B4-BE49-F238E27FC236}">
              <a16:creationId xmlns:a16="http://schemas.microsoft.com/office/drawing/2014/main" id="{00000000-0008-0000-0000-0000D3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12" name="Metin kutusu 66">
          <a:extLst>
            <a:ext uri="{FF2B5EF4-FFF2-40B4-BE49-F238E27FC236}">
              <a16:creationId xmlns:a16="http://schemas.microsoft.com/office/drawing/2014/main" id="{00000000-0008-0000-0000-0000D4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3" name="Metin kutusu 67">
          <a:extLst>
            <a:ext uri="{FF2B5EF4-FFF2-40B4-BE49-F238E27FC236}">
              <a16:creationId xmlns:a16="http://schemas.microsoft.com/office/drawing/2014/main" id="{00000000-0008-0000-0000-0000D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4" name="Metin kutusu 68">
          <a:extLst>
            <a:ext uri="{FF2B5EF4-FFF2-40B4-BE49-F238E27FC236}">
              <a16:creationId xmlns:a16="http://schemas.microsoft.com/office/drawing/2014/main" id="{00000000-0008-0000-0000-0000D6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5" name="Metin kutusu 69">
          <a:extLst>
            <a:ext uri="{FF2B5EF4-FFF2-40B4-BE49-F238E27FC236}">
              <a16:creationId xmlns:a16="http://schemas.microsoft.com/office/drawing/2014/main" id="{00000000-0008-0000-0000-0000D7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6" name="Metin kutusu 70">
          <a:extLst>
            <a:ext uri="{FF2B5EF4-FFF2-40B4-BE49-F238E27FC236}">
              <a16:creationId xmlns:a16="http://schemas.microsoft.com/office/drawing/2014/main" id="{00000000-0008-0000-0000-0000D8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7" name="Metin kutusu 71">
          <a:extLst>
            <a:ext uri="{FF2B5EF4-FFF2-40B4-BE49-F238E27FC236}">
              <a16:creationId xmlns:a16="http://schemas.microsoft.com/office/drawing/2014/main" id="{00000000-0008-0000-0000-0000D9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8" name="Metin kutusu 72">
          <a:extLst>
            <a:ext uri="{FF2B5EF4-FFF2-40B4-BE49-F238E27FC236}">
              <a16:creationId xmlns:a16="http://schemas.microsoft.com/office/drawing/2014/main" id="{00000000-0008-0000-0000-0000DA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9" name="Metin kutusu 73">
          <a:extLst>
            <a:ext uri="{FF2B5EF4-FFF2-40B4-BE49-F238E27FC236}">
              <a16:creationId xmlns:a16="http://schemas.microsoft.com/office/drawing/2014/main" id="{00000000-0008-0000-0000-0000DB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0" name="Metin kutusu 74">
          <a:extLst>
            <a:ext uri="{FF2B5EF4-FFF2-40B4-BE49-F238E27FC236}">
              <a16:creationId xmlns:a16="http://schemas.microsoft.com/office/drawing/2014/main" id="{00000000-0008-0000-0000-0000D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1" name="Metin kutusu 75">
          <a:extLst>
            <a:ext uri="{FF2B5EF4-FFF2-40B4-BE49-F238E27FC236}">
              <a16:creationId xmlns:a16="http://schemas.microsoft.com/office/drawing/2014/main" id="{00000000-0008-0000-0000-0000DD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2" name="Metin kutusu 76">
          <a:extLst>
            <a:ext uri="{FF2B5EF4-FFF2-40B4-BE49-F238E27FC236}">
              <a16:creationId xmlns:a16="http://schemas.microsoft.com/office/drawing/2014/main" id="{00000000-0008-0000-0000-0000DE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3" name="Metin kutusu 77">
          <a:extLst>
            <a:ext uri="{FF2B5EF4-FFF2-40B4-BE49-F238E27FC236}">
              <a16:creationId xmlns:a16="http://schemas.microsoft.com/office/drawing/2014/main" id="{00000000-0008-0000-0000-0000DF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24" name="Metin kutusu 78">
          <a:extLst>
            <a:ext uri="{FF2B5EF4-FFF2-40B4-BE49-F238E27FC236}">
              <a16:creationId xmlns:a16="http://schemas.microsoft.com/office/drawing/2014/main" id="{00000000-0008-0000-0000-0000E0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25" name="Metin kutusu 79">
          <a:extLst>
            <a:ext uri="{FF2B5EF4-FFF2-40B4-BE49-F238E27FC236}">
              <a16:creationId xmlns:a16="http://schemas.microsoft.com/office/drawing/2014/main" id="{00000000-0008-0000-0000-0000E1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6" name="Metin kutusu 80">
          <a:extLst>
            <a:ext uri="{FF2B5EF4-FFF2-40B4-BE49-F238E27FC236}">
              <a16:creationId xmlns:a16="http://schemas.microsoft.com/office/drawing/2014/main" id="{00000000-0008-0000-0000-0000E2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7" name="Metin kutusu 81">
          <a:extLst>
            <a:ext uri="{FF2B5EF4-FFF2-40B4-BE49-F238E27FC236}">
              <a16:creationId xmlns:a16="http://schemas.microsoft.com/office/drawing/2014/main" id="{00000000-0008-0000-0000-0000E3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8" name="Metin kutusu 82">
          <a:extLst>
            <a:ext uri="{FF2B5EF4-FFF2-40B4-BE49-F238E27FC236}">
              <a16:creationId xmlns:a16="http://schemas.microsoft.com/office/drawing/2014/main" id="{00000000-0008-0000-0000-0000E4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9" name="Metin kutusu 83">
          <a:extLst>
            <a:ext uri="{FF2B5EF4-FFF2-40B4-BE49-F238E27FC236}">
              <a16:creationId xmlns:a16="http://schemas.microsoft.com/office/drawing/2014/main" id="{00000000-0008-0000-0000-0000E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0" name="Metin kutusu 84">
          <a:extLst>
            <a:ext uri="{FF2B5EF4-FFF2-40B4-BE49-F238E27FC236}">
              <a16:creationId xmlns:a16="http://schemas.microsoft.com/office/drawing/2014/main" id="{00000000-0008-0000-0000-0000E6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1" name="Metin kutusu 85">
          <a:extLst>
            <a:ext uri="{FF2B5EF4-FFF2-40B4-BE49-F238E27FC236}">
              <a16:creationId xmlns:a16="http://schemas.microsoft.com/office/drawing/2014/main" id="{00000000-0008-0000-0000-0000E7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2" name="Metin kutusu 86">
          <a:extLst>
            <a:ext uri="{FF2B5EF4-FFF2-40B4-BE49-F238E27FC236}">
              <a16:creationId xmlns:a16="http://schemas.microsoft.com/office/drawing/2014/main" id="{00000000-0008-0000-0000-0000E8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3" name="Metin kutusu 87">
          <a:extLst>
            <a:ext uri="{FF2B5EF4-FFF2-40B4-BE49-F238E27FC236}">
              <a16:creationId xmlns:a16="http://schemas.microsoft.com/office/drawing/2014/main" id="{00000000-0008-0000-0000-0000E9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4" name="Metin kutusu 88">
          <a:extLst>
            <a:ext uri="{FF2B5EF4-FFF2-40B4-BE49-F238E27FC236}">
              <a16:creationId xmlns:a16="http://schemas.microsoft.com/office/drawing/2014/main" id="{00000000-0008-0000-0000-0000EA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5" name="Metin kutusu 89">
          <a:extLst>
            <a:ext uri="{FF2B5EF4-FFF2-40B4-BE49-F238E27FC236}">
              <a16:creationId xmlns:a16="http://schemas.microsoft.com/office/drawing/2014/main" id="{00000000-0008-0000-0000-0000EB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6" name="Metin kutusu 90">
          <a:extLst>
            <a:ext uri="{FF2B5EF4-FFF2-40B4-BE49-F238E27FC236}">
              <a16:creationId xmlns:a16="http://schemas.microsoft.com/office/drawing/2014/main" id="{00000000-0008-0000-0000-0000E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37" name="Metin kutusu 91">
          <a:extLst>
            <a:ext uri="{FF2B5EF4-FFF2-40B4-BE49-F238E27FC236}">
              <a16:creationId xmlns:a16="http://schemas.microsoft.com/office/drawing/2014/main" id="{00000000-0008-0000-0000-0000ED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38" name="Metin kutusu 92">
          <a:extLst>
            <a:ext uri="{FF2B5EF4-FFF2-40B4-BE49-F238E27FC236}">
              <a16:creationId xmlns:a16="http://schemas.microsoft.com/office/drawing/2014/main" id="{00000000-0008-0000-0000-0000EE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9" name="Metin kutusu 93">
          <a:extLst>
            <a:ext uri="{FF2B5EF4-FFF2-40B4-BE49-F238E27FC236}">
              <a16:creationId xmlns:a16="http://schemas.microsoft.com/office/drawing/2014/main" id="{00000000-0008-0000-0000-0000EF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0" name="Metin kutusu 94">
          <a:extLst>
            <a:ext uri="{FF2B5EF4-FFF2-40B4-BE49-F238E27FC236}">
              <a16:creationId xmlns:a16="http://schemas.microsoft.com/office/drawing/2014/main" id="{00000000-0008-0000-0000-0000F0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1" name="Metin kutusu 95">
          <a:extLst>
            <a:ext uri="{FF2B5EF4-FFF2-40B4-BE49-F238E27FC236}">
              <a16:creationId xmlns:a16="http://schemas.microsoft.com/office/drawing/2014/main" id="{00000000-0008-0000-0000-0000F1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2" name="Metin kutusu 96">
          <a:extLst>
            <a:ext uri="{FF2B5EF4-FFF2-40B4-BE49-F238E27FC236}">
              <a16:creationId xmlns:a16="http://schemas.microsoft.com/office/drawing/2014/main" id="{00000000-0008-0000-0000-0000F2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3" name="Metin kutusu 97">
          <a:extLst>
            <a:ext uri="{FF2B5EF4-FFF2-40B4-BE49-F238E27FC236}">
              <a16:creationId xmlns:a16="http://schemas.microsoft.com/office/drawing/2014/main" id="{00000000-0008-0000-0000-0000F3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4" name="Metin kutusu 98">
          <a:extLst>
            <a:ext uri="{FF2B5EF4-FFF2-40B4-BE49-F238E27FC236}">
              <a16:creationId xmlns:a16="http://schemas.microsoft.com/office/drawing/2014/main" id="{00000000-0008-0000-0000-0000F4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5" name="Metin kutusu 99">
          <a:extLst>
            <a:ext uri="{FF2B5EF4-FFF2-40B4-BE49-F238E27FC236}">
              <a16:creationId xmlns:a16="http://schemas.microsoft.com/office/drawing/2014/main" id="{00000000-0008-0000-0000-0000F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6" name="Metin kutusu 100">
          <a:extLst>
            <a:ext uri="{FF2B5EF4-FFF2-40B4-BE49-F238E27FC236}">
              <a16:creationId xmlns:a16="http://schemas.microsoft.com/office/drawing/2014/main" id="{00000000-0008-0000-0000-0000F6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7" name="Metin kutusu 101">
          <a:extLst>
            <a:ext uri="{FF2B5EF4-FFF2-40B4-BE49-F238E27FC236}">
              <a16:creationId xmlns:a16="http://schemas.microsoft.com/office/drawing/2014/main" id="{00000000-0008-0000-0000-0000F7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8" name="Metin kutusu 102">
          <a:extLst>
            <a:ext uri="{FF2B5EF4-FFF2-40B4-BE49-F238E27FC236}">
              <a16:creationId xmlns:a16="http://schemas.microsoft.com/office/drawing/2014/main" id="{00000000-0008-0000-0000-0000F8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9" name="Metin kutusu 103">
          <a:extLst>
            <a:ext uri="{FF2B5EF4-FFF2-40B4-BE49-F238E27FC236}">
              <a16:creationId xmlns:a16="http://schemas.microsoft.com/office/drawing/2014/main" id="{00000000-0008-0000-0000-0000F9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50" name="Metin kutusu 104">
          <a:extLst>
            <a:ext uri="{FF2B5EF4-FFF2-40B4-BE49-F238E27FC236}">
              <a16:creationId xmlns:a16="http://schemas.microsoft.com/office/drawing/2014/main" id="{00000000-0008-0000-0000-0000FA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51" name="Metin kutusu 105">
          <a:extLst>
            <a:ext uri="{FF2B5EF4-FFF2-40B4-BE49-F238E27FC236}">
              <a16:creationId xmlns:a16="http://schemas.microsoft.com/office/drawing/2014/main" id="{00000000-0008-0000-0000-0000FB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2" name="Metin kutusu 106">
          <a:extLst>
            <a:ext uri="{FF2B5EF4-FFF2-40B4-BE49-F238E27FC236}">
              <a16:creationId xmlns:a16="http://schemas.microsoft.com/office/drawing/2014/main" id="{00000000-0008-0000-0000-0000F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3" name="Metin kutusu 107">
          <a:extLst>
            <a:ext uri="{FF2B5EF4-FFF2-40B4-BE49-F238E27FC236}">
              <a16:creationId xmlns:a16="http://schemas.microsoft.com/office/drawing/2014/main" id="{00000000-0008-0000-0000-0000FD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4" name="Metin kutusu 108">
          <a:extLst>
            <a:ext uri="{FF2B5EF4-FFF2-40B4-BE49-F238E27FC236}">
              <a16:creationId xmlns:a16="http://schemas.microsoft.com/office/drawing/2014/main" id="{00000000-0008-0000-0000-0000FE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5" name="Metin kutusu 109">
          <a:extLst>
            <a:ext uri="{FF2B5EF4-FFF2-40B4-BE49-F238E27FC236}">
              <a16:creationId xmlns:a16="http://schemas.microsoft.com/office/drawing/2014/main" id="{00000000-0008-0000-0000-0000FF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6" name="Metin kutusu 110">
          <a:extLst>
            <a:ext uri="{FF2B5EF4-FFF2-40B4-BE49-F238E27FC236}">
              <a16:creationId xmlns:a16="http://schemas.microsoft.com/office/drawing/2014/main" id="{00000000-0008-0000-0000-000000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7" name="Metin kutusu 111">
          <a:extLst>
            <a:ext uri="{FF2B5EF4-FFF2-40B4-BE49-F238E27FC236}">
              <a16:creationId xmlns:a16="http://schemas.microsoft.com/office/drawing/2014/main" id="{00000000-0008-0000-0000-000001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8" name="Metin kutusu 112">
          <a:extLst>
            <a:ext uri="{FF2B5EF4-FFF2-40B4-BE49-F238E27FC236}">
              <a16:creationId xmlns:a16="http://schemas.microsoft.com/office/drawing/2014/main" id="{00000000-0008-0000-0000-000002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9" name="Metin kutusu 113">
          <a:extLst>
            <a:ext uri="{FF2B5EF4-FFF2-40B4-BE49-F238E27FC236}">
              <a16:creationId xmlns:a16="http://schemas.microsoft.com/office/drawing/2014/main" id="{00000000-0008-0000-0000-000003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60" name="Metin kutusu 114">
          <a:extLst>
            <a:ext uri="{FF2B5EF4-FFF2-40B4-BE49-F238E27FC236}">
              <a16:creationId xmlns:a16="http://schemas.microsoft.com/office/drawing/2014/main" id="{00000000-0008-0000-0000-000004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261" name="Metin kutusu 115">
          <a:extLst>
            <a:ext uri="{FF2B5EF4-FFF2-40B4-BE49-F238E27FC236}">
              <a16:creationId xmlns:a16="http://schemas.microsoft.com/office/drawing/2014/main" id="{00000000-0008-0000-0000-000005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262" name="Metin kutusu 116">
          <a:extLst>
            <a:ext uri="{FF2B5EF4-FFF2-40B4-BE49-F238E27FC236}">
              <a16:creationId xmlns:a16="http://schemas.microsoft.com/office/drawing/2014/main" id="{00000000-0008-0000-0000-000006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263" name="Metin kutusu 117">
          <a:extLst>
            <a:ext uri="{FF2B5EF4-FFF2-40B4-BE49-F238E27FC236}">
              <a16:creationId xmlns:a16="http://schemas.microsoft.com/office/drawing/2014/main" id="{00000000-0008-0000-0000-000007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64" name="Metin kutusu 132">
          <a:extLst>
            <a:ext uri="{FF2B5EF4-FFF2-40B4-BE49-F238E27FC236}">
              <a16:creationId xmlns:a16="http://schemas.microsoft.com/office/drawing/2014/main" id="{00000000-0008-0000-0000-000008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811</xdr:row>
      <xdr:rowOff>0</xdr:rowOff>
    </xdr:from>
    <xdr:ext cx="184731" cy="264560"/>
    <xdr:sp macro="" textlink="">
      <xdr:nvSpPr>
        <xdr:cNvPr id="265" name="Metin kutusu 133">
          <a:extLst>
            <a:ext uri="{FF2B5EF4-FFF2-40B4-BE49-F238E27FC236}">
              <a16:creationId xmlns:a16="http://schemas.microsoft.com/office/drawing/2014/main" id="{00000000-0008-0000-0000-000009010000}"/>
            </a:ext>
          </a:extLst>
        </xdr:cNvPr>
        <xdr:cNvSpPr txBox="1"/>
      </xdr:nvSpPr>
      <xdr:spPr>
        <a:xfrm>
          <a:off x="6877050"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811</xdr:row>
      <xdr:rowOff>0</xdr:rowOff>
    </xdr:from>
    <xdr:ext cx="184731" cy="264560"/>
    <xdr:sp macro="" textlink="">
      <xdr:nvSpPr>
        <xdr:cNvPr id="266" name="Metin kutusu 134">
          <a:extLst>
            <a:ext uri="{FF2B5EF4-FFF2-40B4-BE49-F238E27FC236}">
              <a16:creationId xmlns:a16="http://schemas.microsoft.com/office/drawing/2014/main" id="{00000000-0008-0000-0000-00000A010000}"/>
            </a:ext>
          </a:extLst>
        </xdr:cNvPr>
        <xdr:cNvSpPr txBox="1"/>
      </xdr:nvSpPr>
      <xdr:spPr>
        <a:xfrm>
          <a:off x="6877050"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67" name="Metin kutusu 135">
          <a:extLst>
            <a:ext uri="{FF2B5EF4-FFF2-40B4-BE49-F238E27FC236}">
              <a16:creationId xmlns:a16="http://schemas.microsoft.com/office/drawing/2014/main" id="{00000000-0008-0000-0000-00000B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68" name="Metin kutusu 136">
          <a:extLst>
            <a:ext uri="{FF2B5EF4-FFF2-40B4-BE49-F238E27FC236}">
              <a16:creationId xmlns:a16="http://schemas.microsoft.com/office/drawing/2014/main" id="{00000000-0008-0000-0000-00000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69" name="Metin kutusu 137">
          <a:extLst>
            <a:ext uri="{FF2B5EF4-FFF2-40B4-BE49-F238E27FC236}">
              <a16:creationId xmlns:a16="http://schemas.microsoft.com/office/drawing/2014/main" id="{00000000-0008-0000-0000-00000D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0" name="Metin kutusu 138">
          <a:extLst>
            <a:ext uri="{FF2B5EF4-FFF2-40B4-BE49-F238E27FC236}">
              <a16:creationId xmlns:a16="http://schemas.microsoft.com/office/drawing/2014/main" id="{00000000-0008-0000-0000-00000E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71" name="Metin kutusu 139">
          <a:extLst>
            <a:ext uri="{FF2B5EF4-FFF2-40B4-BE49-F238E27FC236}">
              <a16:creationId xmlns:a16="http://schemas.microsoft.com/office/drawing/2014/main" id="{00000000-0008-0000-0000-00000F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72" name="Metin kutusu 140">
          <a:extLst>
            <a:ext uri="{FF2B5EF4-FFF2-40B4-BE49-F238E27FC236}">
              <a16:creationId xmlns:a16="http://schemas.microsoft.com/office/drawing/2014/main" id="{00000000-0008-0000-0000-000010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3" name="Metin kutusu 141">
          <a:extLst>
            <a:ext uri="{FF2B5EF4-FFF2-40B4-BE49-F238E27FC236}">
              <a16:creationId xmlns:a16="http://schemas.microsoft.com/office/drawing/2014/main" id="{00000000-0008-0000-0000-000011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4" name="Metin kutusu 142">
          <a:extLst>
            <a:ext uri="{FF2B5EF4-FFF2-40B4-BE49-F238E27FC236}">
              <a16:creationId xmlns:a16="http://schemas.microsoft.com/office/drawing/2014/main" id="{00000000-0008-0000-0000-000012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5" name="Metin kutusu 143">
          <a:extLst>
            <a:ext uri="{FF2B5EF4-FFF2-40B4-BE49-F238E27FC236}">
              <a16:creationId xmlns:a16="http://schemas.microsoft.com/office/drawing/2014/main" id="{00000000-0008-0000-0000-00001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6" name="Metin kutusu 144">
          <a:extLst>
            <a:ext uri="{FF2B5EF4-FFF2-40B4-BE49-F238E27FC236}">
              <a16:creationId xmlns:a16="http://schemas.microsoft.com/office/drawing/2014/main" id="{00000000-0008-0000-0000-000014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7" name="Metin kutusu 145">
          <a:extLst>
            <a:ext uri="{FF2B5EF4-FFF2-40B4-BE49-F238E27FC236}">
              <a16:creationId xmlns:a16="http://schemas.microsoft.com/office/drawing/2014/main" id="{00000000-0008-0000-0000-000015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78" name="Metin kutusu 146">
          <a:extLst>
            <a:ext uri="{FF2B5EF4-FFF2-40B4-BE49-F238E27FC236}">
              <a16:creationId xmlns:a16="http://schemas.microsoft.com/office/drawing/2014/main" id="{00000000-0008-0000-0000-000016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79" name="Metin kutusu 147">
          <a:extLst>
            <a:ext uri="{FF2B5EF4-FFF2-40B4-BE49-F238E27FC236}">
              <a16:creationId xmlns:a16="http://schemas.microsoft.com/office/drawing/2014/main" id="{00000000-0008-0000-0000-000017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0" name="Metin kutusu 148">
          <a:extLst>
            <a:ext uri="{FF2B5EF4-FFF2-40B4-BE49-F238E27FC236}">
              <a16:creationId xmlns:a16="http://schemas.microsoft.com/office/drawing/2014/main" id="{00000000-0008-0000-0000-000018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1" name="Metin kutusu 149">
          <a:extLst>
            <a:ext uri="{FF2B5EF4-FFF2-40B4-BE49-F238E27FC236}">
              <a16:creationId xmlns:a16="http://schemas.microsoft.com/office/drawing/2014/main" id="{00000000-0008-0000-0000-00001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2" name="Metin kutusu 150">
          <a:extLst>
            <a:ext uri="{FF2B5EF4-FFF2-40B4-BE49-F238E27FC236}">
              <a16:creationId xmlns:a16="http://schemas.microsoft.com/office/drawing/2014/main" id="{00000000-0008-0000-0000-00001A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3" name="Metin kutusu 151">
          <a:extLst>
            <a:ext uri="{FF2B5EF4-FFF2-40B4-BE49-F238E27FC236}">
              <a16:creationId xmlns:a16="http://schemas.microsoft.com/office/drawing/2014/main" id="{00000000-0008-0000-0000-00001B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4" name="Metin kutusu 152">
          <a:extLst>
            <a:ext uri="{FF2B5EF4-FFF2-40B4-BE49-F238E27FC236}">
              <a16:creationId xmlns:a16="http://schemas.microsoft.com/office/drawing/2014/main" id="{00000000-0008-0000-0000-00001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85" name="Metin kutusu 153">
          <a:extLst>
            <a:ext uri="{FF2B5EF4-FFF2-40B4-BE49-F238E27FC236}">
              <a16:creationId xmlns:a16="http://schemas.microsoft.com/office/drawing/2014/main" id="{00000000-0008-0000-0000-00001D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86" name="Metin kutusu 154">
          <a:extLst>
            <a:ext uri="{FF2B5EF4-FFF2-40B4-BE49-F238E27FC236}">
              <a16:creationId xmlns:a16="http://schemas.microsoft.com/office/drawing/2014/main" id="{00000000-0008-0000-0000-00001E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7" name="Metin kutusu 155">
          <a:extLst>
            <a:ext uri="{FF2B5EF4-FFF2-40B4-BE49-F238E27FC236}">
              <a16:creationId xmlns:a16="http://schemas.microsoft.com/office/drawing/2014/main" id="{00000000-0008-0000-0000-00001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8" name="Metin kutusu 156">
          <a:extLst>
            <a:ext uri="{FF2B5EF4-FFF2-40B4-BE49-F238E27FC236}">
              <a16:creationId xmlns:a16="http://schemas.microsoft.com/office/drawing/2014/main" id="{00000000-0008-0000-0000-00002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9" name="Metin kutusu 157">
          <a:extLst>
            <a:ext uri="{FF2B5EF4-FFF2-40B4-BE49-F238E27FC236}">
              <a16:creationId xmlns:a16="http://schemas.microsoft.com/office/drawing/2014/main" id="{00000000-0008-0000-0000-000021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0" name="Metin kutusu 158">
          <a:extLst>
            <a:ext uri="{FF2B5EF4-FFF2-40B4-BE49-F238E27FC236}">
              <a16:creationId xmlns:a16="http://schemas.microsoft.com/office/drawing/2014/main" id="{00000000-0008-0000-0000-000022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1" name="Metin kutusu 159">
          <a:extLst>
            <a:ext uri="{FF2B5EF4-FFF2-40B4-BE49-F238E27FC236}">
              <a16:creationId xmlns:a16="http://schemas.microsoft.com/office/drawing/2014/main" id="{00000000-0008-0000-0000-00002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92" name="Metin kutusu 160">
          <a:extLst>
            <a:ext uri="{FF2B5EF4-FFF2-40B4-BE49-F238E27FC236}">
              <a16:creationId xmlns:a16="http://schemas.microsoft.com/office/drawing/2014/main" id="{00000000-0008-0000-0000-000024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93" name="Metin kutusu 161">
          <a:extLst>
            <a:ext uri="{FF2B5EF4-FFF2-40B4-BE49-F238E27FC236}">
              <a16:creationId xmlns:a16="http://schemas.microsoft.com/office/drawing/2014/main" id="{00000000-0008-0000-0000-000025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4" name="Metin kutusu 162">
          <a:extLst>
            <a:ext uri="{FF2B5EF4-FFF2-40B4-BE49-F238E27FC236}">
              <a16:creationId xmlns:a16="http://schemas.microsoft.com/office/drawing/2014/main" id="{00000000-0008-0000-0000-000026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5" name="Metin kutusu 163">
          <a:extLst>
            <a:ext uri="{FF2B5EF4-FFF2-40B4-BE49-F238E27FC236}">
              <a16:creationId xmlns:a16="http://schemas.microsoft.com/office/drawing/2014/main" id="{00000000-0008-0000-0000-000027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6" name="Metin kutusu 164">
          <a:extLst>
            <a:ext uri="{FF2B5EF4-FFF2-40B4-BE49-F238E27FC236}">
              <a16:creationId xmlns:a16="http://schemas.microsoft.com/office/drawing/2014/main" id="{00000000-0008-0000-0000-000028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7" name="Metin kutusu 165">
          <a:extLst>
            <a:ext uri="{FF2B5EF4-FFF2-40B4-BE49-F238E27FC236}">
              <a16:creationId xmlns:a16="http://schemas.microsoft.com/office/drawing/2014/main" id="{00000000-0008-0000-0000-00002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98" name="Metin kutusu 166">
          <a:extLst>
            <a:ext uri="{FF2B5EF4-FFF2-40B4-BE49-F238E27FC236}">
              <a16:creationId xmlns:a16="http://schemas.microsoft.com/office/drawing/2014/main" id="{00000000-0008-0000-0000-00002A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99" name="Metin kutusu 167">
          <a:extLst>
            <a:ext uri="{FF2B5EF4-FFF2-40B4-BE49-F238E27FC236}">
              <a16:creationId xmlns:a16="http://schemas.microsoft.com/office/drawing/2014/main" id="{00000000-0008-0000-0000-00002B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0" name="Metin kutusu 168">
          <a:extLst>
            <a:ext uri="{FF2B5EF4-FFF2-40B4-BE49-F238E27FC236}">
              <a16:creationId xmlns:a16="http://schemas.microsoft.com/office/drawing/2014/main" id="{00000000-0008-0000-0000-00002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1" name="Metin kutusu 169">
          <a:extLst>
            <a:ext uri="{FF2B5EF4-FFF2-40B4-BE49-F238E27FC236}">
              <a16:creationId xmlns:a16="http://schemas.microsoft.com/office/drawing/2014/main" id="{00000000-0008-0000-0000-00002D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2" name="Metin kutusu 170">
          <a:extLst>
            <a:ext uri="{FF2B5EF4-FFF2-40B4-BE49-F238E27FC236}">
              <a16:creationId xmlns:a16="http://schemas.microsoft.com/office/drawing/2014/main" id="{00000000-0008-0000-0000-00002E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3" name="Metin kutusu 171">
          <a:extLst>
            <a:ext uri="{FF2B5EF4-FFF2-40B4-BE49-F238E27FC236}">
              <a16:creationId xmlns:a16="http://schemas.microsoft.com/office/drawing/2014/main" id="{00000000-0008-0000-0000-00002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4" name="Metin kutusu 172">
          <a:extLst>
            <a:ext uri="{FF2B5EF4-FFF2-40B4-BE49-F238E27FC236}">
              <a16:creationId xmlns:a16="http://schemas.microsoft.com/office/drawing/2014/main" id="{00000000-0008-0000-0000-00003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5" name="Metin kutusu 173">
          <a:extLst>
            <a:ext uri="{FF2B5EF4-FFF2-40B4-BE49-F238E27FC236}">
              <a16:creationId xmlns:a16="http://schemas.microsoft.com/office/drawing/2014/main" id="{00000000-0008-0000-0000-000031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6" name="Metin kutusu 174">
          <a:extLst>
            <a:ext uri="{FF2B5EF4-FFF2-40B4-BE49-F238E27FC236}">
              <a16:creationId xmlns:a16="http://schemas.microsoft.com/office/drawing/2014/main" id="{00000000-0008-0000-0000-000032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7" name="Metin kutusu 175">
          <a:extLst>
            <a:ext uri="{FF2B5EF4-FFF2-40B4-BE49-F238E27FC236}">
              <a16:creationId xmlns:a16="http://schemas.microsoft.com/office/drawing/2014/main" id="{00000000-0008-0000-0000-00003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8" name="Metin kutusu 176">
          <a:extLst>
            <a:ext uri="{FF2B5EF4-FFF2-40B4-BE49-F238E27FC236}">
              <a16:creationId xmlns:a16="http://schemas.microsoft.com/office/drawing/2014/main" id="{00000000-0008-0000-0000-000034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9" name="Metin kutusu 177">
          <a:extLst>
            <a:ext uri="{FF2B5EF4-FFF2-40B4-BE49-F238E27FC236}">
              <a16:creationId xmlns:a16="http://schemas.microsoft.com/office/drawing/2014/main" id="{00000000-0008-0000-0000-000035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0" name="Metin kutusu 178">
          <a:extLst>
            <a:ext uri="{FF2B5EF4-FFF2-40B4-BE49-F238E27FC236}">
              <a16:creationId xmlns:a16="http://schemas.microsoft.com/office/drawing/2014/main" id="{00000000-0008-0000-0000-000036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11" name="Metin kutusu 179">
          <a:extLst>
            <a:ext uri="{FF2B5EF4-FFF2-40B4-BE49-F238E27FC236}">
              <a16:creationId xmlns:a16="http://schemas.microsoft.com/office/drawing/2014/main" id="{00000000-0008-0000-0000-000037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12" name="Metin kutusu 180">
          <a:extLst>
            <a:ext uri="{FF2B5EF4-FFF2-40B4-BE49-F238E27FC236}">
              <a16:creationId xmlns:a16="http://schemas.microsoft.com/office/drawing/2014/main" id="{00000000-0008-0000-0000-000038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3" name="Metin kutusu 181">
          <a:extLst>
            <a:ext uri="{FF2B5EF4-FFF2-40B4-BE49-F238E27FC236}">
              <a16:creationId xmlns:a16="http://schemas.microsoft.com/office/drawing/2014/main" id="{00000000-0008-0000-0000-00003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4" name="Metin kutusu 182">
          <a:extLst>
            <a:ext uri="{FF2B5EF4-FFF2-40B4-BE49-F238E27FC236}">
              <a16:creationId xmlns:a16="http://schemas.microsoft.com/office/drawing/2014/main" id="{00000000-0008-0000-0000-00003A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5" name="Metin kutusu 183">
          <a:extLst>
            <a:ext uri="{FF2B5EF4-FFF2-40B4-BE49-F238E27FC236}">
              <a16:creationId xmlns:a16="http://schemas.microsoft.com/office/drawing/2014/main" id="{00000000-0008-0000-0000-00003B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6" name="Metin kutusu 184">
          <a:extLst>
            <a:ext uri="{FF2B5EF4-FFF2-40B4-BE49-F238E27FC236}">
              <a16:creationId xmlns:a16="http://schemas.microsoft.com/office/drawing/2014/main" id="{00000000-0008-0000-0000-00003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7" name="Metin kutusu 185">
          <a:extLst>
            <a:ext uri="{FF2B5EF4-FFF2-40B4-BE49-F238E27FC236}">
              <a16:creationId xmlns:a16="http://schemas.microsoft.com/office/drawing/2014/main" id="{00000000-0008-0000-0000-00003D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8" name="Metin kutusu 186">
          <a:extLst>
            <a:ext uri="{FF2B5EF4-FFF2-40B4-BE49-F238E27FC236}">
              <a16:creationId xmlns:a16="http://schemas.microsoft.com/office/drawing/2014/main" id="{00000000-0008-0000-0000-00003E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9" name="Metin kutusu 187">
          <a:extLst>
            <a:ext uri="{FF2B5EF4-FFF2-40B4-BE49-F238E27FC236}">
              <a16:creationId xmlns:a16="http://schemas.microsoft.com/office/drawing/2014/main" id="{00000000-0008-0000-0000-00003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0" name="Metin kutusu 188">
          <a:extLst>
            <a:ext uri="{FF2B5EF4-FFF2-40B4-BE49-F238E27FC236}">
              <a16:creationId xmlns:a16="http://schemas.microsoft.com/office/drawing/2014/main" id="{00000000-0008-0000-0000-00004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1" name="Metin kutusu 189">
          <a:extLst>
            <a:ext uri="{FF2B5EF4-FFF2-40B4-BE49-F238E27FC236}">
              <a16:creationId xmlns:a16="http://schemas.microsoft.com/office/drawing/2014/main" id="{00000000-0008-0000-0000-000041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2" name="Metin kutusu 190">
          <a:extLst>
            <a:ext uri="{FF2B5EF4-FFF2-40B4-BE49-F238E27FC236}">
              <a16:creationId xmlns:a16="http://schemas.microsoft.com/office/drawing/2014/main" id="{00000000-0008-0000-0000-000042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3" name="Metin kutusu 191">
          <a:extLst>
            <a:ext uri="{FF2B5EF4-FFF2-40B4-BE49-F238E27FC236}">
              <a16:creationId xmlns:a16="http://schemas.microsoft.com/office/drawing/2014/main" id="{00000000-0008-0000-0000-00004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24" name="Metin kutusu 192">
          <a:extLst>
            <a:ext uri="{FF2B5EF4-FFF2-40B4-BE49-F238E27FC236}">
              <a16:creationId xmlns:a16="http://schemas.microsoft.com/office/drawing/2014/main" id="{00000000-0008-0000-0000-000044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25" name="Metin kutusu 193">
          <a:extLst>
            <a:ext uri="{FF2B5EF4-FFF2-40B4-BE49-F238E27FC236}">
              <a16:creationId xmlns:a16="http://schemas.microsoft.com/office/drawing/2014/main" id="{00000000-0008-0000-0000-000045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6" name="Metin kutusu 194">
          <a:extLst>
            <a:ext uri="{FF2B5EF4-FFF2-40B4-BE49-F238E27FC236}">
              <a16:creationId xmlns:a16="http://schemas.microsoft.com/office/drawing/2014/main" id="{00000000-0008-0000-0000-000046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7" name="Metin kutusu 195">
          <a:extLst>
            <a:ext uri="{FF2B5EF4-FFF2-40B4-BE49-F238E27FC236}">
              <a16:creationId xmlns:a16="http://schemas.microsoft.com/office/drawing/2014/main" id="{00000000-0008-0000-0000-000047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8" name="Metin kutusu 196">
          <a:extLst>
            <a:ext uri="{FF2B5EF4-FFF2-40B4-BE49-F238E27FC236}">
              <a16:creationId xmlns:a16="http://schemas.microsoft.com/office/drawing/2014/main" id="{00000000-0008-0000-0000-000048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9" name="Metin kutusu 197">
          <a:extLst>
            <a:ext uri="{FF2B5EF4-FFF2-40B4-BE49-F238E27FC236}">
              <a16:creationId xmlns:a16="http://schemas.microsoft.com/office/drawing/2014/main" id="{00000000-0008-0000-0000-00004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0" name="Metin kutusu 198">
          <a:extLst>
            <a:ext uri="{FF2B5EF4-FFF2-40B4-BE49-F238E27FC236}">
              <a16:creationId xmlns:a16="http://schemas.microsoft.com/office/drawing/2014/main" id="{00000000-0008-0000-0000-00004A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1" name="Metin kutusu 199">
          <a:extLst>
            <a:ext uri="{FF2B5EF4-FFF2-40B4-BE49-F238E27FC236}">
              <a16:creationId xmlns:a16="http://schemas.microsoft.com/office/drawing/2014/main" id="{00000000-0008-0000-0000-00004B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2" name="Metin kutusu 200">
          <a:extLst>
            <a:ext uri="{FF2B5EF4-FFF2-40B4-BE49-F238E27FC236}">
              <a16:creationId xmlns:a16="http://schemas.microsoft.com/office/drawing/2014/main" id="{00000000-0008-0000-0000-00004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3" name="Metin kutusu 201">
          <a:extLst>
            <a:ext uri="{FF2B5EF4-FFF2-40B4-BE49-F238E27FC236}">
              <a16:creationId xmlns:a16="http://schemas.microsoft.com/office/drawing/2014/main" id="{00000000-0008-0000-0000-00004D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4" name="Metin kutusu 202">
          <a:extLst>
            <a:ext uri="{FF2B5EF4-FFF2-40B4-BE49-F238E27FC236}">
              <a16:creationId xmlns:a16="http://schemas.microsoft.com/office/drawing/2014/main" id="{00000000-0008-0000-0000-00004E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5" name="Metin kutusu 203">
          <a:extLst>
            <a:ext uri="{FF2B5EF4-FFF2-40B4-BE49-F238E27FC236}">
              <a16:creationId xmlns:a16="http://schemas.microsoft.com/office/drawing/2014/main" id="{00000000-0008-0000-0000-00004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6" name="Metin kutusu 204">
          <a:extLst>
            <a:ext uri="{FF2B5EF4-FFF2-40B4-BE49-F238E27FC236}">
              <a16:creationId xmlns:a16="http://schemas.microsoft.com/office/drawing/2014/main" id="{00000000-0008-0000-0000-00005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37" name="Metin kutusu 205">
          <a:extLst>
            <a:ext uri="{FF2B5EF4-FFF2-40B4-BE49-F238E27FC236}">
              <a16:creationId xmlns:a16="http://schemas.microsoft.com/office/drawing/2014/main" id="{00000000-0008-0000-0000-000051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38" name="Metin kutusu 206">
          <a:extLst>
            <a:ext uri="{FF2B5EF4-FFF2-40B4-BE49-F238E27FC236}">
              <a16:creationId xmlns:a16="http://schemas.microsoft.com/office/drawing/2014/main" id="{00000000-0008-0000-0000-000052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9" name="Metin kutusu 207">
          <a:extLst>
            <a:ext uri="{FF2B5EF4-FFF2-40B4-BE49-F238E27FC236}">
              <a16:creationId xmlns:a16="http://schemas.microsoft.com/office/drawing/2014/main" id="{00000000-0008-0000-0000-00005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0" name="Metin kutusu 208">
          <a:extLst>
            <a:ext uri="{FF2B5EF4-FFF2-40B4-BE49-F238E27FC236}">
              <a16:creationId xmlns:a16="http://schemas.microsoft.com/office/drawing/2014/main" id="{00000000-0008-0000-0000-000054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1" name="Metin kutusu 209">
          <a:extLst>
            <a:ext uri="{FF2B5EF4-FFF2-40B4-BE49-F238E27FC236}">
              <a16:creationId xmlns:a16="http://schemas.microsoft.com/office/drawing/2014/main" id="{00000000-0008-0000-0000-000055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2" name="Metin kutusu 210">
          <a:extLst>
            <a:ext uri="{FF2B5EF4-FFF2-40B4-BE49-F238E27FC236}">
              <a16:creationId xmlns:a16="http://schemas.microsoft.com/office/drawing/2014/main" id="{00000000-0008-0000-0000-000056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3" name="Metin kutusu 211">
          <a:extLst>
            <a:ext uri="{FF2B5EF4-FFF2-40B4-BE49-F238E27FC236}">
              <a16:creationId xmlns:a16="http://schemas.microsoft.com/office/drawing/2014/main" id="{00000000-0008-0000-0000-000057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4" name="Metin kutusu 212">
          <a:extLst>
            <a:ext uri="{FF2B5EF4-FFF2-40B4-BE49-F238E27FC236}">
              <a16:creationId xmlns:a16="http://schemas.microsoft.com/office/drawing/2014/main" id="{00000000-0008-0000-0000-000058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5" name="Metin kutusu 213">
          <a:extLst>
            <a:ext uri="{FF2B5EF4-FFF2-40B4-BE49-F238E27FC236}">
              <a16:creationId xmlns:a16="http://schemas.microsoft.com/office/drawing/2014/main" id="{00000000-0008-0000-0000-00005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6" name="Metin kutusu 214">
          <a:extLst>
            <a:ext uri="{FF2B5EF4-FFF2-40B4-BE49-F238E27FC236}">
              <a16:creationId xmlns:a16="http://schemas.microsoft.com/office/drawing/2014/main" id="{00000000-0008-0000-0000-00005A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7" name="Metin kutusu 215">
          <a:extLst>
            <a:ext uri="{FF2B5EF4-FFF2-40B4-BE49-F238E27FC236}">
              <a16:creationId xmlns:a16="http://schemas.microsoft.com/office/drawing/2014/main" id="{00000000-0008-0000-0000-00005B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875</xdr:row>
      <xdr:rowOff>0</xdr:rowOff>
    </xdr:from>
    <xdr:ext cx="184731" cy="264560"/>
    <xdr:sp macro="" textlink="">
      <xdr:nvSpPr>
        <xdr:cNvPr id="348" name="Metin kutusu 216">
          <a:extLst>
            <a:ext uri="{FF2B5EF4-FFF2-40B4-BE49-F238E27FC236}">
              <a16:creationId xmlns:a16="http://schemas.microsoft.com/office/drawing/2014/main" id="{00000000-0008-0000-0000-00005C010000}"/>
            </a:ext>
          </a:extLst>
        </xdr:cNvPr>
        <xdr:cNvSpPr txBox="1"/>
      </xdr:nvSpPr>
      <xdr:spPr>
        <a:xfrm>
          <a:off x="8479315" y="960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875</xdr:row>
      <xdr:rowOff>0</xdr:rowOff>
    </xdr:from>
    <xdr:ext cx="184731" cy="264560"/>
    <xdr:sp macro="" textlink="">
      <xdr:nvSpPr>
        <xdr:cNvPr id="349" name="Metin kutusu 217">
          <a:extLst>
            <a:ext uri="{FF2B5EF4-FFF2-40B4-BE49-F238E27FC236}">
              <a16:creationId xmlns:a16="http://schemas.microsoft.com/office/drawing/2014/main" id="{00000000-0008-0000-0000-00005D010000}"/>
            </a:ext>
          </a:extLst>
        </xdr:cNvPr>
        <xdr:cNvSpPr txBox="1"/>
      </xdr:nvSpPr>
      <xdr:spPr>
        <a:xfrm>
          <a:off x="8479315" y="960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875</xdr:row>
      <xdr:rowOff>0</xdr:rowOff>
    </xdr:from>
    <xdr:ext cx="184731" cy="264560"/>
    <xdr:sp macro="" textlink="">
      <xdr:nvSpPr>
        <xdr:cNvPr id="350" name="Metin kutusu 218">
          <a:extLst>
            <a:ext uri="{FF2B5EF4-FFF2-40B4-BE49-F238E27FC236}">
              <a16:creationId xmlns:a16="http://schemas.microsoft.com/office/drawing/2014/main" id="{00000000-0008-0000-0000-00005E010000}"/>
            </a:ext>
          </a:extLst>
        </xdr:cNvPr>
        <xdr:cNvSpPr txBox="1"/>
      </xdr:nvSpPr>
      <xdr:spPr>
        <a:xfrm>
          <a:off x="8479315" y="960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51" name="Metin kutusu 219">
          <a:extLst>
            <a:ext uri="{FF2B5EF4-FFF2-40B4-BE49-F238E27FC236}">
              <a16:creationId xmlns:a16="http://schemas.microsoft.com/office/drawing/2014/main" id="{00000000-0008-0000-0000-00005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52" name="Metin kutusu 220">
          <a:extLst>
            <a:ext uri="{FF2B5EF4-FFF2-40B4-BE49-F238E27FC236}">
              <a16:creationId xmlns:a16="http://schemas.microsoft.com/office/drawing/2014/main" id="{00000000-0008-0000-0000-00006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806</xdr:row>
      <xdr:rowOff>0</xdr:rowOff>
    </xdr:from>
    <xdr:ext cx="184731" cy="264560"/>
    <xdr:sp macro="" textlink="">
      <xdr:nvSpPr>
        <xdr:cNvPr id="353" name="Metin kutusu 221">
          <a:extLst>
            <a:ext uri="{FF2B5EF4-FFF2-40B4-BE49-F238E27FC236}">
              <a16:creationId xmlns:a16="http://schemas.microsoft.com/office/drawing/2014/main" id="{00000000-0008-0000-0000-000061010000}"/>
            </a:ext>
          </a:extLst>
        </xdr:cNvPr>
        <xdr:cNvSpPr txBox="1"/>
      </xdr:nvSpPr>
      <xdr:spPr>
        <a:xfrm>
          <a:off x="8467725" y="7350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806</xdr:row>
      <xdr:rowOff>0</xdr:rowOff>
    </xdr:from>
    <xdr:ext cx="184731" cy="264560"/>
    <xdr:sp macro="" textlink="">
      <xdr:nvSpPr>
        <xdr:cNvPr id="354" name="Metin kutusu 222">
          <a:extLst>
            <a:ext uri="{FF2B5EF4-FFF2-40B4-BE49-F238E27FC236}">
              <a16:creationId xmlns:a16="http://schemas.microsoft.com/office/drawing/2014/main" id="{00000000-0008-0000-0000-000062010000}"/>
            </a:ext>
          </a:extLst>
        </xdr:cNvPr>
        <xdr:cNvSpPr txBox="1"/>
      </xdr:nvSpPr>
      <xdr:spPr>
        <a:xfrm>
          <a:off x="8467725" y="7350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355" name="Metin kutusu 223">
          <a:extLst>
            <a:ext uri="{FF2B5EF4-FFF2-40B4-BE49-F238E27FC236}">
              <a16:creationId xmlns:a16="http://schemas.microsoft.com/office/drawing/2014/main" id="{00000000-0008-0000-0000-000063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356" name="Metin kutusu 224">
          <a:extLst>
            <a:ext uri="{FF2B5EF4-FFF2-40B4-BE49-F238E27FC236}">
              <a16:creationId xmlns:a16="http://schemas.microsoft.com/office/drawing/2014/main" id="{00000000-0008-0000-0000-000064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357" name="Metin kutusu 225">
          <a:extLst>
            <a:ext uri="{FF2B5EF4-FFF2-40B4-BE49-F238E27FC236}">
              <a16:creationId xmlns:a16="http://schemas.microsoft.com/office/drawing/2014/main" id="{00000000-0008-0000-0000-000065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631</xdr:row>
      <xdr:rowOff>0</xdr:rowOff>
    </xdr:from>
    <xdr:ext cx="184731" cy="264560"/>
    <xdr:sp macro="" textlink="">
      <xdr:nvSpPr>
        <xdr:cNvPr id="358" name="Metin kutusu 232">
          <a:extLst>
            <a:ext uri="{FF2B5EF4-FFF2-40B4-BE49-F238E27FC236}">
              <a16:creationId xmlns:a16="http://schemas.microsoft.com/office/drawing/2014/main" id="{00000000-0008-0000-0000-000066010000}"/>
            </a:ext>
          </a:extLst>
        </xdr:cNvPr>
        <xdr:cNvSpPr txBox="1"/>
      </xdr:nvSpPr>
      <xdr:spPr>
        <a:xfrm>
          <a:off x="8467725" y="344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631</xdr:row>
      <xdr:rowOff>0</xdr:rowOff>
    </xdr:from>
    <xdr:ext cx="184731" cy="264560"/>
    <xdr:sp macro="" textlink="">
      <xdr:nvSpPr>
        <xdr:cNvPr id="359" name="Metin kutusu 233">
          <a:extLst>
            <a:ext uri="{FF2B5EF4-FFF2-40B4-BE49-F238E27FC236}">
              <a16:creationId xmlns:a16="http://schemas.microsoft.com/office/drawing/2014/main" id="{00000000-0008-0000-0000-000067010000}"/>
            </a:ext>
          </a:extLst>
        </xdr:cNvPr>
        <xdr:cNvSpPr txBox="1"/>
      </xdr:nvSpPr>
      <xdr:spPr>
        <a:xfrm>
          <a:off x="8467725" y="344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360" name="Metin kutusu 252">
          <a:extLst>
            <a:ext uri="{FF2B5EF4-FFF2-40B4-BE49-F238E27FC236}">
              <a16:creationId xmlns:a16="http://schemas.microsoft.com/office/drawing/2014/main" id="{00000000-0008-0000-0000-00006801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361" name="Metin kutusu 253">
          <a:extLst>
            <a:ext uri="{FF2B5EF4-FFF2-40B4-BE49-F238E27FC236}">
              <a16:creationId xmlns:a16="http://schemas.microsoft.com/office/drawing/2014/main" id="{00000000-0008-0000-0000-00006901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2" name="Metin kutusu 256">
          <a:extLst>
            <a:ext uri="{FF2B5EF4-FFF2-40B4-BE49-F238E27FC236}">
              <a16:creationId xmlns:a16="http://schemas.microsoft.com/office/drawing/2014/main" id="{00000000-0008-0000-0000-00006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3" name="Metin kutusu 257">
          <a:extLst>
            <a:ext uri="{FF2B5EF4-FFF2-40B4-BE49-F238E27FC236}">
              <a16:creationId xmlns:a16="http://schemas.microsoft.com/office/drawing/2014/main" id="{00000000-0008-0000-0000-00006B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4" name="Metin kutusu 258">
          <a:extLst>
            <a:ext uri="{FF2B5EF4-FFF2-40B4-BE49-F238E27FC236}">
              <a16:creationId xmlns:a16="http://schemas.microsoft.com/office/drawing/2014/main" id="{00000000-0008-0000-0000-00006C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65" name="Metin kutusu 259">
          <a:extLst>
            <a:ext uri="{FF2B5EF4-FFF2-40B4-BE49-F238E27FC236}">
              <a16:creationId xmlns:a16="http://schemas.microsoft.com/office/drawing/2014/main" id="{00000000-0008-0000-0000-00006D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66" name="Metin kutusu 260">
          <a:extLst>
            <a:ext uri="{FF2B5EF4-FFF2-40B4-BE49-F238E27FC236}">
              <a16:creationId xmlns:a16="http://schemas.microsoft.com/office/drawing/2014/main" id="{00000000-0008-0000-0000-00006E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7" name="Metin kutusu 261">
          <a:extLst>
            <a:ext uri="{FF2B5EF4-FFF2-40B4-BE49-F238E27FC236}">
              <a16:creationId xmlns:a16="http://schemas.microsoft.com/office/drawing/2014/main" id="{00000000-0008-0000-0000-00006F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8" name="Metin kutusu 262">
          <a:extLst>
            <a:ext uri="{FF2B5EF4-FFF2-40B4-BE49-F238E27FC236}">
              <a16:creationId xmlns:a16="http://schemas.microsoft.com/office/drawing/2014/main" id="{00000000-0008-0000-0000-00007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9" name="Metin kutusu 263">
          <a:extLst>
            <a:ext uri="{FF2B5EF4-FFF2-40B4-BE49-F238E27FC236}">
              <a16:creationId xmlns:a16="http://schemas.microsoft.com/office/drawing/2014/main" id="{00000000-0008-0000-0000-00007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0" name="Metin kutusu 264">
          <a:extLst>
            <a:ext uri="{FF2B5EF4-FFF2-40B4-BE49-F238E27FC236}">
              <a16:creationId xmlns:a16="http://schemas.microsoft.com/office/drawing/2014/main" id="{00000000-0008-0000-0000-000072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1" name="Metin kutusu 265">
          <a:extLst>
            <a:ext uri="{FF2B5EF4-FFF2-40B4-BE49-F238E27FC236}">
              <a16:creationId xmlns:a16="http://schemas.microsoft.com/office/drawing/2014/main" id="{00000000-0008-0000-0000-000073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72" name="Metin kutusu 266">
          <a:extLst>
            <a:ext uri="{FF2B5EF4-FFF2-40B4-BE49-F238E27FC236}">
              <a16:creationId xmlns:a16="http://schemas.microsoft.com/office/drawing/2014/main" id="{00000000-0008-0000-0000-000074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73" name="Metin kutusu 267">
          <a:extLst>
            <a:ext uri="{FF2B5EF4-FFF2-40B4-BE49-F238E27FC236}">
              <a16:creationId xmlns:a16="http://schemas.microsoft.com/office/drawing/2014/main" id="{00000000-0008-0000-0000-000075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4" name="Metin kutusu 268">
          <a:extLst>
            <a:ext uri="{FF2B5EF4-FFF2-40B4-BE49-F238E27FC236}">
              <a16:creationId xmlns:a16="http://schemas.microsoft.com/office/drawing/2014/main" id="{00000000-0008-0000-0000-000076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5" name="Metin kutusu 269">
          <a:extLst>
            <a:ext uri="{FF2B5EF4-FFF2-40B4-BE49-F238E27FC236}">
              <a16:creationId xmlns:a16="http://schemas.microsoft.com/office/drawing/2014/main" id="{00000000-0008-0000-0000-00007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6" name="Metin kutusu 270">
          <a:extLst>
            <a:ext uri="{FF2B5EF4-FFF2-40B4-BE49-F238E27FC236}">
              <a16:creationId xmlns:a16="http://schemas.microsoft.com/office/drawing/2014/main" id="{00000000-0008-0000-0000-000078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7" name="Metin kutusu 271">
          <a:extLst>
            <a:ext uri="{FF2B5EF4-FFF2-40B4-BE49-F238E27FC236}">
              <a16:creationId xmlns:a16="http://schemas.microsoft.com/office/drawing/2014/main" id="{00000000-0008-0000-0000-000079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8" name="Metin kutusu 272">
          <a:extLst>
            <a:ext uri="{FF2B5EF4-FFF2-40B4-BE49-F238E27FC236}">
              <a16:creationId xmlns:a16="http://schemas.microsoft.com/office/drawing/2014/main" id="{00000000-0008-0000-0000-00007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79" name="Metin kutusu 273">
          <a:extLst>
            <a:ext uri="{FF2B5EF4-FFF2-40B4-BE49-F238E27FC236}">
              <a16:creationId xmlns:a16="http://schemas.microsoft.com/office/drawing/2014/main" id="{00000000-0008-0000-0000-00007B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80" name="Metin kutusu 274">
          <a:extLst>
            <a:ext uri="{FF2B5EF4-FFF2-40B4-BE49-F238E27FC236}">
              <a16:creationId xmlns:a16="http://schemas.microsoft.com/office/drawing/2014/main" id="{00000000-0008-0000-0000-00007C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1" name="Metin kutusu 275">
          <a:extLst>
            <a:ext uri="{FF2B5EF4-FFF2-40B4-BE49-F238E27FC236}">
              <a16:creationId xmlns:a16="http://schemas.microsoft.com/office/drawing/2014/main" id="{00000000-0008-0000-0000-00007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2" name="Metin kutusu 276">
          <a:extLst>
            <a:ext uri="{FF2B5EF4-FFF2-40B4-BE49-F238E27FC236}">
              <a16:creationId xmlns:a16="http://schemas.microsoft.com/office/drawing/2014/main" id="{00000000-0008-0000-0000-00007E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3" name="Metin kutusu 277">
          <a:extLst>
            <a:ext uri="{FF2B5EF4-FFF2-40B4-BE49-F238E27FC236}">
              <a16:creationId xmlns:a16="http://schemas.microsoft.com/office/drawing/2014/main" id="{00000000-0008-0000-0000-00007F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4" name="Metin kutusu 278">
          <a:extLst>
            <a:ext uri="{FF2B5EF4-FFF2-40B4-BE49-F238E27FC236}">
              <a16:creationId xmlns:a16="http://schemas.microsoft.com/office/drawing/2014/main" id="{00000000-0008-0000-0000-00008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5" name="Metin kutusu 279">
          <a:extLst>
            <a:ext uri="{FF2B5EF4-FFF2-40B4-BE49-F238E27FC236}">
              <a16:creationId xmlns:a16="http://schemas.microsoft.com/office/drawing/2014/main" id="{00000000-0008-0000-0000-00008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86" name="Metin kutusu 280">
          <a:extLst>
            <a:ext uri="{FF2B5EF4-FFF2-40B4-BE49-F238E27FC236}">
              <a16:creationId xmlns:a16="http://schemas.microsoft.com/office/drawing/2014/main" id="{00000000-0008-0000-0000-000082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87" name="Metin kutusu 281">
          <a:extLst>
            <a:ext uri="{FF2B5EF4-FFF2-40B4-BE49-F238E27FC236}">
              <a16:creationId xmlns:a16="http://schemas.microsoft.com/office/drawing/2014/main" id="{00000000-0008-0000-0000-000083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8" name="Metin kutusu 282">
          <a:extLst>
            <a:ext uri="{FF2B5EF4-FFF2-40B4-BE49-F238E27FC236}">
              <a16:creationId xmlns:a16="http://schemas.microsoft.com/office/drawing/2014/main" id="{00000000-0008-0000-0000-000084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9" name="Metin kutusu 283">
          <a:extLst>
            <a:ext uri="{FF2B5EF4-FFF2-40B4-BE49-F238E27FC236}">
              <a16:creationId xmlns:a16="http://schemas.microsoft.com/office/drawing/2014/main" id="{00000000-0008-0000-0000-000085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0" name="Metin kutusu 288">
          <a:extLst>
            <a:ext uri="{FF2B5EF4-FFF2-40B4-BE49-F238E27FC236}">
              <a16:creationId xmlns:a16="http://schemas.microsoft.com/office/drawing/2014/main" id="{00000000-0008-0000-0000-000086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1" name="Metin kutusu 289">
          <a:extLst>
            <a:ext uri="{FF2B5EF4-FFF2-40B4-BE49-F238E27FC236}">
              <a16:creationId xmlns:a16="http://schemas.microsoft.com/office/drawing/2014/main" id="{00000000-0008-0000-0000-00008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92" name="Metin kutusu 290">
          <a:extLst>
            <a:ext uri="{FF2B5EF4-FFF2-40B4-BE49-F238E27FC236}">
              <a16:creationId xmlns:a16="http://schemas.microsoft.com/office/drawing/2014/main" id="{00000000-0008-0000-0000-000088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93" name="Metin kutusu 291">
          <a:extLst>
            <a:ext uri="{FF2B5EF4-FFF2-40B4-BE49-F238E27FC236}">
              <a16:creationId xmlns:a16="http://schemas.microsoft.com/office/drawing/2014/main" id="{00000000-0008-0000-0000-000089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4" name="Metin kutusu 292">
          <a:extLst>
            <a:ext uri="{FF2B5EF4-FFF2-40B4-BE49-F238E27FC236}">
              <a16:creationId xmlns:a16="http://schemas.microsoft.com/office/drawing/2014/main" id="{00000000-0008-0000-0000-00008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5" name="Metin kutusu 293">
          <a:extLst>
            <a:ext uri="{FF2B5EF4-FFF2-40B4-BE49-F238E27FC236}">
              <a16:creationId xmlns:a16="http://schemas.microsoft.com/office/drawing/2014/main" id="{00000000-0008-0000-0000-00008B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6" name="Metin kutusu 294">
          <a:extLst>
            <a:ext uri="{FF2B5EF4-FFF2-40B4-BE49-F238E27FC236}">
              <a16:creationId xmlns:a16="http://schemas.microsoft.com/office/drawing/2014/main" id="{00000000-0008-0000-0000-00008C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7" name="Metin kutusu 295">
          <a:extLst>
            <a:ext uri="{FF2B5EF4-FFF2-40B4-BE49-F238E27FC236}">
              <a16:creationId xmlns:a16="http://schemas.microsoft.com/office/drawing/2014/main" id="{00000000-0008-0000-0000-00008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8" name="Metin kutusu 296">
          <a:extLst>
            <a:ext uri="{FF2B5EF4-FFF2-40B4-BE49-F238E27FC236}">
              <a16:creationId xmlns:a16="http://schemas.microsoft.com/office/drawing/2014/main" id="{00000000-0008-0000-0000-00008E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9" name="Metin kutusu 297">
          <a:extLst>
            <a:ext uri="{FF2B5EF4-FFF2-40B4-BE49-F238E27FC236}">
              <a16:creationId xmlns:a16="http://schemas.microsoft.com/office/drawing/2014/main" id="{00000000-0008-0000-0000-00008F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0" name="Metin kutusu 298">
          <a:extLst>
            <a:ext uri="{FF2B5EF4-FFF2-40B4-BE49-F238E27FC236}">
              <a16:creationId xmlns:a16="http://schemas.microsoft.com/office/drawing/2014/main" id="{00000000-0008-0000-0000-00009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1" name="Metin kutusu 299">
          <a:extLst>
            <a:ext uri="{FF2B5EF4-FFF2-40B4-BE49-F238E27FC236}">
              <a16:creationId xmlns:a16="http://schemas.microsoft.com/office/drawing/2014/main" id="{00000000-0008-0000-0000-00009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2" name="Metin kutusu 300">
          <a:extLst>
            <a:ext uri="{FF2B5EF4-FFF2-40B4-BE49-F238E27FC236}">
              <a16:creationId xmlns:a16="http://schemas.microsoft.com/office/drawing/2014/main" id="{00000000-0008-0000-0000-000092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3" name="Metin kutusu 301">
          <a:extLst>
            <a:ext uri="{FF2B5EF4-FFF2-40B4-BE49-F238E27FC236}">
              <a16:creationId xmlns:a16="http://schemas.microsoft.com/office/drawing/2014/main" id="{00000000-0008-0000-0000-000093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4" name="Metin kutusu 302">
          <a:extLst>
            <a:ext uri="{FF2B5EF4-FFF2-40B4-BE49-F238E27FC236}">
              <a16:creationId xmlns:a16="http://schemas.microsoft.com/office/drawing/2014/main" id="{00000000-0008-0000-0000-000094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05" name="Metin kutusu 303">
          <a:extLst>
            <a:ext uri="{FF2B5EF4-FFF2-40B4-BE49-F238E27FC236}">
              <a16:creationId xmlns:a16="http://schemas.microsoft.com/office/drawing/2014/main" id="{00000000-0008-0000-0000-000095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06" name="Metin kutusu 304">
          <a:extLst>
            <a:ext uri="{FF2B5EF4-FFF2-40B4-BE49-F238E27FC236}">
              <a16:creationId xmlns:a16="http://schemas.microsoft.com/office/drawing/2014/main" id="{00000000-0008-0000-0000-000096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7" name="Metin kutusu 305">
          <a:extLst>
            <a:ext uri="{FF2B5EF4-FFF2-40B4-BE49-F238E27FC236}">
              <a16:creationId xmlns:a16="http://schemas.microsoft.com/office/drawing/2014/main" id="{00000000-0008-0000-0000-00009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8" name="Metin kutusu 306">
          <a:extLst>
            <a:ext uri="{FF2B5EF4-FFF2-40B4-BE49-F238E27FC236}">
              <a16:creationId xmlns:a16="http://schemas.microsoft.com/office/drawing/2014/main" id="{00000000-0008-0000-0000-000098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9" name="Metin kutusu 307">
          <a:extLst>
            <a:ext uri="{FF2B5EF4-FFF2-40B4-BE49-F238E27FC236}">
              <a16:creationId xmlns:a16="http://schemas.microsoft.com/office/drawing/2014/main" id="{00000000-0008-0000-0000-000099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0" name="Metin kutusu 308">
          <a:extLst>
            <a:ext uri="{FF2B5EF4-FFF2-40B4-BE49-F238E27FC236}">
              <a16:creationId xmlns:a16="http://schemas.microsoft.com/office/drawing/2014/main" id="{00000000-0008-0000-0000-00009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1" name="Metin kutusu 309">
          <a:extLst>
            <a:ext uri="{FF2B5EF4-FFF2-40B4-BE49-F238E27FC236}">
              <a16:creationId xmlns:a16="http://schemas.microsoft.com/office/drawing/2014/main" id="{00000000-0008-0000-0000-00009B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2" name="Metin kutusu 310">
          <a:extLst>
            <a:ext uri="{FF2B5EF4-FFF2-40B4-BE49-F238E27FC236}">
              <a16:creationId xmlns:a16="http://schemas.microsoft.com/office/drawing/2014/main" id="{00000000-0008-0000-0000-00009C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3" name="Metin kutusu 311">
          <a:extLst>
            <a:ext uri="{FF2B5EF4-FFF2-40B4-BE49-F238E27FC236}">
              <a16:creationId xmlns:a16="http://schemas.microsoft.com/office/drawing/2014/main" id="{00000000-0008-0000-0000-00009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4" name="Metin kutusu 312">
          <a:extLst>
            <a:ext uri="{FF2B5EF4-FFF2-40B4-BE49-F238E27FC236}">
              <a16:creationId xmlns:a16="http://schemas.microsoft.com/office/drawing/2014/main" id="{00000000-0008-0000-0000-00009E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5" name="Metin kutusu 313">
          <a:extLst>
            <a:ext uri="{FF2B5EF4-FFF2-40B4-BE49-F238E27FC236}">
              <a16:creationId xmlns:a16="http://schemas.microsoft.com/office/drawing/2014/main" id="{00000000-0008-0000-0000-00009F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6" name="Metin kutusu 314">
          <a:extLst>
            <a:ext uri="{FF2B5EF4-FFF2-40B4-BE49-F238E27FC236}">
              <a16:creationId xmlns:a16="http://schemas.microsoft.com/office/drawing/2014/main" id="{00000000-0008-0000-0000-0000A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7" name="Metin kutusu 315">
          <a:extLst>
            <a:ext uri="{FF2B5EF4-FFF2-40B4-BE49-F238E27FC236}">
              <a16:creationId xmlns:a16="http://schemas.microsoft.com/office/drawing/2014/main" id="{00000000-0008-0000-0000-0000A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18" name="Metin kutusu 316">
          <a:extLst>
            <a:ext uri="{FF2B5EF4-FFF2-40B4-BE49-F238E27FC236}">
              <a16:creationId xmlns:a16="http://schemas.microsoft.com/office/drawing/2014/main" id="{00000000-0008-0000-0000-0000A2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19" name="Metin kutusu 317">
          <a:extLst>
            <a:ext uri="{FF2B5EF4-FFF2-40B4-BE49-F238E27FC236}">
              <a16:creationId xmlns:a16="http://schemas.microsoft.com/office/drawing/2014/main" id="{00000000-0008-0000-0000-0000A3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0" name="Metin kutusu 318">
          <a:extLst>
            <a:ext uri="{FF2B5EF4-FFF2-40B4-BE49-F238E27FC236}">
              <a16:creationId xmlns:a16="http://schemas.microsoft.com/office/drawing/2014/main" id="{00000000-0008-0000-0000-0000A4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1" name="Metin kutusu 319">
          <a:extLst>
            <a:ext uri="{FF2B5EF4-FFF2-40B4-BE49-F238E27FC236}">
              <a16:creationId xmlns:a16="http://schemas.microsoft.com/office/drawing/2014/main" id="{00000000-0008-0000-0000-0000A5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2" name="Metin kutusu 320">
          <a:extLst>
            <a:ext uri="{FF2B5EF4-FFF2-40B4-BE49-F238E27FC236}">
              <a16:creationId xmlns:a16="http://schemas.microsoft.com/office/drawing/2014/main" id="{00000000-0008-0000-0000-0000A6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3" name="Metin kutusu 321">
          <a:extLst>
            <a:ext uri="{FF2B5EF4-FFF2-40B4-BE49-F238E27FC236}">
              <a16:creationId xmlns:a16="http://schemas.microsoft.com/office/drawing/2014/main" id="{00000000-0008-0000-0000-0000A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4" name="Metin kutusu 322">
          <a:extLst>
            <a:ext uri="{FF2B5EF4-FFF2-40B4-BE49-F238E27FC236}">
              <a16:creationId xmlns:a16="http://schemas.microsoft.com/office/drawing/2014/main" id="{00000000-0008-0000-0000-0000A8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5" name="Metin kutusu 323">
          <a:extLst>
            <a:ext uri="{FF2B5EF4-FFF2-40B4-BE49-F238E27FC236}">
              <a16:creationId xmlns:a16="http://schemas.microsoft.com/office/drawing/2014/main" id="{00000000-0008-0000-0000-0000A9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6" name="Metin kutusu 324">
          <a:extLst>
            <a:ext uri="{FF2B5EF4-FFF2-40B4-BE49-F238E27FC236}">
              <a16:creationId xmlns:a16="http://schemas.microsoft.com/office/drawing/2014/main" id="{00000000-0008-0000-0000-0000A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7" name="Metin kutusu 325">
          <a:extLst>
            <a:ext uri="{FF2B5EF4-FFF2-40B4-BE49-F238E27FC236}">
              <a16:creationId xmlns:a16="http://schemas.microsoft.com/office/drawing/2014/main" id="{00000000-0008-0000-0000-0000AB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8" name="Metin kutusu 326">
          <a:extLst>
            <a:ext uri="{FF2B5EF4-FFF2-40B4-BE49-F238E27FC236}">
              <a16:creationId xmlns:a16="http://schemas.microsoft.com/office/drawing/2014/main" id="{00000000-0008-0000-0000-0000AC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9" name="Metin kutusu 327">
          <a:extLst>
            <a:ext uri="{FF2B5EF4-FFF2-40B4-BE49-F238E27FC236}">
              <a16:creationId xmlns:a16="http://schemas.microsoft.com/office/drawing/2014/main" id="{00000000-0008-0000-0000-0000A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0" name="Metin kutusu 328">
          <a:extLst>
            <a:ext uri="{FF2B5EF4-FFF2-40B4-BE49-F238E27FC236}">
              <a16:creationId xmlns:a16="http://schemas.microsoft.com/office/drawing/2014/main" id="{00000000-0008-0000-0000-0000AE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31" name="Metin kutusu 329">
          <a:extLst>
            <a:ext uri="{FF2B5EF4-FFF2-40B4-BE49-F238E27FC236}">
              <a16:creationId xmlns:a16="http://schemas.microsoft.com/office/drawing/2014/main" id="{00000000-0008-0000-0000-0000AF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32" name="Metin kutusu 330">
          <a:extLst>
            <a:ext uri="{FF2B5EF4-FFF2-40B4-BE49-F238E27FC236}">
              <a16:creationId xmlns:a16="http://schemas.microsoft.com/office/drawing/2014/main" id="{00000000-0008-0000-0000-0000B0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3" name="Metin kutusu 331">
          <a:extLst>
            <a:ext uri="{FF2B5EF4-FFF2-40B4-BE49-F238E27FC236}">
              <a16:creationId xmlns:a16="http://schemas.microsoft.com/office/drawing/2014/main" id="{00000000-0008-0000-0000-0000B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4" name="Metin kutusu 332">
          <a:extLst>
            <a:ext uri="{FF2B5EF4-FFF2-40B4-BE49-F238E27FC236}">
              <a16:creationId xmlns:a16="http://schemas.microsoft.com/office/drawing/2014/main" id="{00000000-0008-0000-0000-0000B2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5" name="Metin kutusu 333">
          <a:extLst>
            <a:ext uri="{FF2B5EF4-FFF2-40B4-BE49-F238E27FC236}">
              <a16:creationId xmlns:a16="http://schemas.microsoft.com/office/drawing/2014/main" id="{00000000-0008-0000-0000-0000B3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6" name="Metin kutusu 334">
          <a:extLst>
            <a:ext uri="{FF2B5EF4-FFF2-40B4-BE49-F238E27FC236}">
              <a16:creationId xmlns:a16="http://schemas.microsoft.com/office/drawing/2014/main" id="{00000000-0008-0000-0000-0000B4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7" name="Metin kutusu 335">
          <a:extLst>
            <a:ext uri="{FF2B5EF4-FFF2-40B4-BE49-F238E27FC236}">
              <a16:creationId xmlns:a16="http://schemas.microsoft.com/office/drawing/2014/main" id="{00000000-0008-0000-0000-0000B5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8" name="Metin kutusu 336">
          <a:extLst>
            <a:ext uri="{FF2B5EF4-FFF2-40B4-BE49-F238E27FC236}">
              <a16:creationId xmlns:a16="http://schemas.microsoft.com/office/drawing/2014/main" id="{00000000-0008-0000-0000-0000B6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9" name="Metin kutusu 337">
          <a:extLst>
            <a:ext uri="{FF2B5EF4-FFF2-40B4-BE49-F238E27FC236}">
              <a16:creationId xmlns:a16="http://schemas.microsoft.com/office/drawing/2014/main" id="{00000000-0008-0000-0000-0000B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40" name="Metin kutusu 338">
          <a:extLst>
            <a:ext uri="{FF2B5EF4-FFF2-40B4-BE49-F238E27FC236}">
              <a16:creationId xmlns:a16="http://schemas.microsoft.com/office/drawing/2014/main" id="{00000000-0008-0000-0000-0000B8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41" name="Metin kutusu 339">
          <a:extLst>
            <a:ext uri="{FF2B5EF4-FFF2-40B4-BE49-F238E27FC236}">
              <a16:creationId xmlns:a16="http://schemas.microsoft.com/office/drawing/2014/main" id="{00000000-0008-0000-0000-0000B9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442" name="Metin kutusu 340">
          <a:extLst>
            <a:ext uri="{FF2B5EF4-FFF2-40B4-BE49-F238E27FC236}">
              <a16:creationId xmlns:a16="http://schemas.microsoft.com/office/drawing/2014/main" id="{00000000-0008-0000-0000-0000BA01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443" name="Metin kutusu 341">
          <a:extLst>
            <a:ext uri="{FF2B5EF4-FFF2-40B4-BE49-F238E27FC236}">
              <a16:creationId xmlns:a16="http://schemas.microsoft.com/office/drawing/2014/main" id="{00000000-0008-0000-0000-0000BB01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444" name="Metin kutusu 342">
          <a:extLst>
            <a:ext uri="{FF2B5EF4-FFF2-40B4-BE49-F238E27FC236}">
              <a16:creationId xmlns:a16="http://schemas.microsoft.com/office/drawing/2014/main" id="{00000000-0008-0000-0000-0000BC01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45" name="Metin kutusu 357">
          <a:extLst>
            <a:ext uri="{FF2B5EF4-FFF2-40B4-BE49-F238E27FC236}">
              <a16:creationId xmlns:a16="http://schemas.microsoft.com/office/drawing/2014/main" id="{00000000-0008-0000-0000-0000B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446" name="Metin kutusu 358">
          <a:extLst>
            <a:ext uri="{FF2B5EF4-FFF2-40B4-BE49-F238E27FC236}">
              <a16:creationId xmlns:a16="http://schemas.microsoft.com/office/drawing/2014/main" id="{00000000-0008-0000-0000-0000BE01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447" name="Metin kutusu 359">
          <a:extLst>
            <a:ext uri="{FF2B5EF4-FFF2-40B4-BE49-F238E27FC236}">
              <a16:creationId xmlns:a16="http://schemas.microsoft.com/office/drawing/2014/main" id="{00000000-0008-0000-0000-0000BF01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48" name="Metin kutusu 360">
          <a:extLst>
            <a:ext uri="{FF2B5EF4-FFF2-40B4-BE49-F238E27FC236}">
              <a16:creationId xmlns:a16="http://schemas.microsoft.com/office/drawing/2014/main" id="{00000000-0008-0000-0000-0000C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49" name="Metin kutusu 361">
          <a:extLst>
            <a:ext uri="{FF2B5EF4-FFF2-40B4-BE49-F238E27FC236}">
              <a16:creationId xmlns:a16="http://schemas.microsoft.com/office/drawing/2014/main" id="{00000000-0008-0000-0000-0000C1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0" name="Metin kutusu 362">
          <a:extLst>
            <a:ext uri="{FF2B5EF4-FFF2-40B4-BE49-F238E27FC236}">
              <a16:creationId xmlns:a16="http://schemas.microsoft.com/office/drawing/2014/main" id="{00000000-0008-0000-0000-0000C2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1" name="Metin kutusu 363">
          <a:extLst>
            <a:ext uri="{FF2B5EF4-FFF2-40B4-BE49-F238E27FC236}">
              <a16:creationId xmlns:a16="http://schemas.microsoft.com/office/drawing/2014/main" id="{00000000-0008-0000-0000-0000C3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52" name="Metin kutusu 364">
          <a:extLst>
            <a:ext uri="{FF2B5EF4-FFF2-40B4-BE49-F238E27FC236}">
              <a16:creationId xmlns:a16="http://schemas.microsoft.com/office/drawing/2014/main" id="{00000000-0008-0000-0000-0000C4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53" name="Metin kutusu 365">
          <a:extLst>
            <a:ext uri="{FF2B5EF4-FFF2-40B4-BE49-F238E27FC236}">
              <a16:creationId xmlns:a16="http://schemas.microsoft.com/office/drawing/2014/main" id="{00000000-0008-0000-0000-0000C5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4" name="Metin kutusu 366">
          <a:extLst>
            <a:ext uri="{FF2B5EF4-FFF2-40B4-BE49-F238E27FC236}">
              <a16:creationId xmlns:a16="http://schemas.microsoft.com/office/drawing/2014/main" id="{00000000-0008-0000-0000-0000C6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5" name="Metin kutusu 367">
          <a:extLst>
            <a:ext uri="{FF2B5EF4-FFF2-40B4-BE49-F238E27FC236}">
              <a16:creationId xmlns:a16="http://schemas.microsoft.com/office/drawing/2014/main" id="{00000000-0008-0000-0000-0000C7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6" name="Metin kutusu 368">
          <a:extLst>
            <a:ext uri="{FF2B5EF4-FFF2-40B4-BE49-F238E27FC236}">
              <a16:creationId xmlns:a16="http://schemas.microsoft.com/office/drawing/2014/main" id="{00000000-0008-0000-0000-0000C8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7" name="Metin kutusu 369">
          <a:extLst>
            <a:ext uri="{FF2B5EF4-FFF2-40B4-BE49-F238E27FC236}">
              <a16:creationId xmlns:a16="http://schemas.microsoft.com/office/drawing/2014/main" id="{00000000-0008-0000-0000-0000C9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8" name="Metin kutusu 370">
          <a:extLst>
            <a:ext uri="{FF2B5EF4-FFF2-40B4-BE49-F238E27FC236}">
              <a16:creationId xmlns:a16="http://schemas.microsoft.com/office/drawing/2014/main" id="{00000000-0008-0000-0000-0000CA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59" name="Metin kutusu 371">
          <a:extLst>
            <a:ext uri="{FF2B5EF4-FFF2-40B4-BE49-F238E27FC236}">
              <a16:creationId xmlns:a16="http://schemas.microsoft.com/office/drawing/2014/main" id="{00000000-0008-0000-0000-0000CB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60" name="Metin kutusu 372">
          <a:extLst>
            <a:ext uri="{FF2B5EF4-FFF2-40B4-BE49-F238E27FC236}">
              <a16:creationId xmlns:a16="http://schemas.microsoft.com/office/drawing/2014/main" id="{00000000-0008-0000-0000-0000CC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1" name="Metin kutusu 373">
          <a:extLst>
            <a:ext uri="{FF2B5EF4-FFF2-40B4-BE49-F238E27FC236}">
              <a16:creationId xmlns:a16="http://schemas.microsoft.com/office/drawing/2014/main" id="{00000000-0008-0000-0000-0000CD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2" name="Metin kutusu 374">
          <a:extLst>
            <a:ext uri="{FF2B5EF4-FFF2-40B4-BE49-F238E27FC236}">
              <a16:creationId xmlns:a16="http://schemas.microsoft.com/office/drawing/2014/main" id="{00000000-0008-0000-0000-0000CE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3" name="Metin kutusu 375">
          <a:extLst>
            <a:ext uri="{FF2B5EF4-FFF2-40B4-BE49-F238E27FC236}">
              <a16:creationId xmlns:a16="http://schemas.microsoft.com/office/drawing/2014/main" id="{00000000-0008-0000-0000-0000CF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4" name="Metin kutusu 376">
          <a:extLst>
            <a:ext uri="{FF2B5EF4-FFF2-40B4-BE49-F238E27FC236}">
              <a16:creationId xmlns:a16="http://schemas.microsoft.com/office/drawing/2014/main" id="{00000000-0008-0000-0000-0000D0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5" name="Metin kutusu 377">
          <a:extLst>
            <a:ext uri="{FF2B5EF4-FFF2-40B4-BE49-F238E27FC236}">
              <a16:creationId xmlns:a16="http://schemas.microsoft.com/office/drawing/2014/main" id="{00000000-0008-0000-0000-0000D1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66" name="Metin kutusu 378">
          <a:extLst>
            <a:ext uri="{FF2B5EF4-FFF2-40B4-BE49-F238E27FC236}">
              <a16:creationId xmlns:a16="http://schemas.microsoft.com/office/drawing/2014/main" id="{00000000-0008-0000-0000-0000D2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67" name="Metin kutusu 379">
          <a:extLst>
            <a:ext uri="{FF2B5EF4-FFF2-40B4-BE49-F238E27FC236}">
              <a16:creationId xmlns:a16="http://schemas.microsoft.com/office/drawing/2014/main" id="{00000000-0008-0000-0000-0000D3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8" name="Metin kutusu 380">
          <a:extLst>
            <a:ext uri="{FF2B5EF4-FFF2-40B4-BE49-F238E27FC236}">
              <a16:creationId xmlns:a16="http://schemas.microsoft.com/office/drawing/2014/main" id="{00000000-0008-0000-0000-0000D4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9" name="Metin kutusu 381">
          <a:extLst>
            <a:ext uri="{FF2B5EF4-FFF2-40B4-BE49-F238E27FC236}">
              <a16:creationId xmlns:a16="http://schemas.microsoft.com/office/drawing/2014/main" id="{00000000-0008-0000-0000-0000D5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0" name="Metin kutusu 382">
          <a:extLst>
            <a:ext uri="{FF2B5EF4-FFF2-40B4-BE49-F238E27FC236}">
              <a16:creationId xmlns:a16="http://schemas.microsoft.com/office/drawing/2014/main" id="{00000000-0008-0000-0000-0000D6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1" name="Metin kutusu 383">
          <a:extLst>
            <a:ext uri="{FF2B5EF4-FFF2-40B4-BE49-F238E27FC236}">
              <a16:creationId xmlns:a16="http://schemas.microsoft.com/office/drawing/2014/main" id="{00000000-0008-0000-0000-0000D7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2" name="Metin kutusu 384">
          <a:extLst>
            <a:ext uri="{FF2B5EF4-FFF2-40B4-BE49-F238E27FC236}">
              <a16:creationId xmlns:a16="http://schemas.microsoft.com/office/drawing/2014/main" id="{00000000-0008-0000-0000-0000D8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73" name="Metin kutusu 385">
          <a:extLst>
            <a:ext uri="{FF2B5EF4-FFF2-40B4-BE49-F238E27FC236}">
              <a16:creationId xmlns:a16="http://schemas.microsoft.com/office/drawing/2014/main" id="{00000000-0008-0000-0000-0000D9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74" name="Metin kutusu 386">
          <a:extLst>
            <a:ext uri="{FF2B5EF4-FFF2-40B4-BE49-F238E27FC236}">
              <a16:creationId xmlns:a16="http://schemas.microsoft.com/office/drawing/2014/main" id="{00000000-0008-0000-0000-0000DA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5" name="Metin kutusu 387">
          <a:extLst>
            <a:ext uri="{FF2B5EF4-FFF2-40B4-BE49-F238E27FC236}">
              <a16:creationId xmlns:a16="http://schemas.microsoft.com/office/drawing/2014/main" id="{00000000-0008-0000-0000-0000DB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6" name="Metin kutusu 388">
          <a:extLst>
            <a:ext uri="{FF2B5EF4-FFF2-40B4-BE49-F238E27FC236}">
              <a16:creationId xmlns:a16="http://schemas.microsoft.com/office/drawing/2014/main" id="{00000000-0008-0000-0000-0000DC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7" name="Metin kutusu 389">
          <a:extLst>
            <a:ext uri="{FF2B5EF4-FFF2-40B4-BE49-F238E27FC236}">
              <a16:creationId xmlns:a16="http://schemas.microsoft.com/office/drawing/2014/main" id="{00000000-0008-0000-0000-0000DD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8" name="Metin kutusu 390">
          <a:extLst>
            <a:ext uri="{FF2B5EF4-FFF2-40B4-BE49-F238E27FC236}">
              <a16:creationId xmlns:a16="http://schemas.microsoft.com/office/drawing/2014/main" id="{00000000-0008-0000-0000-0000DE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79" name="Metin kutusu 391">
          <a:extLst>
            <a:ext uri="{FF2B5EF4-FFF2-40B4-BE49-F238E27FC236}">
              <a16:creationId xmlns:a16="http://schemas.microsoft.com/office/drawing/2014/main" id="{00000000-0008-0000-0000-0000DF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80" name="Metin kutusu 392">
          <a:extLst>
            <a:ext uri="{FF2B5EF4-FFF2-40B4-BE49-F238E27FC236}">
              <a16:creationId xmlns:a16="http://schemas.microsoft.com/office/drawing/2014/main" id="{00000000-0008-0000-0000-0000E0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1" name="Metin kutusu 393">
          <a:extLst>
            <a:ext uri="{FF2B5EF4-FFF2-40B4-BE49-F238E27FC236}">
              <a16:creationId xmlns:a16="http://schemas.microsoft.com/office/drawing/2014/main" id="{00000000-0008-0000-0000-0000E1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2" name="Metin kutusu 394">
          <a:extLst>
            <a:ext uri="{FF2B5EF4-FFF2-40B4-BE49-F238E27FC236}">
              <a16:creationId xmlns:a16="http://schemas.microsoft.com/office/drawing/2014/main" id="{00000000-0008-0000-0000-0000E2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3" name="Metin kutusu 395">
          <a:extLst>
            <a:ext uri="{FF2B5EF4-FFF2-40B4-BE49-F238E27FC236}">
              <a16:creationId xmlns:a16="http://schemas.microsoft.com/office/drawing/2014/main" id="{00000000-0008-0000-0000-0000E3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4" name="Metin kutusu 396">
          <a:extLst>
            <a:ext uri="{FF2B5EF4-FFF2-40B4-BE49-F238E27FC236}">
              <a16:creationId xmlns:a16="http://schemas.microsoft.com/office/drawing/2014/main" id="{00000000-0008-0000-0000-0000E4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5" name="Metin kutusu 397">
          <a:extLst>
            <a:ext uri="{FF2B5EF4-FFF2-40B4-BE49-F238E27FC236}">
              <a16:creationId xmlns:a16="http://schemas.microsoft.com/office/drawing/2014/main" id="{00000000-0008-0000-0000-0000E5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6" name="Metin kutusu 398">
          <a:extLst>
            <a:ext uri="{FF2B5EF4-FFF2-40B4-BE49-F238E27FC236}">
              <a16:creationId xmlns:a16="http://schemas.microsoft.com/office/drawing/2014/main" id="{00000000-0008-0000-0000-0000E6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7" name="Metin kutusu 399">
          <a:extLst>
            <a:ext uri="{FF2B5EF4-FFF2-40B4-BE49-F238E27FC236}">
              <a16:creationId xmlns:a16="http://schemas.microsoft.com/office/drawing/2014/main" id="{00000000-0008-0000-0000-0000E7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8" name="Metin kutusu 400">
          <a:extLst>
            <a:ext uri="{FF2B5EF4-FFF2-40B4-BE49-F238E27FC236}">
              <a16:creationId xmlns:a16="http://schemas.microsoft.com/office/drawing/2014/main" id="{00000000-0008-0000-0000-0000E8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9" name="Metin kutusu 401">
          <a:extLst>
            <a:ext uri="{FF2B5EF4-FFF2-40B4-BE49-F238E27FC236}">
              <a16:creationId xmlns:a16="http://schemas.microsoft.com/office/drawing/2014/main" id="{00000000-0008-0000-0000-0000E9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0" name="Metin kutusu 402">
          <a:extLst>
            <a:ext uri="{FF2B5EF4-FFF2-40B4-BE49-F238E27FC236}">
              <a16:creationId xmlns:a16="http://schemas.microsoft.com/office/drawing/2014/main" id="{00000000-0008-0000-0000-0000EA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1" name="Metin kutusu 403">
          <a:extLst>
            <a:ext uri="{FF2B5EF4-FFF2-40B4-BE49-F238E27FC236}">
              <a16:creationId xmlns:a16="http://schemas.microsoft.com/office/drawing/2014/main" id="{00000000-0008-0000-0000-0000EB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92" name="Metin kutusu 404">
          <a:extLst>
            <a:ext uri="{FF2B5EF4-FFF2-40B4-BE49-F238E27FC236}">
              <a16:creationId xmlns:a16="http://schemas.microsoft.com/office/drawing/2014/main" id="{00000000-0008-0000-0000-0000EC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93" name="Metin kutusu 405">
          <a:extLst>
            <a:ext uri="{FF2B5EF4-FFF2-40B4-BE49-F238E27FC236}">
              <a16:creationId xmlns:a16="http://schemas.microsoft.com/office/drawing/2014/main" id="{00000000-0008-0000-0000-0000ED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4" name="Metin kutusu 406">
          <a:extLst>
            <a:ext uri="{FF2B5EF4-FFF2-40B4-BE49-F238E27FC236}">
              <a16:creationId xmlns:a16="http://schemas.microsoft.com/office/drawing/2014/main" id="{00000000-0008-0000-0000-0000EE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5" name="Metin kutusu 407">
          <a:extLst>
            <a:ext uri="{FF2B5EF4-FFF2-40B4-BE49-F238E27FC236}">
              <a16:creationId xmlns:a16="http://schemas.microsoft.com/office/drawing/2014/main" id="{00000000-0008-0000-0000-0000EF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6" name="Metin kutusu 408">
          <a:extLst>
            <a:ext uri="{FF2B5EF4-FFF2-40B4-BE49-F238E27FC236}">
              <a16:creationId xmlns:a16="http://schemas.microsoft.com/office/drawing/2014/main" id="{00000000-0008-0000-0000-0000F0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7" name="Metin kutusu 409">
          <a:extLst>
            <a:ext uri="{FF2B5EF4-FFF2-40B4-BE49-F238E27FC236}">
              <a16:creationId xmlns:a16="http://schemas.microsoft.com/office/drawing/2014/main" id="{00000000-0008-0000-0000-0000F1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8" name="Metin kutusu 410">
          <a:extLst>
            <a:ext uri="{FF2B5EF4-FFF2-40B4-BE49-F238E27FC236}">
              <a16:creationId xmlns:a16="http://schemas.microsoft.com/office/drawing/2014/main" id="{00000000-0008-0000-0000-0000F2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9" name="Metin kutusu 411">
          <a:extLst>
            <a:ext uri="{FF2B5EF4-FFF2-40B4-BE49-F238E27FC236}">
              <a16:creationId xmlns:a16="http://schemas.microsoft.com/office/drawing/2014/main" id="{00000000-0008-0000-0000-0000F3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0" name="Metin kutusu 412">
          <a:extLst>
            <a:ext uri="{FF2B5EF4-FFF2-40B4-BE49-F238E27FC236}">
              <a16:creationId xmlns:a16="http://schemas.microsoft.com/office/drawing/2014/main" id="{00000000-0008-0000-0000-0000F4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1" name="Metin kutusu 413">
          <a:extLst>
            <a:ext uri="{FF2B5EF4-FFF2-40B4-BE49-F238E27FC236}">
              <a16:creationId xmlns:a16="http://schemas.microsoft.com/office/drawing/2014/main" id="{00000000-0008-0000-0000-0000F5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2" name="Metin kutusu 414">
          <a:extLst>
            <a:ext uri="{FF2B5EF4-FFF2-40B4-BE49-F238E27FC236}">
              <a16:creationId xmlns:a16="http://schemas.microsoft.com/office/drawing/2014/main" id="{00000000-0008-0000-0000-0000F6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3" name="Metin kutusu 415">
          <a:extLst>
            <a:ext uri="{FF2B5EF4-FFF2-40B4-BE49-F238E27FC236}">
              <a16:creationId xmlns:a16="http://schemas.microsoft.com/office/drawing/2014/main" id="{00000000-0008-0000-0000-0000F7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4" name="Metin kutusu 416">
          <a:extLst>
            <a:ext uri="{FF2B5EF4-FFF2-40B4-BE49-F238E27FC236}">
              <a16:creationId xmlns:a16="http://schemas.microsoft.com/office/drawing/2014/main" id="{00000000-0008-0000-0000-0000F8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505" name="Metin kutusu 417">
          <a:extLst>
            <a:ext uri="{FF2B5EF4-FFF2-40B4-BE49-F238E27FC236}">
              <a16:creationId xmlns:a16="http://schemas.microsoft.com/office/drawing/2014/main" id="{00000000-0008-0000-0000-0000F9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506" name="Metin kutusu 418">
          <a:extLst>
            <a:ext uri="{FF2B5EF4-FFF2-40B4-BE49-F238E27FC236}">
              <a16:creationId xmlns:a16="http://schemas.microsoft.com/office/drawing/2014/main" id="{00000000-0008-0000-0000-0000FA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7" name="Metin kutusu 419">
          <a:extLst>
            <a:ext uri="{FF2B5EF4-FFF2-40B4-BE49-F238E27FC236}">
              <a16:creationId xmlns:a16="http://schemas.microsoft.com/office/drawing/2014/main" id="{00000000-0008-0000-0000-0000FB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8" name="Metin kutusu 420">
          <a:extLst>
            <a:ext uri="{FF2B5EF4-FFF2-40B4-BE49-F238E27FC236}">
              <a16:creationId xmlns:a16="http://schemas.microsoft.com/office/drawing/2014/main" id="{00000000-0008-0000-0000-0000FC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9" name="Metin kutusu 421">
          <a:extLst>
            <a:ext uri="{FF2B5EF4-FFF2-40B4-BE49-F238E27FC236}">
              <a16:creationId xmlns:a16="http://schemas.microsoft.com/office/drawing/2014/main" id="{00000000-0008-0000-0000-0000FD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0" name="Metin kutusu 422">
          <a:extLst>
            <a:ext uri="{FF2B5EF4-FFF2-40B4-BE49-F238E27FC236}">
              <a16:creationId xmlns:a16="http://schemas.microsoft.com/office/drawing/2014/main" id="{00000000-0008-0000-0000-0000FE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1" name="Metin kutusu 423">
          <a:extLst>
            <a:ext uri="{FF2B5EF4-FFF2-40B4-BE49-F238E27FC236}">
              <a16:creationId xmlns:a16="http://schemas.microsoft.com/office/drawing/2014/main" id="{00000000-0008-0000-0000-0000FF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2" name="Metin kutusu 424">
          <a:extLst>
            <a:ext uri="{FF2B5EF4-FFF2-40B4-BE49-F238E27FC236}">
              <a16:creationId xmlns:a16="http://schemas.microsoft.com/office/drawing/2014/main" id="{00000000-0008-0000-0000-00000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3" name="Metin kutusu 425">
          <a:extLst>
            <a:ext uri="{FF2B5EF4-FFF2-40B4-BE49-F238E27FC236}">
              <a16:creationId xmlns:a16="http://schemas.microsoft.com/office/drawing/2014/main" id="{00000000-0008-0000-0000-000001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4" name="Metin kutusu 426">
          <a:extLst>
            <a:ext uri="{FF2B5EF4-FFF2-40B4-BE49-F238E27FC236}">
              <a16:creationId xmlns:a16="http://schemas.microsoft.com/office/drawing/2014/main" id="{00000000-0008-0000-0000-00000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5" name="Metin kutusu 427">
          <a:extLst>
            <a:ext uri="{FF2B5EF4-FFF2-40B4-BE49-F238E27FC236}">
              <a16:creationId xmlns:a16="http://schemas.microsoft.com/office/drawing/2014/main" id="{00000000-0008-0000-0000-00000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6" name="Metin kutusu 428">
          <a:extLst>
            <a:ext uri="{FF2B5EF4-FFF2-40B4-BE49-F238E27FC236}">
              <a16:creationId xmlns:a16="http://schemas.microsoft.com/office/drawing/2014/main" id="{00000000-0008-0000-0000-00000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7" name="Metin kutusu 429">
          <a:extLst>
            <a:ext uri="{FF2B5EF4-FFF2-40B4-BE49-F238E27FC236}">
              <a16:creationId xmlns:a16="http://schemas.microsoft.com/office/drawing/2014/main" id="{00000000-0008-0000-0000-00000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518" name="Metin kutusu 430">
          <a:extLst>
            <a:ext uri="{FF2B5EF4-FFF2-40B4-BE49-F238E27FC236}">
              <a16:creationId xmlns:a16="http://schemas.microsoft.com/office/drawing/2014/main" id="{00000000-0008-0000-0000-000006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519" name="Metin kutusu 431">
          <a:extLst>
            <a:ext uri="{FF2B5EF4-FFF2-40B4-BE49-F238E27FC236}">
              <a16:creationId xmlns:a16="http://schemas.microsoft.com/office/drawing/2014/main" id="{00000000-0008-0000-0000-000007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0" name="Metin kutusu 432">
          <a:extLst>
            <a:ext uri="{FF2B5EF4-FFF2-40B4-BE49-F238E27FC236}">
              <a16:creationId xmlns:a16="http://schemas.microsoft.com/office/drawing/2014/main" id="{00000000-0008-0000-0000-00000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1" name="Metin kutusu 433">
          <a:extLst>
            <a:ext uri="{FF2B5EF4-FFF2-40B4-BE49-F238E27FC236}">
              <a16:creationId xmlns:a16="http://schemas.microsoft.com/office/drawing/2014/main" id="{00000000-0008-0000-0000-00000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2" name="Metin kutusu 434">
          <a:extLst>
            <a:ext uri="{FF2B5EF4-FFF2-40B4-BE49-F238E27FC236}">
              <a16:creationId xmlns:a16="http://schemas.microsoft.com/office/drawing/2014/main" id="{00000000-0008-0000-0000-00000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3" name="Metin kutusu 435">
          <a:extLst>
            <a:ext uri="{FF2B5EF4-FFF2-40B4-BE49-F238E27FC236}">
              <a16:creationId xmlns:a16="http://schemas.microsoft.com/office/drawing/2014/main" id="{00000000-0008-0000-0000-00000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4" name="Metin kutusu 436">
          <a:extLst>
            <a:ext uri="{FF2B5EF4-FFF2-40B4-BE49-F238E27FC236}">
              <a16:creationId xmlns:a16="http://schemas.microsoft.com/office/drawing/2014/main" id="{00000000-0008-0000-0000-00000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5" name="Metin kutusu 437">
          <a:extLst>
            <a:ext uri="{FF2B5EF4-FFF2-40B4-BE49-F238E27FC236}">
              <a16:creationId xmlns:a16="http://schemas.microsoft.com/office/drawing/2014/main" id="{00000000-0008-0000-0000-00000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6" name="Metin kutusu 438">
          <a:extLst>
            <a:ext uri="{FF2B5EF4-FFF2-40B4-BE49-F238E27FC236}">
              <a16:creationId xmlns:a16="http://schemas.microsoft.com/office/drawing/2014/main" id="{00000000-0008-0000-0000-00000E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7" name="Metin kutusu 439">
          <a:extLst>
            <a:ext uri="{FF2B5EF4-FFF2-40B4-BE49-F238E27FC236}">
              <a16:creationId xmlns:a16="http://schemas.microsoft.com/office/drawing/2014/main" id="{00000000-0008-0000-0000-00000F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8" name="Metin kutusu 440">
          <a:extLst>
            <a:ext uri="{FF2B5EF4-FFF2-40B4-BE49-F238E27FC236}">
              <a16:creationId xmlns:a16="http://schemas.microsoft.com/office/drawing/2014/main" id="{00000000-0008-0000-0000-00001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529" name="Metin kutusu 441">
          <a:extLst>
            <a:ext uri="{FF2B5EF4-FFF2-40B4-BE49-F238E27FC236}">
              <a16:creationId xmlns:a16="http://schemas.microsoft.com/office/drawing/2014/main" id="{00000000-0008-0000-0000-000011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530" name="Metin kutusu 442">
          <a:extLst>
            <a:ext uri="{FF2B5EF4-FFF2-40B4-BE49-F238E27FC236}">
              <a16:creationId xmlns:a16="http://schemas.microsoft.com/office/drawing/2014/main" id="{00000000-0008-0000-0000-000012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531" name="Metin kutusu 443">
          <a:extLst>
            <a:ext uri="{FF2B5EF4-FFF2-40B4-BE49-F238E27FC236}">
              <a16:creationId xmlns:a16="http://schemas.microsoft.com/office/drawing/2014/main" id="{00000000-0008-0000-0000-000013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32" name="Metin kutusu 444">
          <a:extLst>
            <a:ext uri="{FF2B5EF4-FFF2-40B4-BE49-F238E27FC236}">
              <a16:creationId xmlns:a16="http://schemas.microsoft.com/office/drawing/2014/main" id="{00000000-0008-0000-0000-00001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33" name="Metin kutusu 445">
          <a:extLst>
            <a:ext uri="{FF2B5EF4-FFF2-40B4-BE49-F238E27FC236}">
              <a16:creationId xmlns:a16="http://schemas.microsoft.com/office/drawing/2014/main" id="{00000000-0008-0000-0000-00001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803</xdr:row>
      <xdr:rowOff>0</xdr:rowOff>
    </xdr:from>
    <xdr:ext cx="184731" cy="264560"/>
    <xdr:sp macro="" textlink="">
      <xdr:nvSpPr>
        <xdr:cNvPr id="534" name="Metin kutusu 446">
          <a:extLst>
            <a:ext uri="{FF2B5EF4-FFF2-40B4-BE49-F238E27FC236}">
              <a16:creationId xmlns:a16="http://schemas.microsoft.com/office/drawing/2014/main" id="{00000000-0008-0000-0000-000016020000}"/>
            </a:ext>
          </a:extLst>
        </xdr:cNvPr>
        <xdr:cNvSpPr txBox="1"/>
      </xdr:nvSpPr>
      <xdr:spPr>
        <a:xfrm>
          <a:off x="8467725"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803</xdr:row>
      <xdr:rowOff>0</xdr:rowOff>
    </xdr:from>
    <xdr:ext cx="184731" cy="264560"/>
    <xdr:sp macro="" textlink="">
      <xdr:nvSpPr>
        <xdr:cNvPr id="535" name="Metin kutusu 447">
          <a:extLst>
            <a:ext uri="{FF2B5EF4-FFF2-40B4-BE49-F238E27FC236}">
              <a16:creationId xmlns:a16="http://schemas.microsoft.com/office/drawing/2014/main" id="{00000000-0008-0000-0000-000017020000}"/>
            </a:ext>
          </a:extLst>
        </xdr:cNvPr>
        <xdr:cNvSpPr txBox="1"/>
      </xdr:nvSpPr>
      <xdr:spPr>
        <a:xfrm>
          <a:off x="8467725"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536" name="Metin kutusu 448">
          <a:extLst>
            <a:ext uri="{FF2B5EF4-FFF2-40B4-BE49-F238E27FC236}">
              <a16:creationId xmlns:a16="http://schemas.microsoft.com/office/drawing/2014/main" id="{00000000-0008-0000-0000-000018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537" name="Metin kutusu 449">
          <a:extLst>
            <a:ext uri="{FF2B5EF4-FFF2-40B4-BE49-F238E27FC236}">
              <a16:creationId xmlns:a16="http://schemas.microsoft.com/office/drawing/2014/main" id="{00000000-0008-0000-0000-000019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538" name="Metin kutusu 450">
          <a:extLst>
            <a:ext uri="{FF2B5EF4-FFF2-40B4-BE49-F238E27FC236}">
              <a16:creationId xmlns:a16="http://schemas.microsoft.com/office/drawing/2014/main" id="{00000000-0008-0000-0000-00001A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631</xdr:row>
      <xdr:rowOff>0</xdr:rowOff>
    </xdr:from>
    <xdr:ext cx="184731" cy="264560"/>
    <xdr:sp macro="" textlink="">
      <xdr:nvSpPr>
        <xdr:cNvPr id="539" name="Metin kutusu 457">
          <a:extLst>
            <a:ext uri="{FF2B5EF4-FFF2-40B4-BE49-F238E27FC236}">
              <a16:creationId xmlns:a16="http://schemas.microsoft.com/office/drawing/2014/main" id="{00000000-0008-0000-0000-00001B020000}"/>
            </a:ext>
          </a:extLst>
        </xdr:cNvPr>
        <xdr:cNvSpPr txBox="1"/>
      </xdr:nvSpPr>
      <xdr:spPr>
        <a:xfrm>
          <a:off x="8467725" y="344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631</xdr:row>
      <xdr:rowOff>0</xdr:rowOff>
    </xdr:from>
    <xdr:ext cx="184731" cy="264560"/>
    <xdr:sp macro="" textlink="">
      <xdr:nvSpPr>
        <xdr:cNvPr id="540" name="Metin kutusu 458">
          <a:extLst>
            <a:ext uri="{FF2B5EF4-FFF2-40B4-BE49-F238E27FC236}">
              <a16:creationId xmlns:a16="http://schemas.microsoft.com/office/drawing/2014/main" id="{00000000-0008-0000-0000-00001C020000}"/>
            </a:ext>
          </a:extLst>
        </xdr:cNvPr>
        <xdr:cNvSpPr txBox="1"/>
      </xdr:nvSpPr>
      <xdr:spPr>
        <a:xfrm>
          <a:off x="8467725" y="344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541" name="Metin kutusu 477">
          <a:extLst>
            <a:ext uri="{FF2B5EF4-FFF2-40B4-BE49-F238E27FC236}">
              <a16:creationId xmlns:a16="http://schemas.microsoft.com/office/drawing/2014/main" id="{00000000-0008-0000-0000-00001D02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542" name="Metin kutusu 478">
          <a:extLst>
            <a:ext uri="{FF2B5EF4-FFF2-40B4-BE49-F238E27FC236}">
              <a16:creationId xmlns:a16="http://schemas.microsoft.com/office/drawing/2014/main" id="{00000000-0008-0000-0000-00001E02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3" name="Metin kutusu 481">
          <a:extLst>
            <a:ext uri="{FF2B5EF4-FFF2-40B4-BE49-F238E27FC236}">
              <a16:creationId xmlns:a16="http://schemas.microsoft.com/office/drawing/2014/main" id="{00000000-0008-0000-0000-00001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4" name="Metin kutusu 482">
          <a:extLst>
            <a:ext uri="{FF2B5EF4-FFF2-40B4-BE49-F238E27FC236}">
              <a16:creationId xmlns:a16="http://schemas.microsoft.com/office/drawing/2014/main" id="{00000000-0008-0000-0000-000020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5" name="Metin kutusu 483">
          <a:extLst>
            <a:ext uri="{FF2B5EF4-FFF2-40B4-BE49-F238E27FC236}">
              <a16:creationId xmlns:a16="http://schemas.microsoft.com/office/drawing/2014/main" id="{00000000-0008-0000-0000-000021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46" name="Metin kutusu 484">
          <a:extLst>
            <a:ext uri="{FF2B5EF4-FFF2-40B4-BE49-F238E27FC236}">
              <a16:creationId xmlns:a16="http://schemas.microsoft.com/office/drawing/2014/main" id="{00000000-0008-0000-0000-000022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47" name="Metin kutusu 485">
          <a:extLst>
            <a:ext uri="{FF2B5EF4-FFF2-40B4-BE49-F238E27FC236}">
              <a16:creationId xmlns:a16="http://schemas.microsoft.com/office/drawing/2014/main" id="{00000000-0008-0000-0000-000023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8" name="Metin kutusu 486">
          <a:extLst>
            <a:ext uri="{FF2B5EF4-FFF2-40B4-BE49-F238E27FC236}">
              <a16:creationId xmlns:a16="http://schemas.microsoft.com/office/drawing/2014/main" id="{00000000-0008-0000-0000-000024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9" name="Metin kutusu 487">
          <a:extLst>
            <a:ext uri="{FF2B5EF4-FFF2-40B4-BE49-F238E27FC236}">
              <a16:creationId xmlns:a16="http://schemas.microsoft.com/office/drawing/2014/main" id="{00000000-0008-0000-0000-00002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0" name="Metin kutusu 488">
          <a:extLst>
            <a:ext uri="{FF2B5EF4-FFF2-40B4-BE49-F238E27FC236}">
              <a16:creationId xmlns:a16="http://schemas.microsoft.com/office/drawing/2014/main" id="{00000000-0008-0000-0000-00002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1" name="Metin kutusu 489">
          <a:extLst>
            <a:ext uri="{FF2B5EF4-FFF2-40B4-BE49-F238E27FC236}">
              <a16:creationId xmlns:a16="http://schemas.microsoft.com/office/drawing/2014/main" id="{00000000-0008-0000-0000-000027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2" name="Metin kutusu 490">
          <a:extLst>
            <a:ext uri="{FF2B5EF4-FFF2-40B4-BE49-F238E27FC236}">
              <a16:creationId xmlns:a16="http://schemas.microsoft.com/office/drawing/2014/main" id="{00000000-0008-0000-0000-000028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53" name="Metin kutusu 491">
          <a:extLst>
            <a:ext uri="{FF2B5EF4-FFF2-40B4-BE49-F238E27FC236}">
              <a16:creationId xmlns:a16="http://schemas.microsoft.com/office/drawing/2014/main" id="{00000000-0008-0000-0000-000029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54" name="Metin kutusu 492">
          <a:extLst>
            <a:ext uri="{FF2B5EF4-FFF2-40B4-BE49-F238E27FC236}">
              <a16:creationId xmlns:a16="http://schemas.microsoft.com/office/drawing/2014/main" id="{00000000-0008-0000-0000-00002A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5" name="Metin kutusu 493">
          <a:extLst>
            <a:ext uri="{FF2B5EF4-FFF2-40B4-BE49-F238E27FC236}">
              <a16:creationId xmlns:a16="http://schemas.microsoft.com/office/drawing/2014/main" id="{00000000-0008-0000-0000-00002B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6" name="Metin kutusu 494">
          <a:extLst>
            <a:ext uri="{FF2B5EF4-FFF2-40B4-BE49-F238E27FC236}">
              <a16:creationId xmlns:a16="http://schemas.microsoft.com/office/drawing/2014/main" id="{00000000-0008-0000-0000-00002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7" name="Metin kutusu 495">
          <a:extLst>
            <a:ext uri="{FF2B5EF4-FFF2-40B4-BE49-F238E27FC236}">
              <a16:creationId xmlns:a16="http://schemas.microsoft.com/office/drawing/2014/main" id="{00000000-0008-0000-0000-00002D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8" name="Metin kutusu 496">
          <a:extLst>
            <a:ext uri="{FF2B5EF4-FFF2-40B4-BE49-F238E27FC236}">
              <a16:creationId xmlns:a16="http://schemas.microsoft.com/office/drawing/2014/main" id="{00000000-0008-0000-0000-00002E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9" name="Metin kutusu 497">
          <a:extLst>
            <a:ext uri="{FF2B5EF4-FFF2-40B4-BE49-F238E27FC236}">
              <a16:creationId xmlns:a16="http://schemas.microsoft.com/office/drawing/2014/main" id="{00000000-0008-0000-0000-00002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60" name="Metin kutusu 498">
          <a:extLst>
            <a:ext uri="{FF2B5EF4-FFF2-40B4-BE49-F238E27FC236}">
              <a16:creationId xmlns:a16="http://schemas.microsoft.com/office/drawing/2014/main" id="{00000000-0008-0000-0000-000030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61" name="Metin kutusu 499">
          <a:extLst>
            <a:ext uri="{FF2B5EF4-FFF2-40B4-BE49-F238E27FC236}">
              <a16:creationId xmlns:a16="http://schemas.microsoft.com/office/drawing/2014/main" id="{00000000-0008-0000-0000-000031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2" name="Metin kutusu 500">
          <a:extLst>
            <a:ext uri="{FF2B5EF4-FFF2-40B4-BE49-F238E27FC236}">
              <a16:creationId xmlns:a16="http://schemas.microsoft.com/office/drawing/2014/main" id="{00000000-0008-0000-0000-00003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3" name="Metin kutusu 501">
          <a:extLst>
            <a:ext uri="{FF2B5EF4-FFF2-40B4-BE49-F238E27FC236}">
              <a16:creationId xmlns:a16="http://schemas.microsoft.com/office/drawing/2014/main" id="{00000000-0008-0000-0000-000033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4" name="Metin kutusu 502">
          <a:extLst>
            <a:ext uri="{FF2B5EF4-FFF2-40B4-BE49-F238E27FC236}">
              <a16:creationId xmlns:a16="http://schemas.microsoft.com/office/drawing/2014/main" id="{00000000-0008-0000-0000-000034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5" name="Metin kutusu 503">
          <a:extLst>
            <a:ext uri="{FF2B5EF4-FFF2-40B4-BE49-F238E27FC236}">
              <a16:creationId xmlns:a16="http://schemas.microsoft.com/office/drawing/2014/main" id="{00000000-0008-0000-0000-00003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6" name="Metin kutusu 504">
          <a:extLst>
            <a:ext uri="{FF2B5EF4-FFF2-40B4-BE49-F238E27FC236}">
              <a16:creationId xmlns:a16="http://schemas.microsoft.com/office/drawing/2014/main" id="{00000000-0008-0000-0000-00003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67" name="Metin kutusu 505">
          <a:extLst>
            <a:ext uri="{FF2B5EF4-FFF2-40B4-BE49-F238E27FC236}">
              <a16:creationId xmlns:a16="http://schemas.microsoft.com/office/drawing/2014/main" id="{00000000-0008-0000-0000-000037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68" name="Metin kutusu 506">
          <a:extLst>
            <a:ext uri="{FF2B5EF4-FFF2-40B4-BE49-F238E27FC236}">
              <a16:creationId xmlns:a16="http://schemas.microsoft.com/office/drawing/2014/main" id="{00000000-0008-0000-0000-000038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9" name="Metin kutusu 507">
          <a:extLst>
            <a:ext uri="{FF2B5EF4-FFF2-40B4-BE49-F238E27FC236}">
              <a16:creationId xmlns:a16="http://schemas.microsoft.com/office/drawing/2014/main" id="{00000000-0008-0000-0000-000039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0" name="Metin kutusu 508">
          <a:extLst>
            <a:ext uri="{FF2B5EF4-FFF2-40B4-BE49-F238E27FC236}">
              <a16:creationId xmlns:a16="http://schemas.microsoft.com/office/drawing/2014/main" id="{00000000-0008-0000-0000-00003A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1" name="Metin kutusu 513">
          <a:extLst>
            <a:ext uri="{FF2B5EF4-FFF2-40B4-BE49-F238E27FC236}">
              <a16:creationId xmlns:a16="http://schemas.microsoft.com/office/drawing/2014/main" id="{00000000-0008-0000-0000-00003B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2" name="Metin kutusu 514">
          <a:extLst>
            <a:ext uri="{FF2B5EF4-FFF2-40B4-BE49-F238E27FC236}">
              <a16:creationId xmlns:a16="http://schemas.microsoft.com/office/drawing/2014/main" id="{00000000-0008-0000-0000-00003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73" name="Metin kutusu 515">
          <a:extLst>
            <a:ext uri="{FF2B5EF4-FFF2-40B4-BE49-F238E27FC236}">
              <a16:creationId xmlns:a16="http://schemas.microsoft.com/office/drawing/2014/main" id="{00000000-0008-0000-0000-00003D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74" name="Metin kutusu 516">
          <a:extLst>
            <a:ext uri="{FF2B5EF4-FFF2-40B4-BE49-F238E27FC236}">
              <a16:creationId xmlns:a16="http://schemas.microsoft.com/office/drawing/2014/main" id="{00000000-0008-0000-0000-00003E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5" name="Metin kutusu 517">
          <a:extLst>
            <a:ext uri="{FF2B5EF4-FFF2-40B4-BE49-F238E27FC236}">
              <a16:creationId xmlns:a16="http://schemas.microsoft.com/office/drawing/2014/main" id="{00000000-0008-0000-0000-00003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6" name="Metin kutusu 518">
          <a:extLst>
            <a:ext uri="{FF2B5EF4-FFF2-40B4-BE49-F238E27FC236}">
              <a16:creationId xmlns:a16="http://schemas.microsoft.com/office/drawing/2014/main" id="{00000000-0008-0000-0000-000040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7" name="Metin kutusu 519">
          <a:extLst>
            <a:ext uri="{FF2B5EF4-FFF2-40B4-BE49-F238E27FC236}">
              <a16:creationId xmlns:a16="http://schemas.microsoft.com/office/drawing/2014/main" id="{00000000-0008-0000-0000-000041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8" name="Metin kutusu 520">
          <a:extLst>
            <a:ext uri="{FF2B5EF4-FFF2-40B4-BE49-F238E27FC236}">
              <a16:creationId xmlns:a16="http://schemas.microsoft.com/office/drawing/2014/main" id="{00000000-0008-0000-0000-00004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9" name="Metin kutusu 521">
          <a:extLst>
            <a:ext uri="{FF2B5EF4-FFF2-40B4-BE49-F238E27FC236}">
              <a16:creationId xmlns:a16="http://schemas.microsoft.com/office/drawing/2014/main" id="{00000000-0008-0000-0000-000043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0" name="Metin kutusu 522">
          <a:extLst>
            <a:ext uri="{FF2B5EF4-FFF2-40B4-BE49-F238E27FC236}">
              <a16:creationId xmlns:a16="http://schemas.microsoft.com/office/drawing/2014/main" id="{00000000-0008-0000-0000-000044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1" name="Metin kutusu 523">
          <a:extLst>
            <a:ext uri="{FF2B5EF4-FFF2-40B4-BE49-F238E27FC236}">
              <a16:creationId xmlns:a16="http://schemas.microsoft.com/office/drawing/2014/main" id="{00000000-0008-0000-0000-00004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2" name="Metin kutusu 524">
          <a:extLst>
            <a:ext uri="{FF2B5EF4-FFF2-40B4-BE49-F238E27FC236}">
              <a16:creationId xmlns:a16="http://schemas.microsoft.com/office/drawing/2014/main" id="{00000000-0008-0000-0000-00004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3" name="Metin kutusu 525">
          <a:extLst>
            <a:ext uri="{FF2B5EF4-FFF2-40B4-BE49-F238E27FC236}">
              <a16:creationId xmlns:a16="http://schemas.microsoft.com/office/drawing/2014/main" id="{00000000-0008-0000-0000-000047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4" name="Metin kutusu 526">
          <a:extLst>
            <a:ext uri="{FF2B5EF4-FFF2-40B4-BE49-F238E27FC236}">
              <a16:creationId xmlns:a16="http://schemas.microsoft.com/office/drawing/2014/main" id="{00000000-0008-0000-0000-000048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5" name="Metin kutusu 527">
          <a:extLst>
            <a:ext uri="{FF2B5EF4-FFF2-40B4-BE49-F238E27FC236}">
              <a16:creationId xmlns:a16="http://schemas.microsoft.com/office/drawing/2014/main" id="{00000000-0008-0000-0000-000049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86" name="Metin kutusu 528">
          <a:extLst>
            <a:ext uri="{FF2B5EF4-FFF2-40B4-BE49-F238E27FC236}">
              <a16:creationId xmlns:a16="http://schemas.microsoft.com/office/drawing/2014/main" id="{00000000-0008-0000-0000-00004A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87" name="Metin kutusu 529">
          <a:extLst>
            <a:ext uri="{FF2B5EF4-FFF2-40B4-BE49-F238E27FC236}">
              <a16:creationId xmlns:a16="http://schemas.microsoft.com/office/drawing/2014/main" id="{00000000-0008-0000-0000-00004B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8" name="Metin kutusu 530">
          <a:extLst>
            <a:ext uri="{FF2B5EF4-FFF2-40B4-BE49-F238E27FC236}">
              <a16:creationId xmlns:a16="http://schemas.microsoft.com/office/drawing/2014/main" id="{00000000-0008-0000-0000-00004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9" name="Metin kutusu 531">
          <a:extLst>
            <a:ext uri="{FF2B5EF4-FFF2-40B4-BE49-F238E27FC236}">
              <a16:creationId xmlns:a16="http://schemas.microsoft.com/office/drawing/2014/main" id="{00000000-0008-0000-0000-00004D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0" name="Metin kutusu 532">
          <a:extLst>
            <a:ext uri="{FF2B5EF4-FFF2-40B4-BE49-F238E27FC236}">
              <a16:creationId xmlns:a16="http://schemas.microsoft.com/office/drawing/2014/main" id="{00000000-0008-0000-0000-00004E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1" name="Metin kutusu 533">
          <a:extLst>
            <a:ext uri="{FF2B5EF4-FFF2-40B4-BE49-F238E27FC236}">
              <a16:creationId xmlns:a16="http://schemas.microsoft.com/office/drawing/2014/main" id="{00000000-0008-0000-0000-00004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2" name="Metin kutusu 534">
          <a:extLst>
            <a:ext uri="{FF2B5EF4-FFF2-40B4-BE49-F238E27FC236}">
              <a16:creationId xmlns:a16="http://schemas.microsoft.com/office/drawing/2014/main" id="{00000000-0008-0000-0000-000050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3" name="Metin kutusu 535">
          <a:extLst>
            <a:ext uri="{FF2B5EF4-FFF2-40B4-BE49-F238E27FC236}">
              <a16:creationId xmlns:a16="http://schemas.microsoft.com/office/drawing/2014/main" id="{00000000-0008-0000-0000-000051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4" name="Metin kutusu 536">
          <a:extLst>
            <a:ext uri="{FF2B5EF4-FFF2-40B4-BE49-F238E27FC236}">
              <a16:creationId xmlns:a16="http://schemas.microsoft.com/office/drawing/2014/main" id="{00000000-0008-0000-0000-00005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5" name="Metin kutusu 537">
          <a:extLst>
            <a:ext uri="{FF2B5EF4-FFF2-40B4-BE49-F238E27FC236}">
              <a16:creationId xmlns:a16="http://schemas.microsoft.com/office/drawing/2014/main" id="{00000000-0008-0000-0000-000053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6" name="Metin kutusu 538">
          <a:extLst>
            <a:ext uri="{FF2B5EF4-FFF2-40B4-BE49-F238E27FC236}">
              <a16:creationId xmlns:a16="http://schemas.microsoft.com/office/drawing/2014/main" id="{00000000-0008-0000-0000-000054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7" name="Metin kutusu 539">
          <a:extLst>
            <a:ext uri="{FF2B5EF4-FFF2-40B4-BE49-F238E27FC236}">
              <a16:creationId xmlns:a16="http://schemas.microsoft.com/office/drawing/2014/main" id="{00000000-0008-0000-0000-00005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8" name="Metin kutusu 540">
          <a:extLst>
            <a:ext uri="{FF2B5EF4-FFF2-40B4-BE49-F238E27FC236}">
              <a16:creationId xmlns:a16="http://schemas.microsoft.com/office/drawing/2014/main" id="{00000000-0008-0000-0000-00005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99" name="Metin kutusu 541">
          <a:extLst>
            <a:ext uri="{FF2B5EF4-FFF2-40B4-BE49-F238E27FC236}">
              <a16:creationId xmlns:a16="http://schemas.microsoft.com/office/drawing/2014/main" id="{00000000-0008-0000-0000-000057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600" name="Metin kutusu 542">
          <a:extLst>
            <a:ext uri="{FF2B5EF4-FFF2-40B4-BE49-F238E27FC236}">
              <a16:creationId xmlns:a16="http://schemas.microsoft.com/office/drawing/2014/main" id="{00000000-0008-0000-0000-000058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1" name="Metin kutusu 543">
          <a:extLst>
            <a:ext uri="{FF2B5EF4-FFF2-40B4-BE49-F238E27FC236}">
              <a16:creationId xmlns:a16="http://schemas.microsoft.com/office/drawing/2014/main" id="{00000000-0008-0000-0000-000059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2" name="Metin kutusu 544">
          <a:extLst>
            <a:ext uri="{FF2B5EF4-FFF2-40B4-BE49-F238E27FC236}">
              <a16:creationId xmlns:a16="http://schemas.microsoft.com/office/drawing/2014/main" id="{00000000-0008-0000-0000-00005A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3" name="Metin kutusu 545">
          <a:extLst>
            <a:ext uri="{FF2B5EF4-FFF2-40B4-BE49-F238E27FC236}">
              <a16:creationId xmlns:a16="http://schemas.microsoft.com/office/drawing/2014/main" id="{00000000-0008-0000-0000-00005B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4" name="Metin kutusu 546">
          <a:extLst>
            <a:ext uri="{FF2B5EF4-FFF2-40B4-BE49-F238E27FC236}">
              <a16:creationId xmlns:a16="http://schemas.microsoft.com/office/drawing/2014/main" id="{00000000-0008-0000-0000-00005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5" name="Metin kutusu 547">
          <a:extLst>
            <a:ext uri="{FF2B5EF4-FFF2-40B4-BE49-F238E27FC236}">
              <a16:creationId xmlns:a16="http://schemas.microsoft.com/office/drawing/2014/main" id="{00000000-0008-0000-0000-00005D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6" name="Metin kutusu 548">
          <a:extLst>
            <a:ext uri="{FF2B5EF4-FFF2-40B4-BE49-F238E27FC236}">
              <a16:creationId xmlns:a16="http://schemas.microsoft.com/office/drawing/2014/main" id="{00000000-0008-0000-0000-00005E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7" name="Metin kutusu 549">
          <a:extLst>
            <a:ext uri="{FF2B5EF4-FFF2-40B4-BE49-F238E27FC236}">
              <a16:creationId xmlns:a16="http://schemas.microsoft.com/office/drawing/2014/main" id="{00000000-0008-0000-0000-00005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8" name="Metin kutusu 550">
          <a:extLst>
            <a:ext uri="{FF2B5EF4-FFF2-40B4-BE49-F238E27FC236}">
              <a16:creationId xmlns:a16="http://schemas.microsoft.com/office/drawing/2014/main" id="{00000000-0008-0000-0000-000060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9" name="Metin kutusu 551">
          <a:extLst>
            <a:ext uri="{FF2B5EF4-FFF2-40B4-BE49-F238E27FC236}">
              <a16:creationId xmlns:a16="http://schemas.microsoft.com/office/drawing/2014/main" id="{00000000-0008-0000-0000-000061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0" name="Metin kutusu 552">
          <a:extLst>
            <a:ext uri="{FF2B5EF4-FFF2-40B4-BE49-F238E27FC236}">
              <a16:creationId xmlns:a16="http://schemas.microsoft.com/office/drawing/2014/main" id="{00000000-0008-0000-0000-00006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1" name="Metin kutusu 553">
          <a:extLst>
            <a:ext uri="{FF2B5EF4-FFF2-40B4-BE49-F238E27FC236}">
              <a16:creationId xmlns:a16="http://schemas.microsoft.com/office/drawing/2014/main" id="{00000000-0008-0000-0000-000063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612" name="Metin kutusu 554">
          <a:extLst>
            <a:ext uri="{FF2B5EF4-FFF2-40B4-BE49-F238E27FC236}">
              <a16:creationId xmlns:a16="http://schemas.microsoft.com/office/drawing/2014/main" id="{00000000-0008-0000-0000-000064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613" name="Metin kutusu 555">
          <a:extLst>
            <a:ext uri="{FF2B5EF4-FFF2-40B4-BE49-F238E27FC236}">
              <a16:creationId xmlns:a16="http://schemas.microsoft.com/office/drawing/2014/main" id="{00000000-0008-0000-0000-000065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4" name="Metin kutusu 556">
          <a:extLst>
            <a:ext uri="{FF2B5EF4-FFF2-40B4-BE49-F238E27FC236}">
              <a16:creationId xmlns:a16="http://schemas.microsoft.com/office/drawing/2014/main" id="{00000000-0008-0000-0000-00006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5" name="Metin kutusu 557">
          <a:extLst>
            <a:ext uri="{FF2B5EF4-FFF2-40B4-BE49-F238E27FC236}">
              <a16:creationId xmlns:a16="http://schemas.microsoft.com/office/drawing/2014/main" id="{00000000-0008-0000-0000-000067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6" name="Metin kutusu 558">
          <a:extLst>
            <a:ext uri="{FF2B5EF4-FFF2-40B4-BE49-F238E27FC236}">
              <a16:creationId xmlns:a16="http://schemas.microsoft.com/office/drawing/2014/main" id="{00000000-0008-0000-0000-000068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7" name="Metin kutusu 559">
          <a:extLst>
            <a:ext uri="{FF2B5EF4-FFF2-40B4-BE49-F238E27FC236}">
              <a16:creationId xmlns:a16="http://schemas.microsoft.com/office/drawing/2014/main" id="{00000000-0008-0000-0000-000069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8" name="Metin kutusu 560">
          <a:extLst>
            <a:ext uri="{FF2B5EF4-FFF2-40B4-BE49-F238E27FC236}">
              <a16:creationId xmlns:a16="http://schemas.microsoft.com/office/drawing/2014/main" id="{00000000-0008-0000-0000-00006A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9" name="Metin kutusu 561">
          <a:extLst>
            <a:ext uri="{FF2B5EF4-FFF2-40B4-BE49-F238E27FC236}">
              <a16:creationId xmlns:a16="http://schemas.microsoft.com/office/drawing/2014/main" id="{00000000-0008-0000-0000-00006B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0" name="Metin kutusu 562">
          <a:extLst>
            <a:ext uri="{FF2B5EF4-FFF2-40B4-BE49-F238E27FC236}">
              <a16:creationId xmlns:a16="http://schemas.microsoft.com/office/drawing/2014/main" id="{00000000-0008-0000-0000-00006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1" name="Metin kutusu 563">
          <a:extLst>
            <a:ext uri="{FF2B5EF4-FFF2-40B4-BE49-F238E27FC236}">
              <a16:creationId xmlns:a16="http://schemas.microsoft.com/office/drawing/2014/main" id="{00000000-0008-0000-0000-00006D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2" name="Metin kutusu 564">
          <a:extLst>
            <a:ext uri="{FF2B5EF4-FFF2-40B4-BE49-F238E27FC236}">
              <a16:creationId xmlns:a16="http://schemas.microsoft.com/office/drawing/2014/main" id="{00000000-0008-0000-0000-00006E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623" name="Metin kutusu 565">
          <a:extLst>
            <a:ext uri="{FF2B5EF4-FFF2-40B4-BE49-F238E27FC236}">
              <a16:creationId xmlns:a16="http://schemas.microsoft.com/office/drawing/2014/main" id="{00000000-0008-0000-0000-00006F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624" name="Metin kutusu 566">
          <a:extLst>
            <a:ext uri="{FF2B5EF4-FFF2-40B4-BE49-F238E27FC236}">
              <a16:creationId xmlns:a16="http://schemas.microsoft.com/office/drawing/2014/main" id="{00000000-0008-0000-0000-000070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625" name="Metin kutusu 567">
          <a:extLst>
            <a:ext uri="{FF2B5EF4-FFF2-40B4-BE49-F238E27FC236}">
              <a16:creationId xmlns:a16="http://schemas.microsoft.com/office/drawing/2014/main" id="{00000000-0008-0000-0000-000071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6" name="Metin kutusu 582">
          <a:extLst>
            <a:ext uri="{FF2B5EF4-FFF2-40B4-BE49-F238E27FC236}">
              <a16:creationId xmlns:a16="http://schemas.microsoft.com/office/drawing/2014/main" id="{00000000-0008-0000-0000-00007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627" name="Metin kutusu 583">
          <a:extLst>
            <a:ext uri="{FF2B5EF4-FFF2-40B4-BE49-F238E27FC236}">
              <a16:creationId xmlns:a16="http://schemas.microsoft.com/office/drawing/2014/main" id="{00000000-0008-0000-0000-00007302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628" name="Metin kutusu 584">
          <a:extLst>
            <a:ext uri="{FF2B5EF4-FFF2-40B4-BE49-F238E27FC236}">
              <a16:creationId xmlns:a16="http://schemas.microsoft.com/office/drawing/2014/main" id="{00000000-0008-0000-0000-00007402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9" name="Metin kutusu 585">
          <a:extLst>
            <a:ext uri="{FF2B5EF4-FFF2-40B4-BE49-F238E27FC236}">
              <a16:creationId xmlns:a16="http://schemas.microsoft.com/office/drawing/2014/main" id="{00000000-0008-0000-0000-00007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0" name="Metin kutusu 586">
          <a:extLst>
            <a:ext uri="{FF2B5EF4-FFF2-40B4-BE49-F238E27FC236}">
              <a16:creationId xmlns:a16="http://schemas.microsoft.com/office/drawing/2014/main" id="{00000000-0008-0000-0000-00007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1" name="Metin kutusu 587">
          <a:extLst>
            <a:ext uri="{FF2B5EF4-FFF2-40B4-BE49-F238E27FC236}">
              <a16:creationId xmlns:a16="http://schemas.microsoft.com/office/drawing/2014/main" id="{00000000-0008-0000-0000-000077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2" name="Metin kutusu 588">
          <a:extLst>
            <a:ext uri="{FF2B5EF4-FFF2-40B4-BE49-F238E27FC236}">
              <a16:creationId xmlns:a16="http://schemas.microsoft.com/office/drawing/2014/main" id="{00000000-0008-0000-0000-00007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33" name="Metin kutusu 589">
          <a:extLst>
            <a:ext uri="{FF2B5EF4-FFF2-40B4-BE49-F238E27FC236}">
              <a16:creationId xmlns:a16="http://schemas.microsoft.com/office/drawing/2014/main" id="{00000000-0008-0000-0000-000079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34" name="Metin kutusu 590">
          <a:extLst>
            <a:ext uri="{FF2B5EF4-FFF2-40B4-BE49-F238E27FC236}">
              <a16:creationId xmlns:a16="http://schemas.microsoft.com/office/drawing/2014/main" id="{00000000-0008-0000-0000-00007A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5" name="Metin kutusu 591">
          <a:extLst>
            <a:ext uri="{FF2B5EF4-FFF2-40B4-BE49-F238E27FC236}">
              <a16:creationId xmlns:a16="http://schemas.microsoft.com/office/drawing/2014/main" id="{00000000-0008-0000-0000-00007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6" name="Metin kutusu 592">
          <a:extLst>
            <a:ext uri="{FF2B5EF4-FFF2-40B4-BE49-F238E27FC236}">
              <a16:creationId xmlns:a16="http://schemas.microsoft.com/office/drawing/2014/main" id="{00000000-0008-0000-0000-00007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7" name="Metin kutusu 593">
          <a:extLst>
            <a:ext uri="{FF2B5EF4-FFF2-40B4-BE49-F238E27FC236}">
              <a16:creationId xmlns:a16="http://schemas.microsoft.com/office/drawing/2014/main" id="{00000000-0008-0000-0000-00007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8" name="Metin kutusu 594">
          <a:extLst>
            <a:ext uri="{FF2B5EF4-FFF2-40B4-BE49-F238E27FC236}">
              <a16:creationId xmlns:a16="http://schemas.microsoft.com/office/drawing/2014/main" id="{00000000-0008-0000-0000-00007E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9" name="Metin kutusu 595">
          <a:extLst>
            <a:ext uri="{FF2B5EF4-FFF2-40B4-BE49-F238E27FC236}">
              <a16:creationId xmlns:a16="http://schemas.microsoft.com/office/drawing/2014/main" id="{00000000-0008-0000-0000-00007F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40" name="Metin kutusu 596">
          <a:extLst>
            <a:ext uri="{FF2B5EF4-FFF2-40B4-BE49-F238E27FC236}">
              <a16:creationId xmlns:a16="http://schemas.microsoft.com/office/drawing/2014/main" id="{00000000-0008-0000-0000-000080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41" name="Metin kutusu 597">
          <a:extLst>
            <a:ext uri="{FF2B5EF4-FFF2-40B4-BE49-F238E27FC236}">
              <a16:creationId xmlns:a16="http://schemas.microsoft.com/office/drawing/2014/main" id="{00000000-0008-0000-0000-000081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2" name="Metin kutusu 598">
          <a:extLst>
            <a:ext uri="{FF2B5EF4-FFF2-40B4-BE49-F238E27FC236}">
              <a16:creationId xmlns:a16="http://schemas.microsoft.com/office/drawing/2014/main" id="{00000000-0008-0000-0000-00008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3" name="Metin kutusu 599">
          <a:extLst>
            <a:ext uri="{FF2B5EF4-FFF2-40B4-BE49-F238E27FC236}">
              <a16:creationId xmlns:a16="http://schemas.microsoft.com/office/drawing/2014/main" id="{00000000-0008-0000-0000-00008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4" name="Metin kutusu 600">
          <a:extLst>
            <a:ext uri="{FF2B5EF4-FFF2-40B4-BE49-F238E27FC236}">
              <a16:creationId xmlns:a16="http://schemas.microsoft.com/office/drawing/2014/main" id="{00000000-0008-0000-0000-00008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5" name="Metin kutusu 601">
          <a:extLst>
            <a:ext uri="{FF2B5EF4-FFF2-40B4-BE49-F238E27FC236}">
              <a16:creationId xmlns:a16="http://schemas.microsoft.com/office/drawing/2014/main" id="{00000000-0008-0000-0000-00008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6" name="Metin kutusu 602">
          <a:extLst>
            <a:ext uri="{FF2B5EF4-FFF2-40B4-BE49-F238E27FC236}">
              <a16:creationId xmlns:a16="http://schemas.microsoft.com/office/drawing/2014/main" id="{00000000-0008-0000-0000-00008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47" name="Metin kutusu 603">
          <a:extLst>
            <a:ext uri="{FF2B5EF4-FFF2-40B4-BE49-F238E27FC236}">
              <a16:creationId xmlns:a16="http://schemas.microsoft.com/office/drawing/2014/main" id="{00000000-0008-0000-0000-000087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48" name="Metin kutusu 604">
          <a:extLst>
            <a:ext uri="{FF2B5EF4-FFF2-40B4-BE49-F238E27FC236}">
              <a16:creationId xmlns:a16="http://schemas.microsoft.com/office/drawing/2014/main" id="{00000000-0008-0000-0000-000088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9" name="Metin kutusu 605">
          <a:extLst>
            <a:ext uri="{FF2B5EF4-FFF2-40B4-BE49-F238E27FC236}">
              <a16:creationId xmlns:a16="http://schemas.microsoft.com/office/drawing/2014/main" id="{00000000-0008-0000-0000-00008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0" name="Metin kutusu 606">
          <a:extLst>
            <a:ext uri="{FF2B5EF4-FFF2-40B4-BE49-F238E27FC236}">
              <a16:creationId xmlns:a16="http://schemas.microsoft.com/office/drawing/2014/main" id="{00000000-0008-0000-0000-00008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1" name="Metin kutusu 607">
          <a:extLst>
            <a:ext uri="{FF2B5EF4-FFF2-40B4-BE49-F238E27FC236}">
              <a16:creationId xmlns:a16="http://schemas.microsoft.com/office/drawing/2014/main" id="{00000000-0008-0000-0000-00008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2" name="Metin kutusu 608">
          <a:extLst>
            <a:ext uri="{FF2B5EF4-FFF2-40B4-BE49-F238E27FC236}">
              <a16:creationId xmlns:a16="http://schemas.microsoft.com/office/drawing/2014/main" id="{00000000-0008-0000-0000-00008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3" name="Metin kutusu 609">
          <a:extLst>
            <a:ext uri="{FF2B5EF4-FFF2-40B4-BE49-F238E27FC236}">
              <a16:creationId xmlns:a16="http://schemas.microsoft.com/office/drawing/2014/main" id="{00000000-0008-0000-0000-00008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54" name="Metin kutusu 610">
          <a:extLst>
            <a:ext uri="{FF2B5EF4-FFF2-40B4-BE49-F238E27FC236}">
              <a16:creationId xmlns:a16="http://schemas.microsoft.com/office/drawing/2014/main" id="{00000000-0008-0000-0000-00008E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55" name="Metin kutusu 611">
          <a:extLst>
            <a:ext uri="{FF2B5EF4-FFF2-40B4-BE49-F238E27FC236}">
              <a16:creationId xmlns:a16="http://schemas.microsoft.com/office/drawing/2014/main" id="{00000000-0008-0000-0000-00008F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6" name="Metin kutusu 612">
          <a:extLst>
            <a:ext uri="{FF2B5EF4-FFF2-40B4-BE49-F238E27FC236}">
              <a16:creationId xmlns:a16="http://schemas.microsoft.com/office/drawing/2014/main" id="{00000000-0008-0000-0000-00009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7" name="Metin kutusu 613">
          <a:extLst>
            <a:ext uri="{FF2B5EF4-FFF2-40B4-BE49-F238E27FC236}">
              <a16:creationId xmlns:a16="http://schemas.microsoft.com/office/drawing/2014/main" id="{00000000-0008-0000-0000-000091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8" name="Metin kutusu 614">
          <a:extLst>
            <a:ext uri="{FF2B5EF4-FFF2-40B4-BE49-F238E27FC236}">
              <a16:creationId xmlns:a16="http://schemas.microsoft.com/office/drawing/2014/main" id="{00000000-0008-0000-0000-00009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9" name="Metin kutusu 615">
          <a:extLst>
            <a:ext uri="{FF2B5EF4-FFF2-40B4-BE49-F238E27FC236}">
              <a16:creationId xmlns:a16="http://schemas.microsoft.com/office/drawing/2014/main" id="{00000000-0008-0000-0000-00009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60" name="Metin kutusu 616">
          <a:extLst>
            <a:ext uri="{FF2B5EF4-FFF2-40B4-BE49-F238E27FC236}">
              <a16:creationId xmlns:a16="http://schemas.microsoft.com/office/drawing/2014/main" id="{00000000-0008-0000-0000-000094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61" name="Metin kutusu 617">
          <a:extLst>
            <a:ext uri="{FF2B5EF4-FFF2-40B4-BE49-F238E27FC236}">
              <a16:creationId xmlns:a16="http://schemas.microsoft.com/office/drawing/2014/main" id="{00000000-0008-0000-0000-000095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2" name="Metin kutusu 618">
          <a:extLst>
            <a:ext uri="{FF2B5EF4-FFF2-40B4-BE49-F238E27FC236}">
              <a16:creationId xmlns:a16="http://schemas.microsoft.com/office/drawing/2014/main" id="{00000000-0008-0000-0000-00009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3" name="Metin kutusu 619">
          <a:extLst>
            <a:ext uri="{FF2B5EF4-FFF2-40B4-BE49-F238E27FC236}">
              <a16:creationId xmlns:a16="http://schemas.microsoft.com/office/drawing/2014/main" id="{00000000-0008-0000-0000-000097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4" name="Metin kutusu 620">
          <a:extLst>
            <a:ext uri="{FF2B5EF4-FFF2-40B4-BE49-F238E27FC236}">
              <a16:creationId xmlns:a16="http://schemas.microsoft.com/office/drawing/2014/main" id="{00000000-0008-0000-0000-00009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5" name="Metin kutusu 621">
          <a:extLst>
            <a:ext uri="{FF2B5EF4-FFF2-40B4-BE49-F238E27FC236}">
              <a16:creationId xmlns:a16="http://schemas.microsoft.com/office/drawing/2014/main" id="{00000000-0008-0000-0000-00009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6" name="Metin kutusu 622">
          <a:extLst>
            <a:ext uri="{FF2B5EF4-FFF2-40B4-BE49-F238E27FC236}">
              <a16:creationId xmlns:a16="http://schemas.microsoft.com/office/drawing/2014/main" id="{00000000-0008-0000-0000-00009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7" name="Metin kutusu 623">
          <a:extLst>
            <a:ext uri="{FF2B5EF4-FFF2-40B4-BE49-F238E27FC236}">
              <a16:creationId xmlns:a16="http://schemas.microsoft.com/office/drawing/2014/main" id="{00000000-0008-0000-0000-00009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8" name="Metin kutusu 624">
          <a:extLst>
            <a:ext uri="{FF2B5EF4-FFF2-40B4-BE49-F238E27FC236}">
              <a16:creationId xmlns:a16="http://schemas.microsoft.com/office/drawing/2014/main" id="{00000000-0008-0000-0000-00009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9" name="Metin kutusu 625">
          <a:extLst>
            <a:ext uri="{FF2B5EF4-FFF2-40B4-BE49-F238E27FC236}">
              <a16:creationId xmlns:a16="http://schemas.microsoft.com/office/drawing/2014/main" id="{00000000-0008-0000-0000-00009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0" name="Metin kutusu 626">
          <a:extLst>
            <a:ext uri="{FF2B5EF4-FFF2-40B4-BE49-F238E27FC236}">
              <a16:creationId xmlns:a16="http://schemas.microsoft.com/office/drawing/2014/main" id="{00000000-0008-0000-0000-00009E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1" name="Metin kutusu 627">
          <a:extLst>
            <a:ext uri="{FF2B5EF4-FFF2-40B4-BE49-F238E27FC236}">
              <a16:creationId xmlns:a16="http://schemas.microsoft.com/office/drawing/2014/main" id="{00000000-0008-0000-0000-00009F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2" name="Metin kutusu 628">
          <a:extLst>
            <a:ext uri="{FF2B5EF4-FFF2-40B4-BE49-F238E27FC236}">
              <a16:creationId xmlns:a16="http://schemas.microsoft.com/office/drawing/2014/main" id="{00000000-0008-0000-0000-0000A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73" name="Metin kutusu 629">
          <a:extLst>
            <a:ext uri="{FF2B5EF4-FFF2-40B4-BE49-F238E27FC236}">
              <a16:creationId xmlns:a16="http://schemas.microsoft.com/office/drawing/2014/main" id="{00000000-0008-0000-0000-0000A1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74" name="Metin kutusu 630">
          <a:extLst>
            <a:ext uri="{FF2B5EF4-FFF2-40B4-BE49-F238E27FC236}">
              <a16:creationId xmlns:a16="http://schemas.microsoft.com/office/drawing/2014/main" id="{00000000-0008-0000-0000-0000A2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5" name="Metin kutusu 631">
          <a:extLst>
            <a:ext uri="{FF2B5EF4-FFF2-40B4-BE49-F238E27FC236}">
              <a16:creationId xmlns:a16="http://schemas.microsoft.com/office/drawing/2014/main" id="{00000000-0008-0000-0000-0000A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6" name="Metin kutusu 632">
          <a:extLst>
            <a:ext uri="{FF2B5EF4-FFF2-40B4-BE49-F238E27FC236}">
              <a16:creationId xmlns:a16="http://schemas.microsoft.com/office/drawing/2014/main" id="{00000000-0008-0000-0000-0000A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7" name="Metin kutusu 633">
          <a:extLst>
            <a:ext uri="{FF2B5EF4-FFF2-40B4-BE49-F238E27FC236}">
              <a16:creationId xmlns:a16="http://schemas.microsoft.com/office/drawing/2014/main" id="{00000000-0008-0000-0000-0000A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8" name="Metin kutusu 634">
          <a:extLst>
            <a:ext uri="{FF2B5EF4-FFF2-40B4-BE49-F238E27FC236}">
              <a16:creationId xmlns:a16="http://schemas.microsoft.com/office/drawing/2014/main" id="{00000000-0008-0000-0000-0000A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9" name="Metin kutusu 635">
          <a:extLst>
            <a:ext uri="{FF2B5EF4-FFF2-40B4-BE49-F238E27FC236}">
              <a16:creationId xmlns:a16="http://schemas.microsoft.com/office/drawing/2014/main" id="{00000000-0008-0000-0000-0000A7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0" name="Metin kutusu 636">
          <a:extLst>
            <a:ext uri="{FF2B5EF4-FFF2-40B4-BE49-F238E27FC236}">
              <a16:creationId xmlns:a16="http://schemas.microsoft.com/office/drawing/2014/main" id="{00000000-0008-0000-0000-0000A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1" name="Metin kutusu 637">
          <a:extLst>
            <a:ext uri="{FF2B5EF4-FFF2-40B4-BE49-F238E27FC236}">
              <a16:creationId xmlns:a16="http://schemas.microsoft.com/office/drawing/2014/main" id="{00000000-0008-0000-0000-0000A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2" name="Metin kutusu 638">
          <a:extLst>
            <a:ext uri="{FF2B5EF4-FFF2-40B4-BE49-F238E27FC236}">
              <a16:creationId xmlns:a16="http://schemas.microsoft.com/office/drawing/2014/main" id="{00000000-0008-0000-0000-0000A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3" name="Metin kutusu 639">
          <a:extLst>
            <a:ext uri="{FF2B5EF4-FFF2-40B4-BE49-F238E27FC236}">
              <a16:creationId xmlns:a16="http://schemas.microsoft.com/office/drawing/2014/main" id="{00000000-0008-0000-0000-0000A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4" name="Metin kutusu 640">
          <a:extLst>
            <a:ext uri="{FF2B5EF4-FFF2-40B4-BE49-F238E27FC236}">
              <a16:creationId xmlns:a16="http://schemas.microsoft.com/office/drawing/2014/main" id="{00000000-0008-0000-0000-0000A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5" name="Metin kutusu 641">
          <a:extLst>
            <a:ext uri="{FF2B5EF4-FFF2-40B4-BE49-F238E27FC236}">
              <a16:creationId xmlns:a16="http://schemas.microsoft.com/office/drawing/2014/main" id="{00000000-0008-0000-0000-0000A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86" name="Metin kutusu 642">
          <a:extLst>
            <a:ext uri="{FF2B5EF4-FFF2-40B4-BE49-F238E27FC236}">
              <a16:creationId xmlns:a16="http://schemas.microsoft.com/office/drawing/2014/main" id="{00000000-0008-0000-0000-0000AE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87" name="Metin kutusu 643">
          <a:extLst>
            <a:ext uri="{FF2B5EF4-FFF2-40B4-BE49-F238E27FC236}">
              <a16:creationId xmlns:a16="http://schemas.microsoft.com/office/drawing/2014/main" id="{00000000-0008-0000-0000-0000AF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8" name="Metin kutusu 644">
          <a:extLst>
            <a:ext uri="{FF2B5EF4-FFF2-40B4-BE49-F238E27FC236}">
              <a16:creationId xmlns:a16="http://schemas.microsoft.com/office/drawing/2014/main" id="{00000000-0008-0000-0000-0000B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9" name="Metin kutusu 645">
          <a:extLst>
            <a:ext uri="{FF2B5EF4-FFF2-40B4-BE49-F238E27FC236}">
              <a16:creationId xmlns:a16="http://schemas.microsoft.com/office/drawing/2014/main" id="{00000000-0008-0000-0000-0000B1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0" name="Metin kutusu 646">
          <a:extLst>
            <a:ext uri="{FF2B5EF4-FFF2-40B4-BE49-F238E27FC236}">
              <a16:creationId xmlns:a16="http://schemas.microsoft.com/office/drawing/2014/main" id="{00000000-0008-0000-0000-0000B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1" name="Metin kutusu 647">
          <a:extLst>
            <a:ext uri="{FF2B5EF4-FFF2-40B4-BE49-F238E27FC236}">
              <a16:creationId xmlns:a16="http://schemas.microsoft.com/office/drawing/2014/main" id="{00000000-0008-0000-0000-0000B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2" name="Metin kutusu 648">
          <a:extLst>
            <a:ext uri="{FF2B5EF4-FFF2-40B4-BE49-F238E27FC236}">
              <a16:creationId xmlns:a16="http://schemas.microsoft.com/office/drawing/2014/main" id="{00000000-0008-0000-0000-0000B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3" name="Metin kutusu 649">
          <a:extLst>
            <a:ext uri="{FF2B5EF4-FFF2-40B4-BE49-F238E27FC236}">
              <a16:creationId xmlns:a16="http://schemas.microsoft.com/office/drawing/2014/main" id="{00000000-0008-0000-0000-0000B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4" name="Metin kutusu 650">
          <a:extLst>
            <a:ext uri="{FF2B5EF4-FFF2-40B4-BE49-F238E27FC236}">
              <a16:creationId xmlns:a16="http://schemas.microsoft.com/office/drawing/2014/main" id="{00000000-0008-0000-0000-0000B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5" name="Metin kutusu 651">
          <a:extLst>
            <a:ext uri="{FF2B5EF4-FFF2-40B4-BE49-F238E27FC236}">
              <a16:creationId xmlns:a16="http://schemas.microsoft.com/office/drawing/2014/main" id="{00000000-0008-0000-0000-0000B7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6" name="Metin kutusu 652">
          <a:extLst>
            <a:ext uri="{FF2B5EF4-FFF2-40B4-BE49-F238E27FC236}">
              <a16:creationId xmlns:a16="http://schemas.microsoft.com/office/drawing/2014/main" id="{00000000-0008-0000-0000-0000B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7" name="Metin kutusu 653">
          <a:extLst>
            <a:ext uri="{FF2B5EF4-FFF2-40B4-BE49-F238E27FC236}">
              <a16:creationId xmlns:a16="http://schemas.microsoft.com/office/drawing/2014/main" id="{00000000-0008-0000-0000-0000B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8" name="Metin kutusu 654">
          <a:extLst>
            <a:ext uri="{FF2B5EF4-FFF2-40B4-BE49-F238E27FC236}">
              <a16:creationId xmlns:a16="http://schemas.microsoft.com/office/drawing/2014/main" id="{00000000-0008-0000-0000-0000B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99" name="Metin kutusu 655">
          <a:extLst>
            <a:ext uri="{FF2B5EF4-FFF2-40B4-BE49-F238E27FC236}">
              <a16:creationId xmlns:a16="http://schemas.microsoft.com/office/drawing/2014/main" id="{00000000-0008-0000-0000-0000BB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700" name="Metin kutusu 656">
          <a:extLst>
            <a:ext uri="{FF2B5EF4-FFF2-40B4-BE49-F238E27FC236}">
              <a16:creationId xmlns:a16="http://schemas.microsoft.com/office/drawing/2014/main" id="{00000000-0008-0000-0000-0000BC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1" name="Metin kutusu 657">
          <a:extLst>
            <a:ext uri="{FF2B5EF4-FFF2-40B4-BE49-F238E27FC236}">
              <a16:creationId xmlns:a16="http://schemas.microsoft.com/office/drawing/2014/main" id="{00000000-0008-0000-0000-0000B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2" name="Metin kutusu 658">
          <a:extLst>
            <a:ext uri="{FF2B5EF4-FFF2-40B4-BE49-F238E27FC236}">
              <a16:creationId xmlns:a16="http://schemas.microsoft.com/office/drawing/2014/main" id="{00000000-0008-0000-0000-0000BE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3" name="Metin kutusu 659">
          <a:extLst>
            <a:ext uri="{FF2B5EF4-FFF2-40B4-BE49-F238E27FC236}">
              <a16:creationId xmlns:a16="http://schemas.microsoft.com/office/drawing/2014/main" id="{00000000-0008-0000-0000-0000BF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4" name="Metin kutusu 660">
          <a:extLst>
            <a:ext uri="{FF2B5EF4-FFF2-40B4-BE49-F238E27FC236}">
              <a16:creationId xmlns:a16="http://schemas.microsoft.com/office/drawing/2014/main" id="{00000000-0008-0000-0000-0000C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5" name="Metin kutusu 661">
          <a:extLst>
            <a:ext uri="{FF2B5EF4-FFF2-40B4-BE49-F238E27FC236}">
              <a16:creationId xmlns:a16="http://schemas.microsoft.com/office/drawing/2014/main" id="{00000000-0008-0000-0000-0000C1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6" name="Metin kutusu 662">
          <a:extLst>
            <a:ext uri="{FF2B5EF4-FFF2-40B4-BE49-F238E27FC236}">
              <a16:creationId xmlns:a16="http://schemas.microsoft.com/office/drawing/2014/main" id="{00000000-0008-0000-0000-0000C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7" name="Metin kutusu 663">
          <a:extLst>
            <a:ext uri="{FF2B5EF4-FFF2-40B4-BE49-F238E27FC236}">
              <a16:creationId xmlns:a16="http://schemas.microsoft.com/office/drawing/2014/main" id="{00000000-0008-0000-0000-0000C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8" name="Metin kutusu 664">
          <a:extLst>
            <a:ext uri="{FF2B5EF4-FFF2-40B4-BE49-F238E27FC236}">
              <a16:creationId xmlns:a16="http://schemas.microsoft.com/office/drawing/2014/main" id="{00000000-0008-0000-0000-0000C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9" name="Metin kutusu 665">
          <a:extLst>
            <a:ext uri="{FF2B5EF4-FFF2-40B4-BE49-F238E27FC236}">
              <a16:creationId xmlns:a16="http://schemas.microsoft.com/office/drawing/2014/main" id="{00000000-0008-0000-0000-0000C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710" name="Metin kutusu 666">
          <a:extLst>
            <a:ext uri="{FF2B5EF4-FFF2-40B4-BE49-F238E27FC236}">
              <a16:creationId xmlns:a16="http://schemas.microsoft.com/office/drawing/2014/main" id="{00000000-0008-0000-0000-0000C6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711" name="Metin kutusu 667">
          <a:extLst>
            <a:ext uri="{FF2B5EF4-FFF2-40B4-BE49-F238E27FC236}">
              <a16:creationId xmlns:a16="http://schemas.microsoft.com/office/drawing/2014/main" id="{00000000-0008-0000-0000-0000C7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712" name="Metin kutusu 668">
          <a:extLst>
            <a:ext uri="{FF2B5EF4-FFF2-40B4-BE49-F238E27FC236}">
              <a16:creationId xmlns:a16="http://schemas.microsoft.com/office/drawing/2014/main" id="{00000000-0008-0000-0000-0000C8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13" name="Metin kutusu 669">
          <a:extLst>
            <a:ext uri="{FF2B5EF4-FFF2-40B4-BE49-F238E27FC236}">
              <a16:creationId xmlns:a16="http://schemas.microsoft.com/office/drawing/2014/main" id="{00000000-0008-0000-0000-0000C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14" name="Metin kutusu 670">
          <a:extLst>
            <a:ext uri="{FF2B5EF4-FFF2-40B4-BE49-F238E27FC236}">
              <a16:creationId xmlns:a16="http://schemas.microsoft.com/office/drawing/2014/main" id="{00000000-0008-0000-0000-0000C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803</xdr:row>
      <xdr:rowOff>0</xdr:rowOff>
    </xdr:from>
    <xdr:ext cx="184731" cy="264560"/>
    <xdr:sp macro="" textlink="">
      <xdr:nvSpPr>
        <xdr:cNvPr id="715" name="Metin kutusu 671">
          <a:extLst>
            <a:ext uri="{FF2B5EF4-FFF2-40B4-BE49-F238E27FC236}">
              <a16:creationId xmlns:a16="http://schemas.microsoft.com/office/drawing/2014/main" id="{00000000-0008-0000-0000-0000CB020000}"/>
            </a:ext>
          </a:extLst>
        </xdr:cNvPr>
        <xdr:cNvSpPr txBox="1"/>
      </xdr:nvSpPr>
      <xdr:spPr>
        <a:xfrm>
          <a:off x="8467725"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803</xdr:row>
      <xdr:rowOff>0</xdr:rowOff>
    </xdr:from>
    <xdr:ext cx="184731" cy="264560"/>
    <xdr:sp macro="" textlink="">
      <xdr:nvSpPr>
        <xdr:cNvPr id="716" name="Metin kutusu 672">
          <a:extLst>
            <a:ext uri="{FF2B5EF4-FFF2-40B4-BE49-F238E27FC236}">
              <a16:creationId xmlns:a16="http://schemas.microsoft.com/office/drawing/2014/main" id="{00000000-0008-0000-0000-0000CC020000}"/>
            </a:ext>
          </a:extLst>
        </xdr:cNvPr>
        <xdr:cNvSpPr txBox="1"/>
      </xdr:nvSpPr>
      <xdr:spPr>
        <a:xfrm>
          <a:off x="8467725"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717" name="Metin kutusu 673">
          <a:extLst>
            <a:ext uri="{FF2B5EF4-FFF2-40B4-BE49-F238E27FC236}">
              <a16:creationId xmlns:a16="http://schemas.microsoft.com/office/drawing/2014/main" id="{00000000-0008-0000-0000-0000CD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718" name="Metin kutusu 674">
          <a:extLst>
            <a:ext uri="{FF2B5EF4-FFF2-40B4-BE49-F238E27FC236}">
              <a16:creationId xmlns:a16="http://schemas.microsoft.com/office/drawing/2014/main" id="{00000000-0008-0000-0000-0000CE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719" name="Metin kutusu 675">
          <a:extLst>
            <a:ext uri="{FF2B5EF4-FFF2-40B4-BE49-F238E27FC236}">
              <a16:creationId xmlns:a16="http://schemas.microsoft.com/office/drawing/2014/main" id="{00000000-0008-0000-0000-0000CF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0" name="Metin kutusu 12">
          <a:extLst>
            <a:ext uri="{FF2B5EF4-FFF2-40B4-BE49-F238E27FC236}">
              <a16:creationId xmlns:a16="http://schemas.microsoft.com/office/drawing/2014/main" id="{00000000-0008-0000-0000-0000D0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1" name="Metin kutusu 14">
          <a:extLst>
            <a:ext uri="{FF2B5EF4-FFF2-40B4-BE49-F238E27FC236}">
              <a16:creationId xmlns:a16="http://schemas.microsoft.com/office/drawing/2014/main" id="{00000000-0008-0000-0000-0000D1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2" name="Metin kutusu 15">
          <a:extLst>
            <a:ext uri="{FF2B5EF4-FFF2-40B4-BE49-F238E27FC236}">
              <a16:creationId xmlns:a16="http://schemas.microsoft.com/office/drawing/2014/main" id="{00000000-0008-0000-0000-0000D2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3" name="Metin kutusu 16">
          <a:extLst>
            <a:ext uri="{FF2B5EF4-FFF2-40B4-BE49-F238E27FC236}">
              <a16:creationId xmlns:a16="http://schemas.microsoft.com/office/drawing/2014/main" id="{00000000-0008-0000-0000-0000D3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4" name="Metin kutusu 22">
          <a:extLst>
            <a:ext uri="{FF2B5EF4-FFF2-40B4-BE49-F238E27FC236}">
              <a16:creationId xmlns:a16="http://schemas.microsoft.com/office/drawing/2014/main" id="{00000000-0008-0000-0000-0000D4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5" name="Metin kutusu 23">
          <a:extLst>
            <a:ext uri="{FF2B5EF4-FFF2-40B4-BE49-F238E27FC236}">
              <a16:creationId xmlns:a16="http://schemas.microsoft.com/office/drawing/2014/main" id="{00000000-0008-0000-0000-0000D5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6" name="Metin kutusu 24">
          <a:extLst>
            <a:ext uri="{FF2B5EF4-FFF2-40B4-BE49-F238E27FC236}">
              <a16:creationId xmlns:a16="http://schemas.microsoft.com/office/drawing/2014/main" id="{00000000-0008-0000-0000-0000D6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7" name="Metin kutusu 25">
          <a:extLst>
            <a:ext uri="{FF2B5EF4-FFF2-40B4-BE49-F238E27FC236}">
              <a16:creationId xmlns:a16="http://schemas.microsoft.com/office/drawing/2014/main" id="{00000000-0008-0000-0000-0000D7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8" name="Metin kutusu 26">
          <a:extLst>
            <a:ext uri="{FF2B5EF4-FFF2-40B4-BE49-F238E27FC236}">
              <a16:creationId xmlns:a16="http://schemas.microsoft.com/office/drawing/2014/main" id="{00000000-0008-0000-0000-0000D8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9" name="Metin kutusu 27">
          <a:extLst>
            <a:ext uri="{FF2B5EF4-FFF2-40B4-BE49-F238E27FC236}">
              <a16:creationId xmlns:a16="http://schemas.microsoft.com/office/drawing/2014/main" id="{00000000-0008-0000-0000-0000D9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30" name="Metin kutusu 28">
          <a:extLst>
            <a:ext uri="{FF2B5EF4-FFF2-40B4-BE49-F238E27FC236}">
              <a16:creationId xmlns:a16="http://schemas.microsoft.com/office/drawing/2014/main" id="{00000000-0008-0000-0000-0000DA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1" name="Metin kutusu 29">
          <a:extLst>
            <a:ext uri="{FF2B5EF4-FFF2-40B4-BE49-F238E27FC236}">
              <a16:creationId xmlns:a16="http://schemas.microsoft.com/office/drawing/2014/main" id="{00000000-0008-0000-0000-0000DB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2" name="Metin kutusu 30">
          <a:extLst>
            <a:ext uri="{FF2B5EF4-FFF2-40B4-BE49-F238E27FC236}">
              <a16:creationId xmlns:a16="http://schemas.microsoft.com/office/drawing/2014/main" id="{00000000-0008-0000-0000-0000DC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3" name="Metin kutusu 31">
          <a:extLst>
            <a:ext uri="{FF2B5EF4-FFF2-40B4-BE49-F238E27FC236}">
              <a16:creationId xmlns:a16="http://schemas.microsoft.com/office/drawing/2014/main" id="{00000000-0008-0000-0000-0000DD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4" name="Metin kutusu 32">
          <a:extLst>
            <a:ext uri="{FF2B5EF4-FFF2-40B4-BE49-F238E27FC236}">
              <a16:creationId xmlns:a16="http://schemas.microsoft.com/office/drawing/2014/main" id="{00000000-0008-0000-0000-0000DE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5" name="Metin kutusu 33">
          <a:extLst>
            <a:ext uri="{FF2B5EF4-FFF2-40B4-BE49-F238E27FC236}">
              <a16:creationId xmlns:a16="http://schemas.microsoft.com/office/drawing/2014/main" id="{00000000-0008-0000-0000-0000DF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36" name="Metin kutusu 34">
          <a:extLst>
            <a:ext uri="{FF2B5EF4-FFF2-40B4-BE49-F238E27FC236}">
              <a16:creationId xmlns:a16="http://schemas.microsoft.com/office/drawing/2014/main" id="{00000000-0008-0000-0000-0000E0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37" name="Metin kutusu 35">
          <a:extLst>
            <a:ext uri="{FF2B5EF4-FFF2-40B4-BE49-F238E27FC236}">
              <a16:creationId xmlns:a16="http://schemas.microsoft.com/office/drawing/2014/main" id="{00000000-0008-0000-0000-0000E1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8" name="Metin kutusu 36">
          <a:extLst>
            <a:ext uri="{FF2B5EF4-FFF2-40B4-BE49-F238E27FC236}">
              <a16:creationId xmlns:a16="http://schemas.microsoft.com/office/drawing/2014/main" id="{00000000-0008-0000-0000-0000E2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9" name="Metin kutusu 37">
          <a:extLst>
            <a:ext uri="{FF2B5EF4-FFF2-40B4-BE49-F238E27FC236}">
              <a16:creationId xmlns:a16="http://schemas.microsoft.com/office/drawing/2014/main" id="{00000000-0008-0000-0000-0000E3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0" name="Metin kutusu 38">
          <a:extLst>
            <a:ext uri="{FF2B5EF4-FFF2-40B4-BE49-F238E27FC236}">
              <a16:creationId xmlns:a16="http://schemas.microsoft.com/office/drawing/2014/main" id="{00000000-0008-0000-0000-0000E4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1" name="Metin kutusu 39">
          <a:extLst>
            <a:ext uri="{FF2B5EF4-FFF2-40B4-BE49-F238E27FC236}">
              <a16:creationId xmlns:a16="http://schemas.microsoft.com/office/drawing/2014/main" id="{00000000-0008-0000-0000-0000E5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2" name="Metin kutusu 40">
          <a:extLst>
            <a:ext uri="{FF2B5EF4-FFF2-40B4-BE49-F238E27FC236}">
              <a16:creationId xmlns:a16="http://schemas.microsoft.com/office/drawing/2014/main" id="{00000000-0008-0000-0000-0000E6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43" name="Metin kutusu 41">
          <a:extLst>
            <a:ext uri="{FF2B5EF4-FFF2-40B4-BE49-F238E27FC236}">
              <a16:creationId xmlns:a16="http://schemas.microsoft.com/office/drawing/2014/main" id="{00000000-0008-0000-0000-0000E7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44" name="Metin kutusu 42">
          <a:extLst>
            <a:ext uri="{FF2B5EF4-FFF2-40B4-BE49-F238E27FC236}">
              <a16:creationId xmlns:a16="http://schemas.microsoft.com/office/drawing/2014/main" id="{00000000-0008-0000-0000-0000E8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5" name="Metin kutusu 43">
          <a:extLst>
            <a:ext uri="{FF2B5EF4-FFF2-40B4-BE49-F238E27FC236}">
              <a16:creationId xmlns:a16="http://schemas.microsoft.com/office/drawing/2014/main" id="{00000000-0008-0000-0000-0000E9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6" name="Metin kutusu 44">
          <a:extLst>
            <a:ext uri="{FF2B5EF4-FFF2-40B4-BE49-F238E27FC236}">
              <a16:creationId xmlns:a16="http://schemas.microsoft.com/office/drawing/2014/main" id="{00000000-0008-0000-0000-0000EA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7" name="Metin kutusu 45">
          <a:extLst>
            <a:ext uri="{FF2B5EF4-FFF2-40B4-BE49-F238E27FC236}">
              <a16:creationId xmlns:a16="http://schemas.microsoft.com/office/drawing/2014/main" id="{00000000-0008-0000-0000-0000EB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8" name="Metin kutusu 46">
          <a:extLst>
            <a:ext uri="{FF2B5EF4-FFF2-40B4-BE49-F238E27FC236}">
              <a16:creationId xmlns:a16="http://schemas.microsoft.com/office/drawing/2014/main" id="{00000000-0008-0000-0000-0000EC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9" name="Metin kutusu 47">
          <a:extLst>
            <a:ext uri="{FF2B5EF4-FFF2-40B4-BE49-F238E27FC236}">
              <a16:creationId xmlns:a16="http://schemas.microsoft.com/office/drawing/2014/main" id="{00000000-0008-0000-0000-0000ED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50" name="Metin kutusu 48">
          <a:extLst>
            <a:ext uri="{FF2B5EF4-FFF2-40B4-BE49-F238E27FC236}">
              <a16:creationId xmlns:a16="http://schemas.microsoft.com/office/drawing/2014/main" id="{00000000-0008-0000-0000-0000EE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51" name="Metin kutusu 49">
          <a:extLst>
            <a:ext uri="{FF2B5EF4-FFF2-40B4-BE49-F238E27FC236}">
              <a16:creationId xmlns:a16="http://schemas.microsoft.com/office/drawing/2014/main" id="{00000000-0008-0000-0000-0000EF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2" name="Metin kutusu 50">
          <a:extLst>
            <a:ext uri="{FF2B5EF4-FFF2-40B4-BE49-F238E27FC236}">
              <a16:creationId xmlns:a16="http://schemas.microsoft.com/office/drawing/2014/main" id="{00000000-0008-0000-0000-0000F0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3" name="Metin kutusu 51">
          <a:extLst>
            <a:ext uri="{FF2B5EF4-FFF2-40B4-BE49-F238E27FC236}">
              <a16:creationId xmlns:a16="http://schemas.microsoft.com/office/drawing/2014/main" id="{00000000-0008-0000-0000-0000F1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4" name="Metin kutusu 52">
          <a:extLst>
            <a:ext uri="{FF2B5EF4-FFF2-40B4-BE49-F238E27FC236}">
              <a16:creationId xmlns:a16="http://schemas.microsoft.com/office/drawing/2014/main" id="{00000000-0008-0000-0000-0000F2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5" name="Metin kutusu 53">
          <a:extLst>
            <a:ext uri="{FF2B5EF4-FFF2-40B4-BE49-F238E27FC236}">
              <a16:creationId xmlns:a16="http://schemas.microsoft.com/office/drawing/2014/main" id="{00000000-0008-0000-0000-0000F3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6" name="Metin kutusu 54">
          <a:extLst>
            <a:ext uri="{FF2B5EF4-FFF2-40B4-BE49-F238E27FC236}">
              <a16:creationId xmlns:a16="http://schemas.microsoft.com/office/drawing/2014/main" id="{00000000-0008-0000-0000-0000F4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57" name="Metin kutusu 55">
          <a:extLst>
            <a:ext uri="{FF2B5EF4-FFF2-40B4-BE49-F238E27FC236}">
              <a16:creationId xmlns:a16="http://schemas.microsoft.com/office/drawing/2014/main" id="{00000000-0008-0000-0000-0000F5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58" name="Metin kutusu 56">
          <a:extLst>
            <a:ext uri="{FF2B5EF4-FFF2-40B4-BE49-F238E27FC236}">
              <a16:creationId xmlns:a16="http://schemas.microsoft.com/office/drawing/2014/main" id="{00000000-0008-0000-0000-0000F6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9" name="Metin kutusu 57">
          <a:extLst>
            <a:ext uri="{FF2B5EF4-FFF2-40B4-BE49-F238E27FC236}">
              <a16:creationId xmlns:a16="http://schemas.microsoft.com/office/drawing/2014/main" id="{00000000-0008-0000-0000-0000F7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0" name="Metin kutusu 58">
          <a:extLst>
            <a:ext uri="{FF2B5EF4-FFF2-40B4-BE49-F238E27FC236}">
              <a16:creationId xmlns:a16="http://schemas.microsoft.com/office/drawing/2014/main" id="{00000000-0008-0000-0000-0000F8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1" name="Metin kutusu 63">
          <a:extLst>
            <a:ext uri="{FF2B5EF4-FFF2-40B4-BE49-F238E27FC236}">
              <a16:creationId xmlns:a16="http://schemas.microsoft.com/office/drawing/2014/main" id="{00000000-0008-0000-0000-0000F9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2" name="Metin kutusu 64">
          <a:extLst>
            <a:ext uri="{FF2B5EF4-FFF2-40B4-BE49-F238E27FC236}">
              <a16:creationId xmlns:a16="http://schemas.microsoft.com/office/drawing/2014/main" id="{00000000-0008-0000-0000-0000FA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63" name="Metin kutusu 65">
          <a:extLst>
            <a:ext uri="{FF2B5EF4-FFF2-40B4-BE49-F238E27FC236}">
              <a16:creationId xmlns:a16="http://schemas.microsoft.com/office/drawing/2014/main" id="{00000000-0008-0000-0000-0000FB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64" name="Metin kutusu 66">
          <a:extLst>
            <a:ext uri="{FF2B5EF4-FFF2-40B4-BE49-F238E27FC236}">
              <a16:creationId xmlns:a16="http://schemas.microsoft.com/office/drawing/2014/main" id="{00000000-0008-0000-0000-0000FC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5" name="Metin kutusu 67">
          <a:extLst>
            <a:ext uri="{FF2B5EF4-FFF2-40B4-BE49-F238E27FC236}">
              <a16:creationId xmlns:a16="http://schemas.microsoft.com/office/drawing/2014/main" id="{00000000-0008-0000-0000-0000FD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6" name="Metin kutusu 68">
          <a:extLst>
            <a:ext uri="{FF2B5EF4-FFF2-40B4-BE49-F238E27FC236}">
              <a16:creationId xmlns:a16="http://schemas.microsoft.com/office/drawing/2014/main" id="{00000000-0008-0000-0000-0000FE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7" name="Metin kutusu 69">
          <a:extLst>
            <a:ext uri="{FF2B5EF4-FFF2-40B4-BE49-F238E27FC236}">
              <a16:creationId xmlns:a16="http://schemas.microsoft.com/office/drawing/2014/main" id="{00000000-0008-0000-0000-0000FF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8" name="Metin kutusu 70">
          <a:extLst>
            <a:ext uri="{FF2B5EF4-FFF2-40B4-BE49-F238E27FC236}">
              <a16:creationId xmlns:a16="http://schemas.microsoft.com/office/drawing/2014/main" id="{00000000-0008-0000-0000-000000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9" name="Metin kutusu 71">
          <a:extLst>
            <a:ext uri="{FF2B5EF4-FFF2-40B4-BE49-F238E27FC236}">
              <a16:creationId xmlns:a16="http://schemas.microsoft.com/office/drawing/2014/main" id="{00000000-0008-0000-0000-000001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0" name="Metin kutusu 72">
          <a:extLst>
            <a:ext uri="{FF2B5EF4-FFF2-40B4-BE49-F238E27FC236}">
              <a16:creationId xmlns:a16="http://schemas.microsoft.com/office/drawing/2014/main" id="{00000000-0008-0000-0000-000002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1" name="Metin kutusu 73">
          <a:extLst>
            <a:ext uri="{FF2B5EF4-FFF2-40B4-BE49-F238E27FC236}">
              <a16:creationId xmlns:a16="http://schemas.microsoft.com/office/drawing/2014/main" id="{00000000-0008-0000-0000-000003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2" name="Metin kutusu 74">
          <a:extLst>
            <a:ext uri="{FF2B5EF4-FFF2-40B4-BE49-F238E27FC236}">
              <a16:creationId xmlns:a16="http://schemas.microsoft.com/office/drawing/2014/main" id="{00000000-0008-0000-0000-000004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3" name="Metin kutusu 75">
          <a:extLst>
            <a:ext uri="{FF2B5EF4-FFF2-40B4-BE49-F238E27FC236}">
              <a16:creationId xmlns:a16="http://schemas.microsoft.com/office/drawing/2014/main" id="{00000000-0008-0000-0000-000005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4" name="Metin kutusu 76">
          <a:extLst>
            <a:ext uri="{FF2B5EF4-FFF2-40B4-BE49-F238E27FC236}">
              <a16:creationId xmlns:a16="http://schemas.microsoft.com/office/drawing/2014/main" id="{00000000-0008-0000-0000-000006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5" name="Metin kutusu 77">
          <a:extLst>
            <a:ext uri="{FF2B5EF4-FFF2-40B4-BE49-F238E27FC236}">
              <a16:creationId xmlns:a16="http://schemas.microsoft.com/office/drawing/2014/main" id="{00000000-0008-0000-0000-000007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76" name="Metin kutusu 78">
          <a:extLst>
            <a:ext uri="{FF2B5EF4-FFF2-40B4-BE49-F238E27FC236}">
              <a16:creationId xmlns:a16="http://schemas.microsoft.com/office/drawing/2014/main" id="{00000000-0008-0000-0000-000008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77" name="Metin kutusu 79">
          <a:extLst>
            <a:ext uri="{FF2B5EF4-FFF2-40B4-BE49-F238E27FC236}">
              <a16:creationId xmlns:a16="http://schemas.microsoft.com/office/drawing/2014/main" id="{00000000-0008-0000-0000-000009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8" name="Metin kutusu 80">
          <a:extLst>
            <a:ext uri="{FF2B5EF4-FFF2-40B4-BE49-F238E27FC236}">
              <a16:creationId xmlns:a16="http://schemas.microsoft.com/office/drawing/2014/main" id="{00000000-0008-0000-0000-00000A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9" name="Metin kutusu 81">
          <a:extLst>
            <a:ext uri="{FF2B5EF4-FFF2-40B4-BE49-F238E27FC236}">
              <a16:creationId xmlns:a16="http://schemas.microsoft.com/office/drawing/2014/main" id="{00000000-0008-0000-0000-00000B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0" name="Metin kutusu 82">
          <a:extLst>
            <a:ext uri="{FF2B5EF4-FFF2-40B4-BE49-F238E27FC236}">
              <a16:creationId xmlns:a16="http://schemas.microsoft.com/office/drawing/2014/main" id="{00000000-0008-0000-0000-00000C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1" name="Metin kutusu 83">
          <a:extLst>
            <a:ext uri="{FF2B5EF4-FFF2-40B4-BE49-F238E27FC236}">
              <a16:creationId xmlns:a16="http://schemas.microsoft.com/office/drawing/2014/main" id="{00000000-0008-0000-0000-00000D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2" name="Metin kutusu 84">
          <a:extLst>
            <a:ext uri="{FF2B5EF4-FFF2-40B4-BE49-F238E27FC236}">
              <a16:creationId xmlns:a16="http://schemas.microsoft.com/office/drawing/2014/main" id="{00000000-0008-0000-0000-00000E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3" name="Metin kutusu 85">
          <a:extLst>
            <a:ext uri="{FF2B5EF4-FFF2-40B4-BE49-F238E27FC236}">
              <a16:creationId xmlns:a16="http://schemas.microsoft.com/office/drawing/2014/main" id="{00000000-0008-0000-0000-00000F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4" name="Metin kutusu 86">
          <a:extLst>
            <a:ext uri="{FF2B5EF4-FFF2-40B4-BE49-F238E27FC236}">
              <a16:creationId xmlns:a16="http://schemas.microsoft.com/office/drawing/2014/main" id="{00000000-0008-0000-0000-000010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5" name="Metin kutusu 87">
          <a:extLst>
            <a:ext uri="{FF2B5EF4-FFF2-40B4-BE49-F238E27FC236}">
              <a16:creationId xmlns:a16="http://schemas.microsoft.com/office/drawing/2014/main" id="{00000000-0008-0000-0000-000011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6" name="Metin kutusu 88">
          <a:extLst>
            <a:ext uri="{FF2B5EF4-FFF2-40B4-BE49-F238E27FC236}">
              <a16:creationId xmlns:a16="http://schemas.microsoft.com/office/drawing/2014/main" id="{00000000-0008-0000-0000-000012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7" name="Metin kutusu 89">
          <a:extLst>
            <a:ext uri="{FF2B5EF4-FFF2-40B4-BE49-F238E27FC236}">
              <a16:creationId xmlns:a16="http://schemas.microsoft.com/office/drawing/2014/main" id="{00000000-0008-0000-0000-000013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8" name="Metin kutusu 90">
          <a:extLst>
            <a:ext uri="{FF2B5EF4-FFF2-40B4-BE49-F238E27FC236}">
              <a16:creationId xmlns:a16="http://schemas.microsoft.com/office/drawing/2014/main" id="{00000000-0008-0000-0000-000014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89" name="Metin kutusu 91">
          <a:extLst>
            <a:ext uri="{FF2B5EF4-FFF2-40B4-BE49-F238E27FC236}">
              <a16:creationId xmlns:a16="http://schemas.microsoft.com/office/drawing/2014/main" id="{00000000-0008-0000-0000-000015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90" name="Metin kutusu 92">
          <a:extLst>
            <a:ext uri="{FF2B5EF4-FFF2-40B4-BE49-F238E27FC236}">
              <a16:creationId xmlns:a16="http://schemas.microsoft.com/office/drawing/2014/main" id="{00000000-0008-0000-0000-000016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1" name="Metin kutusu 93">
          <a:extLst>
            <a:ext uri="{FF2B5EF4-FFF2-40B4-BE49-F238E27FC236}">
              <a16:creationId xmlns:a16="http://schemas.microsoft.com/office/drawing/2014/main" id="{00000000-0008-0000-0000-000017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2" name="Metin kutusu 94">
          <a:extLst>
            <a:ext uri="{FF2B5EF4-FFF2-40B4-BE49-F238E27FC236}">
              <a16:creationId xmlns:a16="http://schemas.microsoft.com/office/drawing/2014/main" id="{00000000-0008-0000-0000-000018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3" name="Metin kutusu 95">
          <a:extLst>
            <a:ext uri="{FF2B5EF4-FFF2-40B4-BE49-F238E27FC236}">
              <a16:creationId xmlns:a16="http://schemas.microsoft.com/office/drawing/2014/main" id="{00000000-0008-0000-0000-000019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4" name="Metin kutusu 96">
          <a:extLst>
            <a:ext uri="{FF2B5EF4-FFF2-40B4-BE49-F238E27FC236}">
              <a16:creationId xmlns:a16="http://schemas.microsoft.com/office/drawing/2014/main" id="{00000000-0008-0000-0000-00001A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5" name="Metin kutusu 97">
          <a:extLst>
            <a:ext uri="{FF2B5EF4-FFF2-40B4-BE49-F238E27FC236}">
              <a16:creationId xmlns:a16="http://schemas.microsoft.com/office/drawing/2014/main" id="{00000000-0008-0000-0000-00001B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6" name="Metin kutusu 98">
          <a:extLst>
            <a:ext uri="{FF2B5EF4-FFF2-40B4-BE49-F238E27FC236}">
              <a16:creationId xmlns:a16="http://schemas.microsoft.com/office/drawing/2014/main" id="{00000000-0008-0000-0000-00001C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7" name="Metin kutusu 99">
          <a:extLst>
            <a:ext uri="{FF2B5EF4-FFF2-40B4-BE49-F238E27FC236}">
              <a16:creationId xmlns:a16="http://schemas.microsoft.com/office/drawing/2014/main" id="{00000000-0008-0000-0000-00001D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8" name="Metin kutusu 100">
          <a:extLst>
            <a:ext uri="{FF2B5EF4-FFF2-40B4-BE49-F238E27FC236}">
              <a16:creationId xmlns:a16="http://schemas.microsoft.com/office/drawing/2014/main" id="{00000000-0008-0000-0000-00001E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9" name="Metin kutusu 101">
          <a:extLst>
            <a:ext uri="{FF2B5EF4-FFF2-40B4-BE49-F238E27FC236}">
              <a16:creationId xmlns:a16="http://schemas.microsoft.com/office/drawing/2014/main" id="{00000000-0008-0000-0000-00001F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0" name="Metin kutusu 102">
          <a:extLst>
            <a:ext uri="{FF2B5EF4-FFF2-40B4-BE49-F238E27FC236}">
              <a16:creationId xmlns:a16="http://schemas.microsoft.com/office/drawing/2014/main" id="{00000000-0008-0000-0000-000020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1" name="Metin kutusu 103">
          <a:extLst>
            <a:ext uri="{FF2B5EF4-FFF2-40B4-BE49-F238E27FC236}">
              <a16:creationId xmlns:a16="http://schemas.microsoft.com/office/drawing/2014/main" id="{00000000-0008-0000-0000-000021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802" name="Metin kutusu 104">
          <a:extLst>
            <a:ext uri="{FF2B5EF4-FFF2-40B4-BE49-F238E27FC236}">
              <a16:creationId xmlns:a16="http://schemas.microsoft.com/office/drawing/2014/main" id="{00000000-0008-0000-0000-000022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803" name="Metin kutusu 105">
          <a:extLst>
            <a:ext uri="{FF2B5EF4-FFF2-40B4-BE49-F238E27FC236}">
              <a16:creationId xmlns:a16="http://schemas.microsoft.com/office/drawing/2014/main" id="{00000000-0008-0000-0000-000023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4" name="Metin kutusu 106">
          <a:extLst>
            <a:ext uri="{FF2B5EF4-FFF2-40B4-BE49-F238E27FC236}">
              <a16:creationId xmlns:a16="http://schemas.microsoft.com/office/drawing/2014/main" id="{00000000-0008-0000-0000-000024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5" name="Metin kutusu 107">
          <a:extLst>
            <a:ext uri="{FF2B5EF4-FFF2-40B4-BE49-F238E27FC236}">
              <a16:creationId xmlns:a16="http://schemas.microsoft.com/office/drawing/2014/main" id="{00000000-0008-0000-0000-000025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6" name="Metin kutusu 108">
          <a:extLst>
            <a:ext uri="{FF2B5EF4-FFF2-40B4-BE49-F238E27FC236}">
              <a16:creationId xmlns:a16="http://schemas.microsoft.com/office/drawing/2014/main" id="{00000000-0008-0000-0000-000026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7" name="Metin kutusu 109">
          <a:extLst>
            <a:ext uri="{FF2B5EF4-FFF2-40B4-BE49-F238E27FC236}">
              <a16:creationId xmlns:a16="http://schemas.microsoft.com/office/drawing/2014/main" id="{00000000-0008-0000-0000-000027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8" name="Metin kutusu 110">
          <a:extLst>
            <a:ext uri="{FF2B5EF4-FFF2-40B4-BE49-F238E27FC236}">
              <a16:creationId xmlns:a16="http://schemas.microsoft.com/office/drawing/2014/main" id="{00000000-0008-0000-0000-000028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9" name="Metin kutusu 111">
          <a:extLst>
            <a:ext uri="{FF2B5EF4-FFF2-40B4-BE49-F238E27FC236}">
              <a16:creationId xmlns:a16="http://schemas.microsoft.com/office/drawing/2014/main" id="{00000000-0008-0000-0000-000029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10" name="Metin kutusu 112">
          <a:extLst>
            <a:ext uri="{FF2B5EF4-FFF2-40B4-BE49-F238E27FC236}">
              <a16:creationId xmlns:a16="http://schemas.microsoft.com/office/drawing/2014/main" id="{00000000-0008-0000-0000-00002A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11" name="Metin kutusu 113">
          <a:extLst>
            <a:ext uri="{FF2B5EF4-FFF2-40B4-BE49-F238E27FC236}">
              <a16:creationId xmlns:a16="http://schemas.microsoft.com/office/drawing/2014/main" id="{00000000-0008-0000-0000-00002B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12" name="Metin kutusu 114">
          <a:extLst>
            <a:ext uri="{FF2B5EF4-FFF2-40B4-BE49-F238E27FC236}">
              <a16:creationId xmlns:a16="http://schemas.microsoft.com/office/drawing/2014/main" id="{00000000-0008-0000-0000-00002C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494</xdr:row>
      <xdr:rowOff>0</xdr:rowOff>
    </xdr:from>
    <xdr:ext cx="184731" cy="264560"/>
    <xdr:sp macro="" textlink="">
      <xdr:nvSpPr>
        <xdr:cNvPr id="813" name="Metin kutusu 118">
          <a:extLst>
            <a:ext uri="{FF2B5EF4-FFF2-40B4-BE49-F238E27FC236}">
              <a16:creationId xmlns:a16="http://schemas.microsoft.com/office/drawing/2014/main" id="{00000000-0008-0000-0000-00002D030000}"/>
            </a:ext>
          </a:extLst>
        </xdr:cNvPr>
        <xdr:cNvSpPr txBox="1"/>
      </xdr:nvSpPr>
      <xdr:spPr>
        <a:xfrm>
          <a:off x="7117240" y="442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494</xdr:row>
      <xdr:rowOff>0</xdr:rowOff>
    </xdr:from>
    <xdr:ext cx="184731" cy="264560"/>
    <xdr:sp macro="" textlink="">
      <xdr:nvSpPr>
        <xdr:cNvPr id="814" name="Metin kutusu 120">
          <a:extLst>
            <a:ext uri="{FF2B5EF4-FFF2-40B4-BE49-F238E27FC236}">
              <a16:creationId xmlns:a16="http://schemas.microsoft.com/office/drawing/2014/main" id="{00000000-0008-0000-0000-00002E030000}"/>
            </a:ext>
          </a:extLst>
        </xdr:cNvPr>
        <xdr:cNvSpPr txBox="1"/>
      </xdr:nvSpPr>
      <xdr:spPr>
        <a:xfrm>
          <a:off x="7117240" y="442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494</xdr:row>
      <xdr:rowOff>0</xdr:rowOff>
    </xdr:from>
    <xdr:ext cx="184731" cy="264560"/>
    <xdr:sp macro="" textlink="">
      <xdr:nvSpPr>
        <xdr:cNvPr id="815" name="Metin kutusu 121">
          <a:extLst>
            <a:ext uri="{FF2B5EF4-FFF2-40B4-BE49-F238E27FC236}">
              <a16:creationId xmlns:a16="http://schemas.microsoft.com/office/drawing/2014/main" id="{00000000-0008-0000-0000-00002F030000}"/>
            </a:ext>
          </a:extLst>
        </xdr:cNvPr>
        <xdr:cNvSpPr txBox="1"/>
      </xdr:nvSpPr>
      <xdr:spPr>
        <a:xfrm>
          <a:off x="5514975" y="442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494</xdr:row>
      <xdr:rowOff>0</xdr:rowOff>
    </xdr:from>
    <xdr:ext cx="184731" cy="264560"/>
    <xdr:sp macro="" textlink="">
      <xdr:nvSpPr>
        <xdr:cNvPr id="816" name="Metin kutusu 122">
          <a:extLst>
            <a:ext uri="{FF2B5EF4-FFF2-40B4-BE49-F238E27FC236}">
              <a16:creationId xmlns:a16="http://schemas.microsoft.com/office/drawing/2014/main" id="{00000000-0008-0000-0000-000030030000}"/>
            </a:ext>
          </a:extLst>
        </xdr:cNvPr>
        <xdr:cNvSpPr txBox="1"/>
      </xdr:nvSpPr>
      <xdr:spPr>
        <a:xfrm>
          <a:off x="5514975" y="442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817" name="Metin kutusu 128">
          <a:extLst>
            <a:ext uri="{FF2B5EF4-FFF2-40B4-BE49-F238E27FC236}">
              <a16:creationId xmlns:a16="http://schemas.microsoft.com/office/drawing/2014/main" id="{00000000-0008-0000-0000-000031030000}"/>
            </a:ext>
          </a:extLst>
        </xdr:cNvPr>
        <xdr:cNvSpPr txBox="1"/>
      </xdr:nvSpPr>
      <xdr:spPr>
        <a:xfrm>
          <a:off x="7117240"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818" name="Metin kutusu 129">
          <a:extLst>
            <a:ext uri="{FF2B5EF4-FFF2-40B4-BE49-F238E27FC236}">
              <a16:creationId xmlns:a16="http://schemas.microsoft.com/office/drawing/2014/main" id="{00000000-0008-0000-0000-000032030000}"/>
            </a:ext>
          </a:extLst>
        </xdr:cNvPr>
        <xdr:cNvSpPr txBox="1"/>
      </xdr:nvSpPr>
      <xdr:spPr>
        <a:xfrm>
          <a:off x="7117240"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819" name="Metin kutusu 130">
          <a:extLst>
            <a:ext uri="{FF2B5EF4-FFF2-40B4-BE49-F238E27FC236}">
              <a16:creationId xmlns:a16="http://schemas.microsoft.com/office/drawing/2014/main" id="{00000000-0008-0000-0000-000033030000}"/>
            </a:ext>
          </a:extLst>
        </xdr:cNvPr>
        <xdr:cNvSpPr txBox="1"/>
      </xdr:nvSpPr>
      <xdr:spPr>
        <a:xfrm>
          <a:off x="5514975"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820" name="Metin kutusu 131">
          <a:extLst>
            <a:ext uri="{FF2B5EF4-FFF2-40B4-BE49-F238E27FC236}">
              <a16:creationId xmlns:a16="http://schemas.microsoft.com/office/drawing/2014/main" id="{00000000-0008-0000-0000-000034030000}"/>
            </a:ext>
          </a:extLst>
        </xdr:cNvPr>
        <xdr:cNvSpPr txBox="1"/>
      </xdr:nvSpPr>
      <xdr:spPr>
        <a:xfrm>
          <a:off x="5514975"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21" name="Metin kutusu 132">
          <a:extLst>
            <a:ext uri="{FF2B5EF4-FFF2-40B4-BE49-F238E27FC236}">
              <a16:creationId xmlns:a16="http://schemas.microsoft.com/office/drawing/2014/main" id="{00000000-0008-0000-0000-000035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822" name="Metin kutusu 133">
          <a:extLst>
            <a:ext uri="{FF2B5EF4-FFF2-40B4-BE49-F238E27FC236}">
              <a16:creationId xmlns:a16="http://schemas.microsoft.com/office/drawing/2014/main" id="{00000000-0008-0000-0000-000036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823" name="Metin kutusu 134">
          <a:extLst>
            <a:ext uri="{FF2B5EF4-FFF2-40B4-BE49-F238E27FC236}">
              <a16:creationId xmlns:a16="http://schemas.microsoft.com/office/drawing/2014/main" id="{00000000-0008-0000-0000-000037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24" name="Metin kutusu 135">
          <a:extLst>
            <a:ext uri="{FF2B5EF4-FFF2-40B4-BE49-F238E27FC236}">
              <a16:creationId xmlns:a16="http://schemas.microsoft.com/office/drawing/2014/main" id="{00000000-0008-0000-0000-000038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825" name="Metin kutusu 136">
          <a:extLst>
            <a:ext uri="{FF2B5EF4-FFF2-40B4-BE49-F238E27FC236}">
              <a16:creationId xmlns:a16="http://schemas.microsoft.com/office/drawing/2014/main" id="{00000000-0008-0000-0000-000039030000}"/>
            </a:ext>
          </a:extLst>
        </xdr:cNvPr>
        <xdr:cNvSpPr txBox="1"/>
      </xdr:nvSpPr>
      <xdr:spPr>
        <a:xfrm>
          <a:off x="7117240"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826" name="Metin kutusu 137">
          <a:extLst>
            <a:ext uri="{FF2B5EF4-FFF2-40B4-BE49-F238E27FC236}">
              <a16:creationId xmlns:a16="http://schemas.microsoft.com/office/drawing/2014/main" id="{00000000-0008-0000-0000-00003A030000}"/>
            </a:ext>
          </a:extLst>
        </xdr:cNvPr>
        <xdr:cNvSpPr txBox="1"/>
      </xdr:nvSpPr>
      <xdr:spPr>
        <a:xfrm>
          <a:off x="7117240"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827" name="Metin kutusu 138">
          <a:extLst>
            <a:ext uri="{FF2B5EF4-FFF2-40B4-BE49-F238E27FC236}">
              <a16:creationId xmlns:a16="http://schemas.microsoft.com/office/drawing/2014/main" id="{00000000-0008-0000-0000-00003B030000}"/>
            </a:ext>
          </a:extLst>
        </xdr:cNvPr>
        <xdr:cNvSpPr txBox="1"/>
      </xdr:nvSpPr>
      <xdr:spPr>
        <a:xfrm>
          <a:off x="5514975"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828" name="Metin kutusu 139">
          <a:extLst>
            <a:ext uri="{FF2B5EF4-FFF2-40B4-BE49-F238E27FC236}">
              <a16:creationId xmlns:a16="http://schemas.microsoft.com/office/drawing/2014/main" id="{00000000-0008-0000-0000-00003C030000}"/>
            </a:ext>
          </a:extLst>
        </xdr:cNvPr>
        <xdr:cNvSpPr txBox="1"/>
      </xdr:nvSpPr>
      <xdr:spPr>
        <a:xfrm>
          <a:off x="5514975"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29" name="Metin kutusu 45">
          <a:extLst>
            <a:ext uri="{FF2B5EF4-FFF2-40B4-BE49-F238E27FC236}">
              <a16:creationId xmlns:a16="http://schemas.microsoft.com/office/drawing/2014/main" id="{00000000-0008-0000-0000-00003D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30" name="Metin kutusu 46">
          <a:extLst>
            <a:ext uri="{FF2B5EF4-FFF2-40B4-BE49-F238E27FC236}">
              <a16:creationId xmlns:a16="http://schemas.microsoft.com/office/drawing/2014/main" id="{00000000-0008-0000-0000-00003E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31" name="Metin kutusu 47">
          <a:extLst>
            <a:ext uri="{FF2B5EF4-FFF2-40B4-BE49-F238E27FC236}">
              <a16:creationId xmlns:a16="http://schemas.microsoft.com/office/drawing/2014/main" id="{00000000-0008-0000-0000-00003F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32" name="Metin kutusu 48">
          <a:extLst>
            <a:ext uri="{FF2B5EF4-FFF2-40B4-BE49-F238E27FC236}">
              <a16:creationId xmlns:a16="http://schemas.microsoft.com/office/drawing/2014/main" id="{00000000-0008-0000-0000-000040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33" name="Metin kutusu 49">
          <a:extLst>
            <a:ext uri="{FF2B5EF4-FFF2-40B4-BE49-F238E27FC236}">
              <a16:creationId xmlns:a16="http://schemas.microsoft.com/office/drawing/2014/main" id="{00000000-0008-0000-0000-000041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34" name="Metin kutusu 50">
          <a:extLst>
            <a:ext uri="{FF2B5EF4-FFF2-40B4-BE49-F238E27FC236}">
              <a16:creationId xmlns:a16="http://schemas.microsoft.com/office/drawing/2014/main" id="{00000000-0008-0000-0000-000042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35" name="Metin kutusu 51">
          <a:extLst>
            <a:ext uri="{FF2B5EF4-FFF2-40B4-BE49-F238E27FC236}">
              <a16:creationId xmlns:a16="http://schemas.microsoft.com/office/drawing/2014/main" id="{00000000-0008-0000-0000-000043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36" name="Metin kutusu 52">
          <a:extLst>
            <a:ext uri="{FF2B5EF4-FFF2-40B4-BE49-F238E27FC236}">
              <a16:creationId xmlns:a16="http://schemas.microsoft.com/office/drawing/2014/main" id="{00000000-0008-0000-0000-000044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37" name="Metin kutusu 53">
          <a:extLst>
            <a:ext uri="{FF2B5EF4-FFF2-40B4-BE49-F238E27FC236}">
              <a16:creationId xmlns:a16="http://schemas.microsoft.com/office/drawing/2014/main" id="{00000000-0008-0000-0000-000045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38" name="Metin kutusu 54">
          <a:extLst>
            <a:ext uri="{FF2B5EF4-FFF2-40B4-BE49-F238E27FC236}">
              <a16:creationId xmlns:a16="http://schemas.microsoft.com/office/drawing/2014/main" id="{00000000-0008-0000-0000-000046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39" name="Metin kutusu 55">
          <a:extLst>
            <a:ext uri="{FF2B5EF4-FFF2-40B4-BE49-F238E27FC236}">
              <a16:creationId xmlns:a16="http://schemas.microsoft.com/office/drawing/2014/main" id="{00000000-0008-0000-0000-000047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40" name="Metin kutusu 56">
          <a:extLst>
            <a:ext uri="{FF2B5EF4-FFF2-40B4-BE49-F238E27FC236}">
              <a16:creationId xmlns:a16="http://schemas.microsoft.com/office/drawing/2014/main" id="{00000000-0008-0000-0000-000048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41" name="Metin kutusu 57">
          <a:extLst>
            <a:ext uri="{FF2B5EF4-FFF2-40B4-BE49-F238E27FC236}">
              <a16:creationId xmlns:a16="http://schemas.microsoft.com/office/drawing/2014/main" id="{00000000-0008-0000-0000-000049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42" name="Metin kutusu 58">
          <a:extLst>
            <a:ext uri="{FF2B5EF4-FFF2-40B4-BE49-F238E27FC236}">
              <a16:creationId xmlns:a16="http://schemas.microsoft.com/office/drawing/2014/main" id="{00000000-0008-0000-0000-00004A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43" name="Metin kutusu 89">
          <a:extLst>
            <a:ext uri="{FF2B5EF4-FFF2-40B4-BE49-F238E27FC236}">
              <a16:creationId xmlns:a16="http://schemas.microsoft.com/office/drawing/2014/main" id="{00000000-0008-0000-0000-00004B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44" name="Metin kutusu 90">
          <a:extLst>
            <a:ext uri="{FF2B5EF4-FFF2-40B4-BE49-F238E27FC236}">
              <a16:creationId xmlns:a16="http://schemas.microsoft.com/office/drawing/2014/main" id="{00000000-0008-0000-0000-00004C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45" name="Metin kutusu 91">
          <a:extLst>
            <a:ext uri="{FF2B5EF4-FFF2-40B4-BE49-F238E27FC236}">
              <a16:creationId xmlns:a16="http://schemas.microsoft.com/office/drawing/2014/main" id="{00000000-0008-0000-0000-00004D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46" name="Metin kutusu 92">
          <a:extLst>
            <a:ext uri="{FF2B5EF4-FFF2-40B4-BE49-F238E27FC236}">
              <a16:creationId xmlns:a16="http://schemas.microsoft.com/office/drawing/2014/main" id="{00000000-0008-0000-0000-00004E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47" name="Metin kutusu 93">
          <a:extLst>
            <a:ext uri="{FF2B5EF4-FFF2-40B4-BE49-F238E27FC236}">
              <a16:creationId xmlns:a16="http://schemas.microsoft.com/office/drawing/2014/main" id="{00000000-0008-0000-0000-00004F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48" name="Metin kutusu 94">
          <a:extLst>
            <a:ext uri="{FF2B5EF4-FFF2-40B4-BE49-F238E27FC236}">
              <a16:creationId xmlns:a16="http://schemas.microsoft.com/office/drawing/2014/main" id="{00000000-0008-0000-0000-000050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49" name="Metin kutusu 95">
          <a:extLst>
            <a:ext uri="{FF2B5EF4-FFF2-40B4-BE49-F238E27FC236}">
              <a16:creationId xmlns:a16="http://schemas.microsoft.com/office/drawing/2014/main" id="{00000000-0008-0000-0000-000051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50" name="Metin kutusu 96">
          <a:extLst>
            <a:ext uri="{FF2B5EF4-FFF2-40B4-BE49-F238E27FC236}">
              <a16:creationId xmlns:a16="http://schemas.microsoft.com/office/drawing/2014/main" id="{00000000-0008-0000-0000-000052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51" name="Metin kutusu 97">
          <a:extLst>
            <a:ext uri="{FF2B5EF4-FFF2-40B4-BE49-F238E27FC236}">
              <a16:creationId xmlns:a16="http://schemas.microsoft.com/office/drawing/2014/main" id="{00000000-0008-0000-0000-000053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52" name="Metin kutusu 98">
          <a:extLst>
            <a:ext uri="{FF2B5EF4-FFF2-40B4-BE49-F238E27FC236}">
              <a16:creationId xmlns:a16="http://schemas.microsoft.com/office/drawing/2014/main" id="{00000000-0008-0000-0000-000054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53" name="Metin kutusu 99">
          <a:extLst>
            <a:ext uri="{FF2B5EF4-FFF2-40B4-BE49-F238E27FC236}">
              <a16:creationId xmlns:a16="http://schemas.microsoft.com/office/drawing/2014/main" id="{00000000-0008-0000-0000-000055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54" name="Metin kutusu 100">
          <a:extLst>
            <a:ext uri="{FF2B5EF4-FFF2-40B4-BE49-F238E27FC236}">
              <a16:creationId xmlns:a16="http://schemas.microsoft.com/office/drawing/2014/main" id="{00000000-0008-0000-0000-000056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55" name="Metin kutusu 101">
          <a:extLst>
            <a:ext uri="{FF2B5EF4-FFF2-40B4-BE49-F238E27FC236}">
              <a16:creationId xmlns:a16="http://schemas.microsoft.com/office/drawing/2014/main" id="{00000000-0008-0000-0000-000057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56" name="Metin kutusu 102">
          <a:extLst>
            <a:ext uri="{FF2B5EF4-FFF2-40B4-BE49-F238E27FC236}">
              <a16:creationId xmlns:a16="http://schemas.microsoft.com/office/drawing/2014/main" id="{00000000-0008-0000-0000-000058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57" name="Metin kutusu 103">
          <a:extLst>
            <a:ext uri="{FF2B5EF4-FFF2-40B4-BE49-F238E27FC236}">
              <a16:creationId xmlns:a16="http://schemas.microsoft.com/office/drawing/2014/main" id="{00000000-0008-0000-0000-000059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58" name="Metin kutusu 104">
          <a:extLst>
            <a:ext uri="{FF2B5EF4-FFF2-40B4-BE49-F238E27FC236}">
              <a16:creationId xmlns:a16="http://schemas.microsoft.com/office/drawing/2014/main" id="{00000000-0008-0000-0000-00005A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59" name="Metin kutusu 105">
          <a:extLst>
            <a:ext uri="{FF2B5EF4-FFF2-40B4-BE49-F238E27FC236}">
              <a16:creationId xmlns:a16="http://schemas.microsoft.com/office/drawing/2014/main" id="{00000000-0008-0000-0000-00005B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0" name="Metin kutusu 106">
          <a:extLst>
            <a:ext uri="{FF2B5EF4-FFF2-40B4-BE49-F238E27FC236}">
              <a16:creationId xmlns:a16="http://schemas.microsoft.com/office/drawing/2014/main" id="{00000000-0008-0000-0000-00005C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1" name="Metin kutusu 107">
          <a:extLst>
            <a:ext uri="{FF2B5EF4-FFF2-40B4-BE49-F238E27FC236}">
              <a16:creationId xmlns:a16="http://schemas.microsoft.com/office/drawing/2014/main" id="{00000000-0008-0000-0000-00005D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2" name="Metin kutusu 108">
          <a:extLst>
            <a:ext uri="{FF2B5EF4-FFF2-40B4-BE49-F238E27FC236}">
              <a16:creationId xmlns:a16="http://schemas.microsoft.com/office/drawing/2014/main" id="{00000000-0008-0000-0000-00005E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3" name="Metin kutusu 109">
          <a:extLst>
            <a:ext uri="{FF2B5EF4-FFF2-40B4-BE49-F238E27FC236}">
              <a16:creationId xmlns:a16="http://schemas.microsoft.com/office/drawing/2014/main" id="{00000000-0008-0000-0000-00005F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4" name="Metin kutusu 110">
          <a:extLst>
            <a:ext uri="{FF2B5EF4-FFF2-40B4-BE49-F238E27FC236}">
              <a16:creationId xmlns:a16="http://schemas.microsoft.com/office/drawing/2014/main" id="{00000000-0008-0000-0000-000060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5" name="Metin kutusu 111">
          <a:extLst>
            <a:ext uri="{FF2B5EF4-FFF2-40B4-BE49-F238E27FC236}">
              <a16:creationId xmlns:a16="http://schemas.microsoft.com/office/drawing/2014/main" id="{00000000-0008-0000-0000-000061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6" name="Metin kutusu 112">
          <a:extLst>
            <a:ext uri="{FF2B5EF4-FFF2-40B4-BE49-F238E27FC236}">
              <a16:creationId xmlns:a16="http://schemas.microsoft.com/office/drawing/2014/main" id="{00000000-0008-0000-0000-000062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7" name="Metin kutusu 113">
          <a:extLst>
            <a:ext uri="{FF2B5EF4-FFF2-40B4-BE49-F238E27FC236}">
              <a16:creationId xmlns:a16="http://schemas.microsoft.com/office/drawing/2014/main" id="{00000000-0008-0000-0000-000063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1284</xdr:row>
      <xdr:rowOff>0</xdr:rowOff>
    </xdr:from>
    <xdr:ext cx="184731" cy="264560"/>
    <xdr:sp macro="" textlink="">
      <xdr:nvSpPr>
        <xdr:cNvPr id="868" name="Metin kutusu 114">
          <a:extLst>
            <a:ext uri="{FF2B5EF4-FFF2-40B4-BE49-F238E27FC236}">
              <a16:creationId xmlns:a16="http://schemas.microsoft.com/office/drawing/2014/main" id="{00000000-0008-0000-0000-000064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1105</xdr:row>
      <xdr:rowOff>0</xdr:rowOff>
    </xdr:from>
    <xdr:ext cx="184731" cy="264560"/>
    <xdr:sp macro="" textlink="">
      <xdr:nvSpPr>
        <xdr:cNvPr id="873" name="Metin kutusu 7">
          <a:extLst>
            <a:ext uri="{FF2B5EF4-FFF2-40B4-BE49-F238E27FC236}">
              <a16:creationId xmlns:a16="http://schemas.microsoft.com/office/drawing/2014/main" id="{00000000-0008-0000-0000-000069030000}"/>
            </a:ext>
          </a:extLst>
        </xdr:cNvPr>
        <xdr:cNvSpPr txBox="1"/>
      </xdr:nvSpPr>
      <xdr:spPr>
        <a:xfrm>
          <a:off x="11753850" y="483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1105</xdr:row>
      <xdr:rowOff>0</xdr:rowOff>
    </xdr:from>
    <xdr:ext cx="184731" cy="264560"/>
    <xdr:sp macro="" textlink="">
      <xdr:nvSpPr>
        <xdr:cNvPr id="874" name="Metin kutusu 8">
          <a:extLst>
            <a:ext uri="{FF2B5EF4-FFF2-40B4-BE49-F238E27FC236}">
              <a16:creationId xmlns:a16="http://schemas.microsoft.com/office/drawing/2014/main" id="{00000000-0008-0000-0000-00006A030000}"/>
            </a:ext>
          </a:extLst>
        </xdr:cNvPr>
        <xdr:cNvSpPr txBox="1"/>
      </xdr:nvSpPr>
      <xdr:spPr>
        <a:xfrm>
          <a:off x="11753850" y="483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1263</xdr:row>
      <xdr:rowOff>0</xdr:rowOff>
    </xdr:from>
    <xdr:ext cx="184731" cy="264560"/>
    <xdr:sp macro="" textlink="">
      <xdr:nvSpPr>
        <xdr:cNvPr id="875" name="Metin kutusu 135">
          <a:extLst>
            <a:ext uri="{FF2B5EF4-FFF2-40B4-BE49-F238E27FC236}">
              <a16:creationId xmlns:a16="http://schemas.microsoft.com/office/drawing/2014/main" id="{00000000-0008-0000-0000-00006B030000}"/>
            </a:ext>
          </a:extLst>
        </xdr:cNvPr>
        <xdr:cNvSpPr txBox="1"/>
      </xdr:nvSpPr>
      <xdr:spPr>
        <a:xfrm>
          <a:off x="9450865" y="874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twoCellAnchor>
    <xdr:from>
      <xdr:col>0</xdr:col>
      <xdr:colOff>27215</xdr:colOff>
      <xdr:row>1020</xdr:row>
      <xdr:rowOff>13606</xdr:rowOff>
    </xdr:from>
    <xdr:to>
      <xdr:col>7</xdr:col>
      <xdr:colOff>1</xdr:colOff>
      <xdr:row>1038</xdr:row>
      <xdr:rowOff>952500</xdr:rowOff>
    </xdr:to>
    <xdr:sp macro="" textlink="">
      <xdr:nvSpPr>
        <xdr:cNvPr id="876" name="4 Metin kutusu">
          <a:extLst>
            <a:ext uri="{FF2B5EF4-FFF2-40B4-BE49-F238E27FC236}">
              <a16:creationId xmlns:a16="http://schemas.microsoft.com/office/drawing/2014/main" id="{00000000-0008-0000-0000-00006C030000}"/>
            </a:ext>
          </a:extLst>
        </xdr:cNvPr>
        <xdr:cNvSpPr txBox="1">
          <a:spLocks noChangeArrowheads="1"/>
        </xdr:cNvSpPr>
      </xdr:nvSpPr>
      <xdr:spPr bwMode="auto">
        <a:xfrm>
          <a:off x="27215" y="255351642"/>
          <a:ext cx="10736036" cy="21512894"/>
        </a:xfrm>
        <a:prstGeom prst="rect">
          <a:avLst/>
        </a:prstGeom>
        <a:solidFill>
          <a:srgbClr val="FFFFFF"/>
        </a:solidFill>
        <a:ln w="9525">
          <a:solidFill>
            <a:srgbClr val="BCBCBC"/>
          </a:solidFill>
          <a:miter lim="800000"/>
          <a:headEnd/>
          <a:tailEnd/>
        </a:ln>
      </xdr:spPr>
      <xdr:txBody>
        <a:bodyPr vertOverflow="clip" wrap="square" lIns="91440" tIns="45720" rIns="91440" bIns="45720" anchor="ctr" upright="1"/>
        <a:lstStyle/>
        <a:p>
          <a:r>
            <a:rPr lang="tr-TR" sz="1100" b="1" i="0" baseline="0">
              <a:solidFill>
                <a:sysClr val="windowText" lastClr="000000"/>
              </a:solidFill>
              <a:effectLst/>
              <a:latin typeface="+mn-lt"/>
              <a:ea typeface="+mn-ea"/>
              <a:cs typeface="+mn-cs"/>
            </a:rPr>
            <a:t>I-  </a:t>
          </a:r>
          <a:r>
            <a:rPr lang="tr-TR" sz="1100" b="1" i="0">
              <a:solidFill>
                <a:sysClr val="windowText" lastClr="000000"/>
              </a:solidFill>
              <a:effectLst/>
              <a:latin typeface="+mn-lt"/>
              <a:ea typeface="+mn-ea"/>
              <a:cs typeface="+mn-cs"/>
            </a:rPr>
            <a:t>1 n</a:t>
          </a:r>
          <a:r>
            <a:rPr lang="tr-TR" sz="1100" b="1">
              <a:solidFill>
                <a:sysClr val="windowText" lastClr="000000"/>
              </a:solidFill>
              <a:effectLst/>
              <a:latin typeface="+mn-lt"/>
              <a:ea typeface="+mn-ea"/>
              <a:cs typeface="+mn-cs"/>
            </a:rPr>
            <a:t>olu Cumhurbaşkanlığı Kararnamesinin 97/h KAPSAMINDA VE DİĞER MEVZUAT UYARINCA ONAYLANACAK PLANLARDA ALINACAK İNCELEME VE İŞLEM HİZMET BEDELİNİN HESAPLANMASINA İLİŞKİN USULLER</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p>
        <a:p>
          <a:r>
            <a:rPr lang="tr-TR" sz="1100">
              <a:solidFill>
                <a:sysClr val="windowText" lastClr="000000"/>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p>
        <a:p>
          <a:r>
            <a:rPr lang="tr-TR" sz="1100" u="sng">
              <a:solidFill>
                <a:sysClr val="windowText" lastClr="000000"/>
              </a:solidFill>
              <a:effectLst/>
              <a:latin typeface="+mn-lt"/>
              <a:ea typeface="+mn-ea"/>
              <a:cs typeface="+mn-cs"/>
            </a:rPr>
            <a:t>I.BEDEL HESALAMA YÖNTEMİ</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1-Bahse konu bedelin hesaplamasında 3 kriter esas alınacaktır. Bunlar:</a:t>
          </a:r>
        </a:p>
        <a:p>
          <a:r>
            <a:rPr lang="tr-TR" sz="1100">
              <a:solidFill>
                <a:sysClr val="windowText" lastClr="000000"/>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p>
        <a:p>
          <a:r>
            <a:rPr lang="tr-TR" sz="1100">
              <a:solidFill>
                <a:sysClr val="windowText" lastClr="000000"/>
              </a:solidFill>
              <a:effectLst/>
              <a:latin typeface="+mn-lt"/>
              <a:ea typeface="+mn-ea"/>
              <a:cs typeface="+mn-cs"/>
            </a:rPr>
            <a:t>B. Arazi kullanım türü birim bedeli   Bakanlık plan türleri baz alınarak hesaplanmıştır. </a:t>
          </a:r>
        </a:p>
        <a:p>
          <a:r>
            <a:rPr lang="tr-TR" sz="1100">
              <a:solidFill>
                <a:sysClr val="windowText" lastClr="000000"/>
              </a:solidFill>
              <a:effectLst/>
              <a:latin typeface="+mn-lt"/>
              <a:ea typeface="+mn-ea"/>
              <a:cs typeface="+mn-cs"/>
            </a:rPr>
            <a:t>C.  Plan konusuna göre; alan büyüklüğü (m2)  veya emsal alanı (m2) veya uzunluk (m )</a:t>
          </a:r>
        </a:p>
        <a:p>
          <a:r>
            <a:rPr lang="tr-TR" sz="1100">
              <a:solidFill>
                <a:sysClr val="windowText" lastClr="000000"/>
              </a:solidFill>
              <a:effectLst/>
              <a:latin typeface="+mn-lt"/>
              <a:ea typeface="+mn-ea"/>
              <a:cs typeface="+mn-cs"/>
            </a:rPr>
            <a:t>veya ton veya santral kurulu gücü (MW)  Plan İnceleme ve İşlem Hizmet Bedeli = A x B x C   Formülü ile hesaplanır .</a:t>
          </a:r>
        </a:p>
        <a:p>
          <a:r>
            <a:rPr lang="tr-TR" sz="1100">
              <a:solidFill>
                <a:sysClr val="windowText" lastClr="000000"/>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p>
        <a:p>
          <a:r>
            <a:rPr lang="tr-TR" sz="1100">
              <a:solidFill>
                <a:sysClr val="windowText" lastClr="000000"/>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p>
        <a:p>
          <a:r>
            <a:rPr lang="tr-TR" sz="1100" b="1">
              <a:solidFill>
                <a:sysClr val="windowText" lastClr="000000"/>
              </a:solidFill>
              <a:effectLst/>
              <a:latin typeface="+mn-lt"/>
              <a:ea typeface="+mn-ea"/>
              <a:cs typeface="+mn-cs"/>
            </a:rPr>
            <a:t>4-</a:t>
          </a:r>
          <a:r>
            <a:rPr lang="tr-TR" sz="1100">
              <a:solidFill>
                <a:sysClr val="windowText" lastClr="000000"/>
              </a:solidFill>
              <a:effectLst/>
              <a:latin typeface="+mn-lt"/>
              <a:ea typeface="+mn-ea"/>
              <a:cs typeface="+mn-cs"/>
            </a:rPr>
            <a:t> Plan onama sınırı içerisinde birden fazla arazi kullanım türü bulunması halinde her fonksiyon için ayrı ayrı ücret hesaplanarak toplam bedel tespit edilir. Ancak, plan teklifinde farklı fonksiyonların tek lejant altında gösterilmesi durumunda bu fonksiyonlardan en yüksek değere sahip olanın ücret tarifesi üzerinden bedel hesaplanır.</a:t>
          </a:r>
        </a:p>
        <a:p>
          <a:r>
            <a:rPr lang="tr-TR" sz="1100">
              <a:solidFill>
                <a:sysClr val="windowText" lastClr="000000"/>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p>
        <a:p>
          <a:r>
            <a:rPr lang="tr-TR" sz="1100">
              <a:solidFill>
                <a:sysClr val="windowText" lastClr="000000"/>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p>
        <a:p>
          <a:r>
            <a:rPr lang="tr-TR" sz="1100">
              <a:solidFill>
                <a:sysClr val="windowText" lastClr="000000"/>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p>
        <a:p>
          <a:r>
            <a:rPr lang="tr-TR" sz="1100" u="sng">
              <a:solidFill>
                <a:sysClr val="windowText" lastClr="000000"/>
              </a:solidFill>
              <a:effectLst/>
              <a:latin typeface="+mn-lt"/>
              <a:ea typeface="+mn-ea"/>
              <a:cs typeface="+mn-cs"/>
            </a:rPr>
            <a:t>II.BEDEL ÖDEME PLANLARI</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1-Bedele konuimar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 </a:t>
          </a:r>
        </a:p>
        <a:p>
          <a:r>
            <a:rPr lang="tr-TR" sz="1100">
              <a:solidFill>
                <a:sysClr val="windowText" lastClr="000000"/>
              </a:solidFill>
              <a:effectLst/>
              <a:latin typeface="+mn-lt"/>
              <a:ea typeface="+mn-ea"/>
              <a:cs typeface="+mn-cs"/>
            </a:rPr>
            <a:t>2-Plan teklifinin onaylanması durumunda,  plan inceleme ve işlem hizmet bedelinin tamamı planın dağıtımından önce Bakanlık Döner Sermaye İşletmesi hesabına yatırılır. </a:t>
          </a:r>
        </a:p>
        <a:p>
          <a:r>
            <a:rPr lang="tr-TR" sz="1100" b="1">
              <a:solidFill>
                <a:sysClr val="windowText" lastClr="000000"/>
              </a:solidFill>
              <a:effectLst/>
              <a:latin typeface="+mn-lt"/>
              <a:ea typeface="+mn-ea"/>
              <a:cs typeface="+mn-cs"/>
            </a:rPr>
            <a:t>3-</a:t>
          </a:r>
          <a:r>
            <a:rPr lang="tr-TR" sz="1100">
              <a:solidFill>
                <a:sysClr val="windowText" lastClr="000000"/>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ysClr val="windowText" lastClr="000000"/>
              </a:solidFill>
              <a:effectLst/>
              <a:latin typeface="+mn-lt"/>
              <a:ea typeface="+mn-ea"/>
              <a:cs typeface="+mn-cs"/>
            </a:rPr>
            <a:t>4-Bakanlığımız Döner Sermaye İşletmesi Müdürlüğü Plan İnceleme ve İşlem Hizmet Bedelinin ödenmesine ilişkin yapmış olduğu tebligatın ilgilisine tebliğ edildiği tarihinden itibaren 30 gün içerisinde plan bedelinin tamamının; teminat gösterilerek taksitlendirilmemesi ya da peşin olarak yatırılmaması halinde tekliflere yönelik yapılan iş ve işlemlerin ödeme yapılıncaya kadar durdurulduğu hususu müelliflerine bildirilir.Bu maddenin yürürlüğe girdiği tarihten önceki başvurulara istinaden yapılmış ve bedeli henüz tahsil edilmemiş iş ve işlemler ile hizmetler için de yukarıdaki fıkra hükümleri uygulanır.</a:t>
          </a:r>
        </a:p>
        <a:p>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5-itirazlar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p>
        <a:p>
          <a:r>
            <a:rPr lang="tr-TR" sz="1100" b="1">
              <a:solidFill>
                <a:sysClr val="windowText" lastClr="000000"/>
              </a:solidFill>
              <a:effectLst/>
              <a:latin typeface="+mn-lt"/>
              <a:ea typeface="+mn-ea"/>
              <a:cs typeface="+mn-cs"/>
            </a:rPr>
            <a:t>6-</a:t>
          </a:r>
          <a:r>
            <a:rPr lang="tr-TR" sz="1100">
              <a:solidFill>
                <a:sysClr val="windowText" lastClr="000000"/>
              </a:solidFill>
              <a:effectLst/>
              <a:latin typeface="+mn-lt"/>
              <a:ea typeface="+mn-ea"/>
              <a:cs typeface="+mn-cs"/>
            </a:rPr>
            <a:t> İtirazlar öncesinde hizmet bedeli indirilmiş sınır bedel olarak hesaplanan teklifler için ise itirazlar sonucunda oluşan yeni plandan ilave bedel hesaplanır</a:t>
          </a:r>
        </a:p>
        <a:p>
          <a:r>
            <a:rPr lang="tr-TR" sz="1100">
              <a:solidFill>
                <a:sysClr val="windowText" lastClr="000000"/>
              </a:solidFill>
              <a:effectLst/>
              <a:latin typeface="+mn-lt"/>
              <a:ea typeface="+mn-ea"/>
              <a:cs typeface="+mn-cs"/>
            </a:rPr>
            <a:t>7-Bakanlığımızca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p>
        <a:p>
          <a:r>
            <a:rPr lang="tr-TR" sz="1100" b="1" u="sng">
              <a:solidFill>
                <a:sysClr val="windowText" lastClr="000000"/>
              </a:solidFill>
              <a:effectLst/>
              <a:latin typeface="+mn-lt"/>
              <a:ea typeface="+mn-ea"/>
              <a:cs typeface="+mn-cs"/>
            </a:rPr>
            <a:t>III.MUAFİYETLER</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1-Çevre Düzeni Planları, 1/25.000 ölçekli Nazım İmar Planları ve değişikliklerinde, başvuru bedeli alınmaz. </a:t>
          </a:r>
          <a:r>
            <a:rPr lang="tr-TR" sz="1100" b="1">
              <a:solidFill>
                <a:sysClr val="windowText" lastClr="000000"/>
              </a:solidFill>
              <a:effectLst/>
              <a:latin typeface="+mn-lt"/>
              <a:ea typeface="+mn-ea"/>
              <a:cs typeface="+mn-cs"/>
            </a:rPr>
            <a:t>Plan inceleme ve işlem hizmet bedeli olan</a:t>
          </a:r>
          <a:r>
            <a:rPr lang="tr-TR" sz="1100" b="1" baseline="0">
              <a:solidFill>
                <a:sysClr val="windowText" lastClr="000000"/>
              </a:solidFill>
              <a:effectLst/>
              <a:latin typeface="+mn-lt"/>
              <a:ea typeface="+mn-ea"/>
              <a:cs typeface="+mn-cs"/>
            </a:rPr>
            <a:t> </a:t>
          </a:r>
          <a:r>
            <a:rPr lang="tr-TR" sz="1100" b="1">
              <a:solidFill>
                <a:sysClr val="windowText" lastClr="000000"/>
              </a:solidFill>
              <a:effectLst/>
              <a:latin typeface="+mn-lt"/>
              <a:ea typeface="+mn-ea"/>
              <a:cs typeface="+mn-cs"/>
            </a:rPr>
            <a:t> 60.000 altmışbin</a:t>
          </a:r>
          <a:r>
            <a:rPr lang="tr-TR" sz="1100" b="1" baseline="0">
              <a:solidFill>
                <a:sysClr val="windowText" lastClr="000000"/>
              </a:solidFill>
              <a:effectLst/>
              <a:latin typeface="+mn-lt"/>
              <a:ea typeface="+mn-ea"/>
              <a:cs typeface="+mn-cs"/>
            </a:rPr>
            <a:t> </a:t>
          </a:r>
          <a:r>
            <a:rPr lang="tr-TR" sz="1100" b="1">
              <a:solidFill>
                <a:sysClr val="windowText" lastClr="000000"/>
              </a:solidFill>
              <a:effectLst/>
              <a:latin typeface="+mn-lt"/>
              <a:ea typeface="+mn-ea"/>
              <a:cs typeface="+mn-cs"/>
            </a:rPr>
            <a:t>) Türk Lirası alınır.</a:t>
          </a:r>
          <a:r>
            <a:rPr lang="tr-TR" sz="1100">
              <a:solidFill>
                <a:sysClr val="windowText" lastClr="000000"/>
              </a:solidFill>
              <a:effectLst/>
              <a:latin typeface="+mn-lt"/>
              <a:ea typeface="+mn-ea"/>
              <a:cs typeface="+mn-cs"/>
            </a:rPr>
            <a:t>  Plan teklifinin onaylanması durumunda,plan inceleme ve işlem hizmet bedelinin tamamı planın dağıtımından önce Bakanlık Döner Sermaye İşletmesi hesabına yatırılır.</a:t>
          </a:r>
        </a:p>
        <a:p>
          <a:r>
            <a:rPr lang="tr-TR" sz="1100">
              <a:solidFill>
                <a:sysClr val="windowText" lastClr="000000"/>
              </a:solidFill>
              <a:effectLst/>
              <a:latin typeface="+mn-lt"/>
              <a:ea typeface="+mn-ea"/>
              <a:cs typeface="+mn-cs"/>
            </a:rPr>
            <a:t>2-Yerel idarelerce ve/veya kurum ve kuruluşlarca teklif edilen başvurulardan plan inceleme ve hizmet bedeli alınmaz.</a:t>
          </a:r>
        </a:p>
        <a:p>
          <a:r>
            <a:rPr lang="tr-TR" sz="1100">
              <a:solidFill>
                <a:sysClr val="windowText" lastClr="000000"/>
              </a:solidFill>
              <a:effectLst/>
              <a:latin typeface="+mn-lt"/>
              <a:ea typeface="+mn-ea"/>
              <a:cs typeface="+mn-cs"/>
            </a:rPr>
            <a:t>3- Bakanlıkça yapılarak,</a:t>
          </a:r>
        </a:p>
        <a:p>
          <a:r>
            <a:rPr lang="tr-TR" sz="1100">
              <a:solidFill>
                <a:sysClr val="windowText" lastClr="000000"/>
              </a:solidFill>
              <a:effectLst/>
              <a:latin typeface="+mn-lt"/>
              <a:ea typeface="+mn-ea"/>
              <a:cs typeface="+mn-cs"/>
            </a:rPr>
            <a:t>- İlk defa onaylanacak olan çevre düzeni planları,</a:t>
          </a:r>
        </a:p>
        <a:p>
          <a:r>
            <a:rPr lang="tr-TR" sz="1100">
              <a:solidFill>
                <a:sysClr val="windowText" lastClr="000000"/>
              </a:solidFill>
              <a:effectLst/>
              <a:latin typeface="+mn-lt"/>
              <a:ea typeface="+mn-ea"/>
              <a:cs typeface="+mn-cs"/>
            </a:rPr>
            <a:t>- Genel nitelikli çevre düzeni planı revizyonları,</a:t>
          </a:r>
        </a:p>
        <a:p>
          <a:r>
            <a:rPr lang="tr-TR" sz="1100">
              <a:solidFill>
                <a:sysClr val="windowText" lastClr="000000"/>
              </a:solidFill>
              <a:effectLst/>
              <a:latin typeface="+mn-lt"/>
              <a:ea typeface="+mn-ea"/>
              <a:cs typeface="+mn-cs"/>
            </a:rPr>
            <a:t>- Çevre düzeni planlarına ait plan hükmü, plan açıklama raporu ve alansal tanımlama yapılmayan içerikteki değişiklikleri,</a:t>
          </a:r>
        </a:p>
        <a:p>
          <a:r>
            <a:rPr lang="tr-TR" sz="1100">
              <a:solidFill>
                <a:sysClr val="windowText" lastClr="000000"/>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p>
        <a:p>
          <a:r>
            <a:rPr lang="tr-TR" sz="1100">
              <a:solidFill>
                <a:sysClr val="windowText" lastClr="000000"/>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p>
        <a:p>
          <a:r>
            <a:rPr lang="tr-TR" sz="1100">
              <a:solidFill>
                <a:sysClr val="windowText" lastClr="000000"/>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p>
        <a:p>
          <a:r>
            <a:rPr lang="tr-TR" sz="1100">
              <a:solidFill>
                <a:sysClr val="windowText" lastClr="000000"/>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p>
        <a:p>
          <a:r>
            <a:rPr lang="tr-TR" sz="1100">
              <a:solidFill>
                <a:sysClr val="windowText" lastClr="000000"/>
              </a:solidFill>
              <a:effectLst/>
              <a:latin typeface="+mn-lt"/>
              <a:ea typeface="+mn-ea"/>
              <a:cs typeface="+mn-cs"/>
            </a:rPr>
            <a:t>7-6306 sayılı Kanuna esas iş ve işlemlerden plan inceleme ve işlem hizmet bedeli alınmaz.</a:t>
          </a:r>
        </a:p>
        <a:p>
          <a:r>
            <a:rPr lang="tr-TR" sz="1100">
              <a:solidFill>
                <a:sysClr val="windowText" lastClr="000000"/>
              </a:solidFill>
              <a:effectLst/>
              <a:latin typeface="+mn-lt"/>
              <a:ea typeface="+mn-ea"/>
              <a:cs typeface="+mn-cs"/>
            </a:rPr>
            <a:t>8</a:t>
          </a:r>
          <a:r>
            <a:rPr lang="tr-TR" sz="1100" u="sng">
              <a:solidFill>
                <a:sysClr val="windowText" lastClr="000000"/>
              </a:solidFill>
              <a:effectLst/>
              <a:latin typeface="+mn-lt"/>
              <a:ea typeface="+mn-ea"/>
              <a:cs typeface="+mn-cs"/>
            </a:rPr>
            <a:t>-</a:t>
          </a:r>
          <a:r>
            <a:rPr lang="tr-TR" sz="1100">
              <a:solidFill>
                <a:sysClr val="windowText" lastClr="000000"/>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p>
        <a:p>
          <a:r>
            <a:rPr lang="tr-TR" sz="1100">
              <a:solidFill>
                <a:sysClr val="windowText" lastClr="000000"/>
              </a:solidFill>
              <a:effectLst/>
              <a:latin typeface="+mn-lt"/>
              <a:ea typeface="+mn-ea"/>
              <a:cs typeface="+mn-cs"/>
            </a:rPr>
            <a:t>9-Yatırım programı kapsamında Bakanlığımıza sunulan plan tekliflerden plan inceleme ve hizmet bedeli alınmaz</a:t>
          </a:r>
        </a:p>
        <a:p>
          <a:r>
            <a:rPr lang="tr-TR" sz="1100" u="sng">
              <a:solidFill>
                <a:sysClr val="windowText" lastClr="000000"/>
              </a:solidFill>
              <a:effectLst/>
              <a:latin typeface="+mn-lt"/>
              <a:ea typeface="+mn-ea"/>
              <a:cs typeface="+mn-cs"/>
            </a:rPr>
            <a:t>IV.-ÖZEL ÜCRETLENDİRME</a:t>
          </a:r>
          <a:endParaRPr lang="tr-TR" sz="1100">
            <a:solidFill>
              <a:sysClr val="windowText" lastClr="000000"/>
            </a:solidFill>
            <a:effectLst/>
            <a:latin typeface="+mn-lt"/>
            <a:ea typeface="+mn-ea"/>
            <a:cs typeface="+mn-cs"/>
          </a:endParaRPr>
        </a:p>
        <a:p>
          <a:r>
            <a:rPr lang="tr-TR" sz="1100" b="1">
              <a:solidFill>
                <a:sysClr val="windowText" lastClr="000000"/>
              </a:solidFill>
              <a:effectLst/>
              <a:latin typeface="+mn-lt"/>
              <a:ea typeface="+mn-ea"/>
              <a:cs typeface="+mn-cs"/>
            </a:rPr>
            <a:t>1-</a:t>
          </a:r>
          <a:r>
            <a:rPr lang="tr-TR" sz="1100">
              <a:solidFill>
                <a:sysClr val="windowText" lastClr="000000"/>
              </a:solidFill>
              <a:effectLst/>
              <a:latin typeface="+mn-lt"/>
              <a:ea typeface="+mn-ea"/>
              <a:cs typeface="+mn-cs"/>
            </a:rPr>
            <a:t>1 nolu Cumhurbaşkanlığı Kararnamesinin 97/h maddesi kapsamında onaylanacak plan tekliflerinde, </a:t>
          </a:r>
          <a:r>
            <a:rPr lang="tr-TR" sz="1100" b="1">
              <a:solidFill>
                <a:sysClr val="windowText" lastClr="000000"/>
              </a:solidFill>
              <a:effectLst/>
              <a:latin typeface="+mn-lt"/>
              <a:ea typeface="+mn-ea"/>
              <a:cs typeface="+mn-cs"/>
            </a:rPr>
            <a:t>plan inceleme ve işlem </a:t>
          </a:r>
          <a:r>
            <a:rPr lang="tr-TR" sz="1100">
              <a:solidFill>
                <a:sysClr val="windowText" lastClr="000000"/>
              </a:solidFill>
              <a:effectLst/>
              <a:latin typeface="+mn-lt"/>
              <a:ea typeface="+mn-ea"/>
              <a:cs typeface="+mn-cs"/>
            </a:rPr>
            <a:t>hizmet bedeli 2 (iki) katsayısı ile çarpılarak hesaplanır. </a:t>
          </a:r>
        </a:p>
        <a:p>
          <a:r>
            <a:rPr lang="tr-TR" sz="1100">
              <a:solidFill>
                <a:sysClr val="windowText" lastClr="000000"/>
              </a:solidFill>
              <a:effectLst/>
              <a:latin typeface="+mn-lt"/>
              <a:ea typeface="+mn-ea"/>
              <a:cs typeface="+mn-cs"/>
            </a:rPr>
            <a:t>2-Boğaziçi Kanunu kapsamında öngörünüm ve sahil şeridi hariç onaylanacak plan tekliflerinde </a:t>
          </a:r>
          <a:r>
            <a:rPr lang="tr-TR" sz="1100" b="1">
              <a:solidFill>
                <a:sysClr val="windowText" lastClr="000000"/>
              </a:solidFill>
              <a:effectLst/>
              <a:latin typeface="+mn-lt"/>
              <a:ea typeface="+mn-ea"/>
              <a:cs typeface="+mn-cs"/>
            </a:rPr>
            <a:t>ise; plan inceleme ve işlem hizmet bedeli</a:t>
          </a:r>
          <a:r>
            <a:rPr lang="tr-TR" sz="1100">
              <a:solidFill>
                <a:sysClr val="windowText" lastClr="000000"/>
              </a:solidFill>
              <a:effectLst/>
              <a:latin typeface="+mn-lt"/>
              <a:ea typeface="+mn-ea"/>
              <a:cs typeface="+mn-cs"/>
            </a:rPr>
            <a:t> sadece </a:t>
          </a:r>
          <a:r>
            <a:rPr lang="tr-TR" sz="1100" b="1">
              <a:solidFill>
                <a:sysClr val="windowText" lastClr="000000"/>
              </a:solidFill>
              <a:effectLst/>
              <a:latin typeface="+mn-lt"/>
              <a:ea typeface="+mn-ea"/>
              <a:cs typeface="+mn-cs"/>
            </a:rPr>
            <a:t>6 (altı)</a:t>
          </a:r>
          <a:r>
            <a:rPr lang="tr-TR" sz="1100">
              <a:solidFill>
                <a:sysClr val="windowText" lastClr="000000"/>
              </a:solidFill>
              <a:effectLst/>
              <a:latin typeface="+mn-lt"/>
              <a:ea typeface="+mn-ea"/>
              <a:cs typeface="+mn-cs"/>
            </a:rPr>
            <a:t>  katsayısı ile çarpılarak hesaplanır,  bu planlar için ayrıca Korunan alanlarda yapılacak imar planları için belirlenen 1.5 katsayısı uygulanmaz.  </a:t>
          </a:r>
        </a:p>
        <a:p>
          <a:r>
            <a:rPr lang="tr-TR" sz="1100">
              <a:solidFill>
                <a:sysClr val="windowText" lastClr="000000"/>
              </a:solidFill>
              <a:effectLst/>
              <a:latin typeface="+mn-lt"/>
              <a:ea typeface="+mn-ea"/>
              <a:cs typeface="+mn-cs"/>
            </a:rPr>
            <a:t>3-1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ysClr val="windowText" lastClr="000000"/>
              </a:solidFill>
              <a:effectLst/>
              <a:latin typeface="+mn-lt"/>
              <a:ea typeface="+mn-ea"/>
              <a:cs typeface="+mn-cs"/>
            </a:rPr>
            <a:t>(EK 2)</a:t>
          </a:r>
          <a:r>
            <a:rPr lang="tr-TR" sz="1100">
              <a:solidFill>
                <a:sysClr val="windowText" lastClr="000000"/>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p>
        <a:p>
          <a:r>
            <a:rPr lang="tr-TR" sz="1100">
              <a:solidFill>
                <a:sysClr val="windowText" lastClr="000000"/>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p>
        <a:p>
          <a:r>
            <a:rPr lang="tr-TR" sz="1100">
              <a:solidFill>
                <a:sysClr val="windowText" lastClr="000000"/>
              </a:solidFill>
              <a:effectLst/>
              <a:latin typeface="+mn-lt"/>
              <a:ea typeface="+mn-ea"/>
              <a:cs typeface="+mn-cs"/>
            </a:rPr>
            <a:t>5</a:t>
          </a:r>
          <a:r>
            <a:rPr lang="tr-TR" sz="1100" b="1" u="sng">
              <a:solidFill>
                <a:sysClr val="windowText" lastClr="000000"/>
              </a:solidFill>
              <a:effectLst/>
              <a:latin typeface="+mn-lt"/>
              <a:ea typeface="+mn-ea"/>
              <a:cs typeface="+mn-cs"/>
            </a:rPr>
            <a:t>-</a:t>
          </a:r>
          <a:r>
            <a:rPr lang="tr-TR" sz="1100">
              <a:solidFill>
                <a:sysClr val="windowText" lastClr="000000"/>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üzerinden hesaplanır. Biyogaz ,Biokütle, Katı Atık Yakılarak elde edilen enerjiden  Elektrik Üretim Tesislerinden bu bedel 1/4 oranında alınır. </a:t>
          </a:r>
        </a:p>
        <a:p>
          <a:r>
            <a:rPr lang="tr-TR" sz="1100" u="sng">
              <a:solidFill>
                <a:sysClr val="windowText" lastClr="000000"/>
              </a:solidFill>
              <a:effectLst/>
              <a:latin typeface="+mn-lt"/>
              <a:ea typeface="+mn-ea"/>
              <a:cs typeface="+mn-cs"/>
            </a:rPr>
            <a:t>6</a:t>
          </a:r>
          <a:r>
            <a:rPr lang="tr-TR" sz="1100">
              <a:solidFill>
                <a:sysClr val="windowText" lastClr="000000"/>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p>
        <a:p>
          <a:r>
            <a:rPr lang="tr-TR" sz="1100" b="1">
              <a:solidFill>
                <a:sysClr val="windowText" lastClr="000000"/>
              </a:solidFill>
              <a:effectLst/>
              <a:latin typeface="+mn-lt"/>
              <a:ea typeface="+mn-ea"/>
              <a:cs typeface="+mn-cs"/>
            </a:rPr>
            <a:t>7-</a:t>
          </a:r>
          <a:r>
            <a:rPr lang="tr-TR" sz="1100">
              <a:solidFill>
                <a:sysClr val="windowText" lastClr="000000"/>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p>
        <a:p>
          <a:r>
            <a:rPr lang="tr-TR" sz="1100" b="1">
              <a:solidFill>
                <a:sysClr val="windowText" lastClr="000000"/>
              </a:solidFill>
              <a:effectLst/>
              <a:latin typeface="+mn-lt"/>
              <a:ea typeface="+mn-ea"/>
              <a:cs typeface="+mn-cs"/>
            </a:rPr>
            <a:t>8-</a:t>
          </a:r>
          <a:r>
            <a:rPr lang="tr-TR" sz="1100">
              <a:solidFill>
                <a:sysClr val="windowText" lastClr="000000"/>
              </a:solidFill>
              <a:effectLst/>
              <a:latin typeface="+mn-lt"/>
              <a:ea typeface="+mn-ea"/>
              <a:cs typeface="+mn-cs"/>
            </a:rPr>
            <a:t>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1/2  oranında hesaplanır. Ancak 4962 sayılı kanunun 20. maddesi uyarınca vergi muafiyeti tanınan vakıflar için 1/4 oranında hesaplanır.</a:t>
          </a:r>
        </a:p>
        <a:p>
          <a:r>
            <a:rPr lang="tr-TR" sz="1100" b="1">
              <a:solidFill>
                <a:sysClr val="windowText" lastClr="000000"/>
              </a:solidFill>
              <a:effectLst/>
              <a:latin typeface="+mn-lt"/>
              <a:ea typeface="+mn-ea"/>
              <a:cs typeface="+mn-cs"/>
            </a:rPr>
            <a:t>9-</a:t>
          </a:r>
          <a:r>
            <a:rPr lang="tr-TR" sz="1100">
              <a:solidFill>
                <a:sysClr val="windowText" lastClr="000000"/>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p>
        <a:p>
          <a:r>
            <a:rPr lang="tr-TR" sz="1100">
              <a:solidFill>
                <a:sysClr val="windowText" lastClr="000000"/>
              </a:solidFill>
              <a:effectLst/>
              <a:latin typeface="+mn-lt"/>
              <a:ea typeface="+mn-ea"/>
              <a:cs typeface="+mn-cs"/>
            </a:rPr>
            <a:t>10-3621 sayılı Kıyı Kanunu kapsamında sunulan plan tekliflerinde plan inceleme ve işlem hizmet bedeli hesaplanırken plan onama sınırı içerisinde kalan su yüzeyi de dikkate alınır. Su yüzeyinin m² cinsinden büyüklüğü, planda yer alan fonksiyonlardan en yüksek bedelli olanının katsayısı, ve 0.10 katsayısı ile çarpılarak bulunan değer, diğer fonksiyonlar için hesaplanan bedellerle toplanarak plan inceleme ve işlem hizmet bedeli belirlenir.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11- Tuzla Alanları için plan</a:t>
          </a:r>
          <a:r>
            <a:rPr lang="en-US" sz="1100" baseline="0">
              <a:solidFill>
                <a:sysClr val="windowText" lastClr="000000"/>
              </a:solidFill>
              <a:effectLst/>
              <a:latin typeface="+mn-lt"/>
              <a:ea typeface="+mn-ea"/>
              <a:cs typeface="+mn-cs"/>
            </a:rPr>
            <a:t> inceleme ve işlem hizmet bedeli hesabında Yöre Katsayısı dahil edilmeden hesaplanan bedelin 1/1000'i alınır.</a:t>
          </a:r>
          <a:endParaRPr lang="tr-TR" sz="1100">
            <a:solidFill>
              <a:sysClr val="windowText" lastClr="000000"/>
            </a:solidFill>
            <a:effectLst/>
            <a:latin typeface="+mn-lt"/>
            <a:ea typeface="+mn-ea"/>
            <a:cs typeface="+mn-cs"/>
          </a:endParaRPr>
        </a:p>
        <a:p>
          <a:r>
            <a:rPr lang="tr-TR" sz="1100" b="1">
              <a:solidFill>
                <a:sysClr val="windowText" lastClr="000000"/>
              </a:solidFill>
              <a:effectLst/>
              <a:latin typeface="+mn-lt"/>
              <a:ea typeface="+mn-ea"/>
              <a:cs typeface="+mn-cs"/>
            </a:rPr>
            <a:t> I. 2015/8139 sayılı Bakanlar Kurulu Kararı uyarınca; 10/12/2003 tarihli ve 5018 sayılı Kamu Mali Yönetimi ve Kontrol Kanununa ekli I, II, III, IV sayılı cetvellerdeki idarelerin; </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p>
        <a:p>
          <a:r>
            <a:rPr lang="tr-TR" sz="1100" b="1">
              <a:solidFill>
                <a:sysClr val="windowText" lastClr="000000"/>
              </a:solidFill>
              <a:effectLst/>
              <a:latin typeface="+mn-lt"/>
              <a:ea typeface="+mn-ea"/>
              <a:cs typeface="+mn-cs"/>
            </a:rPr>
            <a:t>II. </a:t>
          </a:r>
          <a:r>
            <a:rPr lang="tr-TR" sz="1100">
              <a:solidFill>
                <a:sysClr val="windowText" lastClr="000000"/>
              </a:solidFill>
              <a:effectLst/>
              <a:latin typeface="+mn-lt"/>
              <a:ea typeface="+mn-ea"/>
              <a:cs typeface="+mn-cs"/>
            </a:rPr>
            <a:t>10/12/2003 tarihli ve 5018 sayılı Kamu Mali Yönetimi ve Kontrol Kanununun “Tanımlar” başlığı altındaki mahalli idarelerin; </a:t>
          </a:r>
        </a:p>
        <a:p>
          <a:r>
            <a:rPr lang="tr-TR" sz="1100" b="1">
              <a:solidFill>
                <a:sysClr val="windowText" lastClr="000000"/>
              </a:solidFill>
              <a:effectLst/>
              <a:latin typeface="+mn-lt"/>
              <a:ea typeface="+mn-ea"/>
              <a:cs typeface="+mn-cs"/>
            </a:rPr>
            <a:t>a</a:t>
          </a:r>
          <a:r>
            <a:rPr lang="tr-TR" sz="1100">
              <a:solidFill>
                <a:sysClr val="windowText" lastClr="000000"/>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p>
        <a:p>
          <a:r>
            <a:rPr lang="tr-TR" sz="1100" b="1">
              <a:solidFill>
                <a:sysClr val="windowText" lastClr="000000"/>
              </a:solidFill>
              <a:effectLst/>
              <a:latin typeface="+mn-lt"/>
              <a:ea typeface="+mn-ea"/>
              <a:cs typeface="+mn-cs"/>
            </a:rPr>
            <a:t>b</a:t>
          </a:r>
          <a:r>
            <a:rPr lang="tr-TR" sz="1100">
              <a:solidFill>
                <a:sysClr val="windowText" lastClr="000000"/>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ysClr val="windowText" lastClr="000000"/>
              </a:solidFill>
              <a:effectLst/>
              <a:latin typeface="+mn-lt"/>
              <a:ea typeface="+mn-ea"/>
              <a:cs typeface="+mn-cs"/>
            </a:rPr>
            <a:t>E</a:t>
          </a:r>
          <a:endParaRPr lang="tr-TR" sz="1100">
            <a:solidFill>
              <a:sysClr val="windowText" lastClr="000000"/>
            </a:solidFill>
            <a:effectLst/>
            <a:latin typeface="+mn-lt"/>
            <a:ea typeface="+mn-ea"/>
            <a:cs typeface="+mn-cs"/>
          </a:endParaRPr>
        </a:p>
        <a:p>
          <a:r>
            <a:rPr lang="tr-TR" sz="1100" b="1">
              <a:solidFill>
                <a:sysClr val="windowText" lastClr="000000"/>
              </a:solidFill>
              <a:effectLst/>
              <a:latin typeface="+mn-lt"/>
              <a:ea typeface="+mn-ea"/>
              <a:cs typeface="+mn-cs"/>
            </a:rPr>
            <a:t>c.</a:t>
          </a:r>
          <a:r>
            <a:rPr lang="tr-TR" sz="1100">
              <a:solidFill>
                <a:sysClr val="windowText" lastClr="000000"/>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p>
        <a:p>
          <a:r>
            <a:rPr lang="tr-TR" sz="1100" b="1">
              <a:solidFill>
                <a:sysClr val="windowText" lastClr="000000"/>
              </a:solidFill>
              <a:effectLst/>
              <a:latin typeface="+mn-lt"/>
              <a:ea typeface="+mn-ea"/>
              <a:cs typeface="+mn-cs"/>
            </a:rPr>
            <a:t>III. </a:t>
          </a:r>
          <a:r>
            <a:rPr lang="tr-TR" sz="1100">
              <a:solidFill>
                <a:sysClr val="windowText" lastClr="000000"/>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p>
        <a:p>
          <a:r>
            <a:rPr lang="tr-TR" sz="1100" b="1">
              <a:solidFill>
                <a:sysClr val="windowText" lastClr="000000"/>
              </a:solidFill>
              <a:effectLst/>
              <a:latin typeface="+mn-lt"/>
              <a:ea typeface="+mn-ea"/>
              <a:cs typeface="+mn-cs"/>
            </a:rPr>
            <a:t>IV. </a:t>
          </a:r>
          <a:r>
            <a:rPr lang="tr-TR" sz="1100">
              <a:solidFill>
                <a:sysClr val="windowText" lastClr="000000"/>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p>
        <a:p>
          <a:r>
            <a:rPr lang="tr-TR" sz="1100" b="1">
              <a:solidFill>
                <a:sysClr val="windowText" lastClr="000000"/>
              </a:solidFill>
              <a:effectLst/>
              <a:latin typeface="+mn-lt"/>
              <a:ea typeface="+mn-ea"/>
              <a:cs typeface="+mn-cs"/>
            </a:rPr>
            <a:t>V. </a:t>
          </a:r>
          <a:r>
            <a:rPr lang="tr-TR" sz="1100">
              <a:solidFill>
                <a:sysClr val="windowText" lastClr="000000"/>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p>
        <a:p>
          <a:r>
            <a:rPr lang="az-Cyrl-AZ" sz="1100" b="1">
              <a:solidFill>
                <a:sysClr val="windowText" lastClr="000000"/>
              </a:solidFill>
              <a:effectLst/>
              <a:latin typeface="+mn-lt"/>
              <a:ea typeface="+mn-ea"/>
              <a:cs typeface="+mn-cs"/>
            </a:rPr>
            <a:t>ІІ</a:t>
          </a:r>
          <a:r>
            <a:rPr lang="tr-TR" sz="1100" b="1">
              <a:solidFill>
                <a:sysClr val="windowText" lastClr="000000"/>
              </a:solidFill>
              <a:effectLst/>
              <a:latin typeface="+mn-lt"/>
              <a:ea typeface="+mn-ea"/>
              <a:cs typeface="+mn-cs"/>
            </a:rPr>
            <a:t>- </a:t>
          </a:r>
          <a:r>
            <a:rPr lang="tr-TR" sz="1100">
              <a:solidFill>
                <a:sysClr val="windowText" lastClr="000000"/>
              </a:solidFill>
              <a:effectLst/>
              <a:latin typeface="+mn-lt"/>
              <a:ea typeface="+mn-ea"/>
              <a:cs typeface="+mn-cs"/>
            </a:rPr>
            <a:t>1 nolu Cumhurbaşkanlığı Kararnamesi </a:t>
          </a:r>
          <a:r>
            <a:rPr lang="tr-TR" sz="1100" b="1">
              <a:solidFill>
                <a:sysClr val="windowText" lastClr="000000"/>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 </a:t>
          </a:r>
          <a:r>
            <a:rPr lang="tr-TR" sz="1100" b="1">
              <a:solidFill>
                <a:sysClr val="windowText" lastClr="000000"/>
              </a:solidFill>
              <a:effectLst/>
              <a:latin typeface="+mn-lt"/>
              <a:ea typeface="+mn-ea"/>
              <a:cs typeface="+mn-cs"/>
            </a:rPr>
            <a:t>1-</a:t>
          </a:r>
          <a:r>
            <a:rPr lang="tr-TR" sz="1100">
              <a:solidFill>
                <a:sysClr val="windowText" lastClr="000000"/>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p>
        <a:p>
          <a:r>
            <a:rPr lang="tr-TR" sz="1100" b="1">
              <a:solidFill>
                <a:sysClr val="windowText" lastClr="000000"/>
              </a:solidFill>
              <a:effectLst/>
              <a:latin typeface="+mn-lt"/>
              <a:ea typeface="+mn-ea"/>
              <a:cs typeface="+mn-cs"/>
            </a:rPr>
            <a:t> 2- </a:t>
          </a:r>
          <a:r>
            <a:rPr lang="tr-TR" sz="1100">
              <a:solidFill>
                <a:sysClr val="windowText" lastClr="000000"/>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p>
        <a:p>
          <a:r>
            <a:rPr lang="tr-TR" sz="1100" b="1">
              <a:solidFill>
                <a:sysClr val="windowText" lastClr="000000"/>
              </a:solidFill>
              <a:effectLst/>
              <a:latin typeface="+mn-lt"/>
              <a:ea typeface="+mn-ea"/>
              <a:cs typeface="+mn-cs"/>
            </a:rPr>
            <a:t>3-</a:t>
          </a:r>
          <a:r>
            <a:rPr lang="tr-TR" sz="1100">
              <a:solidFill>
                <a:sysClr val="windowText" lastClr="000000"/>
              </a:solidFill>
              <a:effectLst/>
              <a:latin typeface="+mn-lt"/>
              <a:ea typeface="+mn-ea"/>
              <a:cs typeface="+mn-cs"/>
            </a:rPr>
            <a:t>1 nolu Cumhurbaşkanlığı Kararnamesinin 97/h maddesi kapsamında yapılacak tüm işlemlerden inceleme ve onay bedeli 2 (iki) katsayısı ile çarpılarak hesaplanacaktır.</a:t>
          </a:r>
        </a:p>
        <a:p>
          <a:r>
            <a:rPr lang="tr-TR" sz="1100">
              <a:solidFill>
                <a:sysClr val="windowText" lastClr="000000"/>
              </a:solidFill>
              <a:effectLst/>
              <a:latin typeface="+mn-lt"/>
              <a:ea typeface="+mn-ea"/>
              <a:cs typeface="+mn-cs"/>
            </a:rPr>
            <a:t> </a:t>
          </a:r>
        </a:p>
        <a:p>
          <a:pPr algn="ctr" rtl="1" eaLnBrk="1" fontAlgn="auto" latinLnBrk="0" hangingPunct="1"/>
          <a:endParaRPr lang="tr-TR" sz="1050">
            <a:solidFill>
              <a:sysClr val="windowText" lastClr="000000"/>
            </a:solidFill>
            <a:effectLst/>
          </a:endParaRPr>
        </a:p>
      </xdr:txBody>
    </xdr:sp>
    <xdr:clientData/>
  </xdr:twoCellAnchor>
  <xdr:oneCellAnchor>
    <xdr:from>
      <xdr:col>6</xdr:col>
      <xdr:colOff>11590</xdr:colOff>
      <xdr:row>1321</xdr:row>
      <xdr:rowOff>0</xdr:rowOff>
    </xdr:from>
    <xdr:ext cx="184731" cy="264560"/>
    <xdr:sp macro="" textlink="">
      <xdr:nvSpPr>
        <xdr:cNvPr id="877" name="Metin kutusu 4">
          <a:extLst>
            <a:ext uri="{FF2B5EF4-FFF2-40B4-BE49-F238E27FC236}">
              <a16:creationId xmlns:a16="http://schemas.microsoft.com/office/drawing/2014/main" id="{00000000-0008-0000-0000-00006D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78" name="Metin kutusu 5">
          <a:extLst>
            <a:ext uri="{FF2B5EF4-FFF2-40B4-BE49-F238E27FC236}">
              <a16:creationId xmlns:a16="http://schemas.microsoft.com/office/drawing/2014/main" id="{00000000-0008-0000-0000-00006E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79" name="Metin kutusu 6">
          <a:extLst>
            <a:ext uri="{FF2B5EF4-FFF2-40B4-BE49-F238E27FC236}">
              <a16:creationId xmlns:a16="http://schemas.microsoft.com/office/drawing/2014/main" id="{00000000-0008-0000-0000-00006F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1321</xdr:row>
      <xdr:rowOff>0</xdr:rowOff>
    </xdr:from>
    <xdr:ext cx="184731" cy="264560"/>
    <xdr:sp macro="" textlink="">
      <xdr:nvSpPr>
        <xdr:cNvPr id="880" name="Metin kutusu 7">
          <a:extLst>
            <a:ext uri="{FF2B5EF4-FFF2-40B4-BE49-F238E27FC236}">
              <a16:creationId xmlns:a16="http://schemas.microsoft.com/office/drawing/2014/main" id="{00000000-0008-0000-0000-000070030000}"/>
            </a:ext>
          </a:extLst>
        </xdr:cNvPr>
        <xdr:cNvSpPr txBox="1"/>
      </xdr:nvSpPr>
      <xdr:spPr>
        <a:xfrm>
          <a:off x="65341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1321</xdr:row>
      <xdr:rowOff>0</xdr:rowOff>
    </xdr:from>
    <xdr:ext cx="184731" cy="264560"/>
    <xdr:sp macro="" textlink="">
      <xdr:nvSpPr>
        <xdr:cNvPr id="881" name="Metin kutusu 8">
          <a:extLst>
            <a:ext uri="{FF2B5EF4-FFF2-40B4-BE49-F238E27FC236}">
              <a16:creationId xmlns:a16="http://schemas.microsoft.com/office/drawing/2014/main" id="{00000000-0008-0000-0000-000071030000}"/>
            </a:ext>
          </a:extLst>
        </xdr:cNvPr>
        <xdr:cNvSpPr txBox="1"/>
      </xdr:nvSpPr>
      <xdr:spPr>
        <a:xfrm>
          <a:off x="65341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2" name="Metin kutusu 9">
          <a:extLst>
            <a:ext uri="{FF2B5EF4-FFF2-40B4-BE49-F238E27FC236}">
              <a16:creationId xmlns:a16="http://schemas.microsoft.com/office/drawing/2014/main" id="{00000000-0008-0000-0000-000072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3" name="Metin kutusu 10">
          <a:extLst>
            <a:ext uri="{FF2B5EF4-FFF2-40B4-BE49-F238E27FC236}">
              <a16:creationId xmlns:a16="http://schemas.microsoft.com/office/drawing/2014/main" id="{00000000-0008-0000-0000-000073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4" name="Metin kutusu 11">
          <a:extLst>
            <a:ext uri="{FF2B5EF4-FFF2-40B4-BE49-F238E27FC236}">
              <a16:creationId xmlns:a16="http://schemas.microsoft.com/office/drawing/2014/main" id="{00000000-0008-0000-0000-000074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5" name="Metin kutusu 12">
          <a:extLst>
            <a:ext uri="{FF2B5EF4-FFF2-40B4-BE49-F238E27FC236}">
              <a16:creationId xmlns:a16="http://schemas.microsoft.com/office/drawing/2014/main" id="{00000000-0008-0000-0000-000075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1321</xdr:row>
      <xdr:rowOff>0</xdr:rowOff>
    </xdr:from>
    <xdr:ext cx="184731" cy="264560"/>
    <xdr:sp macro="" textlink="">
      <xdr:nvSpPr>
        <xdr:cNvPr id="886" name="Metin kutusu 13">
          <a:extLst>
            <a:ext uri="{FF2B5EF4-FFF2-40B4-BE49-F238E27FC236}">
              <a16:creationId xmlns:a16="http://schemas.microsoft.com/office/drawing/2014/main" id="{00000000-0008-0000-0000-000076030000}"/>
            </a:ext>
          </a:extLst>
        </xdr:cNvPr>
        <xdr:cNvSpPr txBox="1"/>
      </xdr:nvSpPr>
      <xdr:spPr>
        <a:xfrm>
          <a:off x="65341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1321</xdr:row>
      <xdr:rowOff>0</xdr:rowOff>
    </xdr:from>
    <xdr:ext cx="184731" cy="264560"/>
    <xdr:sp macro="" textlink="">
      <xdr:nvSpPr>
        <xdr:cNvPr id="887" name="Metin kutusu 14">
          <a:extLst>
            <a:ext uri="{FF2B5EF4-FFF2-40B4-BE49-F238E27FC236}">
              <a16:creationId xmlns:a16="http://schemas.microsoft.com/office/drawing/2014/main" id="{00000000-0008-0000-0000-000077030000}"/>
            </a:ext>
          </a:extLst>
        </xdr:cNvPr>
        <xdr:cNvSpPr txBox="1"/>
      </xdr:nvSpPr>
      <xdr:spPr>
        <a:xfrm>
          <a:off x="65341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8" name="Metin kutusu 15">
          <a:extLst>
            <a:ext uri="{FF2B5EF4-FFF2-40B4-BE49-F238E27FC236}">
              <a16:creationId xmlns:a16="http://schemas.microsoft.com/office/drawing/2014/main" id="{00000000-0008-0000-0000-000078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9" name="Metin kutusu 16">
          <a:extLst>
            <a:ext uri="{FF2B5EF4-FFF2-40B4-BE49-F238E27FC236}">
              <a16:creationId xmlns:a16="http://schemas.microsoft.com/office/drawing/2014/main" id="{00000000-0008-0000-0000-000079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0" name="Metin kutusu 17">
          <a:extLst>
            <a:ext uri="{FF2B5EF4-FFF2-40B4-BE49-F238E27FC236}">
              <a16:creationId xmlns:a16="http://schemas.microsoft.com/office/drawing/2014/main" id="{00000000-0008-0000-0000-00007A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1" name="Metin kutusu 18">
          <a:extLst>
            <a:ext uri="{FF2B5EF4-FFF2-40B4-BE49-F238E27FC236}">
              <a16:creationId xmlns:a16="http://schemas.microsoft.com/office/drawing/2014/main" id="{00000000-0008-0000-0000-00007B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2" name="Metin kutusu 19">
          <a:extLst>
            <a:ext uri="{FF2B5EF4-FFF2-40B4-BE49-F238E27FC236}">
              <a16:creationId xmlns:a16="http://schemas.microsoft.com/office/drawing/2014/main" id="{00000000-0008-0000-0000-00007C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3" name="Metin kutusu 20">
          <a:extLst>
            <a:ext uri="{FF2B5EF4-FFF2-40B4-BE49-F238E27FC236}">
              <a16:creationId xmlns:a16="http://schemas.microsoft.com/office/drawing/2014/main" id="{00000000-0008-0000-0000-00007D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4" name="Metin kutusu 21">
          <a:extLst>
            <a:ext uri="{FF2B5EF4-FFF2-40B4-BE49-F238E27FC236}">
              <a16:creationId xmlns:a16="http://schemas.microsoft.com/office/drawing/2014/main" id="{00000000-0008-0000-0000-00007E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5" name="Metin kutusu 22">
          <a:extLst>
            <a:ext uri="{FF2B5EF4-FFF2-40B4-BE49-F238E27FC236}">
              <a16:creationId xmlns:a16="http://schemas.microsoft.com/office/drawing/2014/main" id="{00000000-0008-0000-0000-00007F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6" name="Metin kutusu 23">
          <a:extLst>
            <a:ext uri="{FF2B5EF4-FFF2-40B4-BE49-F238E27FC236}">
              <a16:creationId xmlns:a16="http://schemas.microsoft.com/office/drawing/2014/main" id="{00000000-0008-0000-0000-000080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897" name="Metin kutusu 1">
          <a:extLst>
            <a:ext uri="{FF2B5EF4-FFF2-40B4-BE49-F238E27FC236}">
              <a16:creationId xmlns:a16="http://schemas.microsoft.com/office/drawing/2014/main" id="{00000000-0008-0000-0000-00008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898" name="Metin kutusu 2">
          <a:extLst>
            <a:ext uri="{FF2B5EF4-FFF2-40B4-BE49-F238E27FC236}">
              <a16:creationId xmlns:a16="http://schemas.microsoft.com/office/drawing/2014/main" id="{00000000-0008-0000-0000-00008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899" name="Metin kutusu 3">
          <a:extLst>
            <a:ext uri="{FF2B5EF4-FFF2-40B4-BE49-F238E27FC236}">
              <a16:creationId xmlns:a16="http://schemas.microsoft.com/office/drawing/2014/main" id="{00000000-0008-0000-0000-000083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00" name="Metin kutusu 4">
          <a:extLst>
            <a:ext uri="{FF2B5EF4-FFF2-40B4-BE49-F238E27FC236}">
              <a16:creationId xmlns:a16="http://schemas.microsoft.com/office/drawing/2014/main" id="{00000000-0008-0000-0000-000084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1" name="Metin kutusu 5">
          <a:extLst>
            <a:ext uri="{FF2B5EF4-FFF2-40B4-BE49-F238E27FC236}">
              <a16:creationId xmlns:a16="http://schemas.microsoft.com/office/drawing/2014/main" id="{00000000-0008-0000-0000-00008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2" name="Metin kutusu 6">
          <a:extLst>
            <a:ext uri="{FF2B5EF4-FFF2-40B4-BE49-F238E27FC236}">
              <a16:creationId xmlns:a16="http://schemas.microsoft.com/office/drawing/2014/main" id="{00000000-0008-0000-0000-00008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131</xdr:row>
      <xdr:rowOff>0</xdr:rowOff>
    </xdr:from>
    <xdr:ext cx="184731" cy="264560"/>
    <xdr:sp macro="" textlink="">
      <xdr:nvSpPr>
        <xdr:cNvPr id="903" name="Metin kutusu 10">
          <a:extLst>
            <a:ext uri="{FF2B5EF4-FFF2-40B4-BE49-F238E27FC236}">
              <a16:creationId xmlns:a16="http://schemas.microsoft.com/office/drawing/2014/main" id="{00000000-0008-0000-0000-000087030000}"/>
            </a:ext>
          </a:extLst>
        </xdr:cNvPr>
        <xdr:cNvSpPr txBox="1"/>
      </xdr:nvSpPr>
      <xdr:spPr>
        <a:xfrm>
          <a:off x="847931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131</xdr:row>
      <xdr:rowOff>0</xdr:rowOff>
    </xdr:from>
    <xdr:ext cx="184731" cy="264560"/>
    <xdr:sp macro="" textlink="">
      <xdr:nvSpPr>
        <xdr:cNvPr id="904" name="Metin kutusu 11">
          <a:extLst>
            <a:ext uri="{FF2B5EF4-FFF2-40B4-BE49-F238E27FC236}">
              <a16:creationId xmlns:a16="http://schemas.microsoft.com/office/drawing/2014/main" id="{00000000-0008-0000-0000-000088030000}"/>
            </a:ext>
          </a:extLst>
        </xdr:cNvPr>
        <xdr:cNvSpPr txBox="1"/>
      </xdr:nvSpPr>
      <xdr:spPr>
        <a:xfrm>
          <a:off x="847931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5" name="Metin kutusu 12">
          <a:extLst>
            <a:ext uri="{FF2B5EF4-FFF2-40B4-BE49-F238E27FC236}">
              <a16:creationId xmlns:a16="http://schemas.microsoft.com/office/drawing/2014/main" id="{00000000-0008-0000-0000-00008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6" name="Metin kutusu 13">
          <a:extLst>
            <a:ext uri="{FF2B5EF4-FFF2-40B4-BE49-F238E27FC236}">
              <a16:creationId xmlns:a16="http://schemas.microsoft.com/office/drawing/2014/main" id="{00000000-0008-0000-0000-00008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7" name="Metin kutusu 14">
          <a:extLst>
            <a:ext uri="{FF2B5EF4-FFF2-40B4-BE49-F238E27FC236}">
              <a16:creationId xmlns:a16="http://schemas.microsoft.com/office/drawing/2014/main" id="{00000000-0008-0000-0000-00008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08" name="Metin kutusu 15">
          <a:extLst>
            <a:ext uri="{FF2B5EF4-FFF2-40B4-BE49-F238E27FC236}">
              <a16:creationId xmlns:a16="http://schemas.microsoft.com/office/drawing/2014/main" id="{00000000-0008-0000-0000-00008C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09" name="Metin kutusu 16">
          <a:extLst>
            <a:ext uri="{FF2B5EF4-FFF2-40B4-BE49-F238E27FC236}">
              <a16:creationId xmlns:a16="http://schemas.microsoft.com/office/drawing/2014/main" id="{00000000-0008-0000-0000-00008D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0" name="Metin kutusu 17">
          <a:extLst>
            <a:ext uri="{FF2B5EF4-FFF2-40B4-BE49-F238E27FC236}">
              <a16:creationId xmlns:a16="http://schemas.microsoft.com/office/drawing/2014/main" id="{00000000-0008-0000-0000-00008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1" name="Metin kutusu 18">
          <a:extLst>
            <a:ext uri="{FF2B5EF4-FFF2-40B4-BE49-F238E27FC236}">
              <a16:creationId xmlns:a16="http://schemas.microsoft.com/office/drawing/2014/main" id="{00000000-0008-0000-0000-00008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2" name="Metin kutusu 19">
          <a:extLst>
            <a:ext uri="{FF2B5EF4-FFF2-40B4-BE49-F238E27FC236}">
              <a16:creationId xmlns:a16="http://schemas.microsoft.com/office/drawing/2014/main" id="{00000000-0008-0000-0000-00009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3" name="Metin kutusu 20">
          <a:extLst>
            <a:ext uri="{FF2B5EF4-FFF2-40B4-BE49-F238E27FC236}">
              <a16:creationId xmlns:a16="http://schemas.microsoft.com/office/drawing/2014/main" id="{00000000-0008-0000-0000-00009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4" name="Metin kutusu 21">
          <a:extLst>
            <a:ext uri="{FF2B5EF4-FFF2-40B4-BE49-F238E27FC236}">
              <a16:creationId xmlns:a16="http://schemas.microsoft.com/office/drawing/2014/main" id="{00000000-0008-0000-0000-00009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5" name="Metin kutusu 22">
          <a:extLst>
            <a:ext uri="{FF2B5EF4-FFF2-40B4-BE49-F238E27FC236}">
              <a16:creationId xmlns:a16="http://schemas.microsoft.com/office/drawing/2014/main" id="{00000000-0008-0000-0000-00009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6" name="Metin kutusu 23">
          <a:extLst>
            <a:ext uri="{FF2B5EF4-FFF2-40B4-BE49-F238E27FC236}">
              <a16:creationId xmlns:a16="http://schemas.microsoft.com/office/drawing/2014/main" id="{00000000-0008-0000-0000-00009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17" name="Metin kutusu 24">
          <a:extLst>
            <a:ext uri="{FF2B5EF4-FFF2-40B4-BE49-F238E27FC236}">
              <a16:creationId xmlns:a16="http://schemas.microsoft.com/office/drawing/2014/main" id="{00000000-0008-0000-0000-000095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18" name="Metin kutusu 25">
          <a:extLst>
            <a:ext uri="{FF2B5EF4-FFF2-40B4-BE49-F238E27FC236}">
              <a16:creationId xmlns:a16="http://schemas.microsoft.com/office/drawing/2014/main" id="{00000000-0008-0000-0000-000096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9" name="Metin kutusu 26">
          <a:extLst>
            <a:ext uri="{FF2B5EF4-FFF2-40B4-BE49-F238E27FC236}">
              <a16:creationId xmlns:a16="http://schemas.microsoft.com/office/drawing/2014/main" id="{00000000-0008-0000-0000-00009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20" name="Metin kutusu 27">
          <a:extLst>
            <a:ext uri="{FF2B5EF4-FFF2-40B4-BE49-F238E27FC236}">
              <a16:creationId xmlns:a16="http://schemas.microsoft.com/office/drawing/2014/main" id="{00000000-0008-0000-0000-000098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21" name="Metin kutusu 28">
          <a:extLst>
            <a:ext uri="{FF2B5EF4-FFF2-40B4-BE49-F238E27FC236}">
              <a16:creationId xmlns:a16="http://schemas.microsoft.com/office/drawing/2014/main" id="{00000000-0008-0000-0000-000099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2" name="Metin kutusu 29">
          <a:extLst>
            <a:ext uri="{FF2B5EF4-FFF2-40B4-BE49-F238E27FC236}">
              <a16:creationId xmlns:a16="http://schemas.microsoft.com/office/drawing/2014/main" id="{00000000-0008-0000-0000-00009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3" name="Metin kutusu 30">
          <a:extLst>
            <a:ext uri="{FF2B5EF4-FFF2-40B4-BE49-F238E27FC236}">
              <a16:creationId xmlns:a16="http://schemas.microsoft.com/office/drawing/2014/main" id="{00000000-0008-0000-0000-00009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4" name="Metin kutusu 31">
          <a:extLst>
            <a:ext uri="{FF2B5EF4-FFF2-40B4-BE49-F238E27FC236}">
              <a16:creationId xmlns:a16="http://schemas.microsoft.com/office/drawing/2014/main" id="{00000000-0008-0000-0000-00009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5" name="Metin kutusu 32">
          <a:extLst>
            <a:ext uri="{FF2B5EF4-FFF2-40B4-BE49-F238E27FC236}">
              <a16:creationId xmlns:a16="http://schemas.microsoft.com/office/drawing/2014/main" id="{00000000-0008-0000-0000-00009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6" name="Metin kutusu 33">
          <a:extLst>
            <a:ext uri="{FF2B5EF4-FFF2-40B4-BE49-F238E27FC236}">
              <a16:creationId xmlns:a16="http://schemas.microsoft.com/office/drawing/2014/main" id="{00000000-0008-0000-0000-00009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27" name="Metin kutusu 34">
          <a:extLst>
            <a:ext uri="{FF2B5EF4-FFF2-40B4-BE49-F238E27FC236}">
              <a16:creationId xmlns:a16="http://schemas.microsoft.com/office/drawing/2014/main" id="{00000000-0008-0000-0000-00009F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28" name="Metin kutusu 35">
          <a:extLst>
            <a:ext uri="{FF2B5EF4-FFF2-40B4-BE49-F238E27FC236}">
              <a16:creationId xmlns:a16="http://schemas.microsoft.com/office/drawing/2014/main" id="{00000000-0008-0000-0000-0000A0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9" name="Metin kutusu 36">
          <a:extLst>
            <a:ext uri="{FF2B5EF4-FFF2-40B4-BE49-F238E27FC236}">
              <a16:creationId xmlns:a16="http://schemas.microsoft.com/office/drawing/2014/main" id="{00000000-0008-0000-0000-0000A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0" name="Metin kutusu 37">
          <a:extLst>
            <a:ext uri="{FF2B5EF4-FFF2-40B4-BE49-F238E27FC236}">
              <a16:creationId xmlns:a16="http://schemas.microsoft.com/office/drawing/2014/main" id="{00000000-0008-0000-0000-0000A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1" name="Metin kutusu 38">
          <a:extLst>
            <a:ext uri="{FF2B5EF4-FFF2-40B4-BE49-F238E27FC236}">
              <a16:creationId xmlns:a16="http://schemas.microsoft.com/office/drawing/2014/main" id="{00000000-0008-0000-0000-0000A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2" name="Metin kutusu 39">
          <a:extLst>
            <a:ext uri="{FF2B5EF4-FFF2-40B4-BE49-F238E27FC236}">
              <a16:creationId xmlns:a16="http://schemas.microsoft.com/office/drawing/2014/main" id="{00000000-0008-0000-0000-0000A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3" name="Metin kutusu 40">
          <a:extLst>
            <a:ext uri="{FF2B5EF4-FFF2-40B4-BE49-F238E27FC236}">
              <a16:creationId xmlns:a16="http://schemas.microsoft.com/office/drawing/2014/main" id="{00000000-0008-0000-0000-0000A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34" name="Metin kutusu 41">
          <a:extLst>
            <a:ext uri="{FF2B5EF4-FFF2-40B4-BE49-F238E27FC236}">
              <a16:creationId xmlns:a16="http://schemas.microsoft.com/office/drawing/2014/main" id="{00000000-0008-0000-0000-0000A6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35" name="Metin kutusu 42">
          <a:extLst>
            <a:ext uri="{FF2B5EF4-FFF2-40B4-BE49-F238E27FC236}">
              <a16:creationId xmlns:a16="http://schemas.microsoft.com/office/drawing/2014/main" id="{00000000-0008-0000-0000-0000A7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6" name="Metin kutusu 43">
          <a:extLst>
            <a:ext uri="{FF2B5EF4-FFF2-40B4-BE49-F238E27FC236}">
              <a16:creationId xmlns:a16="http://schemas.microsoft.com/office/drawing/2014/main" id="{00000000-0008-0000-0000-0000A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7" name="Metin kutusu 44">
          <a:extLst>
            <a:ext uri="{FF2B5EF4-FFF2-40B4-BE49-F238E27FC236}">
              <a16:creationId xmlns:a16="http://schemas.microsoft.com/office/drawing/2014/main" id="{00000000-0008-0000-0000-0000A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8" name="Metin kutusu 45">
          <a:extLst>
            <a:ext uri="{FF2B5EF4-FFF2-40B4-BE49-F238E27FC236}">
              <a16:creationId xmlns:a16="http://schemas.microsoft.com/office/drawing/2014/main" id="{00000000-0008-0000-0000-0000A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9" name="Metin kutusu 46">
          <a:extLst>
            <a:ext uri="{FF2B5EF4-FFF2-40B4-BE49-F238E27FC236}">
              <a16:creationId xmlns:a16="http://schemas.microsoft.com/office/drawing/2014/main" id="{00000000-0008-0000-0000-0000A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0" name="Metin kutusu 47">
          <a:extLst>
            <a:ext uri="{FF2B5EF4-FFF2-40B4-BE49-F238E27FC236}">
              <a16:creationId xmlns:a16="http://schemas.microsoft.com/office/drawing/2014/main" id="{00000000-0008-0000-0000-0000A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41" name="Metin kutusu 48">
          <a:extLst>
            <a:ext uri="{FF2B5EF4-FFF2-40B4-BE49-F238E27FC236}">
              <a16:creationId xmlns:a16="http://schemas.microsoft.com/office/drawing/2014/main" id="{00000000-0008-0000-0000-0000AD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42" name="Metin kutusu 49">
          <a:extLst>
            <a:ext uri="{FF2B5EF4-FFF2-40B4-BE49-F238E27FC236}">
              <a16:creationId xmlns:a16="http://schemas.microsoft.com/office/drawing/2014/main" id="{00000000-0008-0000-0000-0000AE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3" name="Metin kutusu 50">
          <a:extLst>
            <a:ext uri="{FF2B5EF4-FFF2-40B4-BE49-F238E27FC236}">
              <a16:creationId xmlns:a16="http://schemas.microsoft.com/office/drawing/2014/main" id="{00000000-0008-0000-0000-0000A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4" name="Metin kutusu 51">
          <a:extLst>
            <a:ext uri="{FF2B5EF4-FFF2-40B4-BE49-F238E27FC236}">
              <a16:creationId xmlns:a16="http://schemas.microsoft.com/office/drawing/2014/main" id="{00000000-0008-0000-0000-0000B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5" name="Metin kutusu 52">
          <a:extLst>
            <a:ext uri="{FF2B5EF4-FFF2-40B4-BE49-F238E27FC236}">
              <a16:creationId xmlns:a16="http://schemas.microsoft.com/office/drawing/2014/main" id="{00000000-0008-0000-0000-0000B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6" name="Metin kutusu 53">
          <a:extLst>
            <a:ext uri="{FF2B5EF4-FFF2-40B4-BE49-F238E27FC236}">
              <a16:creationId xmlns:a16="http://schemas.microsoft.com/office/drawing/2014/main" id="{00000000-0008-0000-0000-0000B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7" name="Metin kutusu 54">
          <a:extLst>
            <a:ext uri="{FF2B5EF4-FFF2-40B4-BE49-F238E27FC236}">
              <a16:creationId xmlns:a16="http://schemas.microsoft.com/office/drawing/2014/main" id="{00000000-0008-0000-0000-0000B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48" name="Metin kutusu 55">
          <a:extLst>
            <a:ext uri="{FF2B5EF4-FFF2-40B4-BE49-F238E27FC236}">
              <a16:creationId xmlns:a16="http://schemas.microsoft.com/office/drawing/2014/main" id="{00000000-0008-0000-0000-0000B4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49" name="Metin kutusu 56">
          <a:extLst>
            <a:ext uri="{FF2B5EF4-FFF2-40B4-BE49-F238E27FC236}">
              <a16:creationId xmlns:a16="http://schemas.microsoft.com/office/drawing/2014/main" id="{00000000-0008-0000-0000-0000B5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0" name="Metin kutusu 57">
          <a:extLst>
            <a:ext uri="{FF2B5EF4-FFF2-40B4-BE49-F238E27FC236}">
              <a16:creationId xmlns:a16="http://schemas.microsoft.com/office/drawing/2014/main" id="{00000000-0008-0000-0000-0000B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1" name="Metin kutusu 58">
          <a:extLst>
            <a:ext uri="{FF2B5EF4-FFF2-40B4-BE49-F238E27FC236}">
              <a16:creationId xmlns:a16="http://schemas.microsoft.com/office/drawing/2014/main" id="{00000000-0008-0000-0000-0000B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2" name="Metin kutusu 59">
          <a:extLst>
            <a:ext uri="{FF2B5EF4-FFF2-40B4-BE49-F238E27FC236}">
              <a16:creationId xmlns:a16="http://schemas.microsoft.com/office/drawing/2014/main" id="{00000000-0008-0000-0000-0000B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3" name="Metin kutusu 60">
          <a:extLst>
            <a:ext uri="{FF2B5EF4-FFF2-40B4-BE49-F238E27FC236}">
              <a16:creationId xmlns:a16="http://schemas.microsoft.com/office/drawing/2014/main" id="{00000000-0008-0000-0000-0000B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4" name="Metin kutusu 61">
          <a:extLst>
            <a:ext uri="{FF2B5EF4-FFF2-40B4-BE49-F238E27FC236}">
              <a16:creationId xmlns:a16="http://schemas.microsoft.com/office/drawing/2014/main" id="{00000000-0008-0000-0000-0000B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5" name="Metin kutusu 62">
          <a:extLst>
            <a:ext uri="{FF2B5EF4-FFF2-40B4-BE49-F238E27FC236}">
              <a16:creationId xmlns:a16="http://schemas.microsoft.com/office/drawing/2014/main" id="{00000000-0008-0000-0000-0000B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6" name="Metin kutusu 63">
          <a:extLst>
            <a:ext uri="{FF2B5EF4-FFF2-40B4-BE49-F238E27FC236}">
              <a16:creationId xmlns:a16="http://schemas.microsoft.com/office/drawing/2014/main" id="{00000000-0008-0000-0000-0000B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7" name="Metin kutusu 64">
          <a:extLst>
            <a:ext uri="{FF2B5EF4-FFF2-40B4-BE49-F238E27FC236}">
              <a16:creationId xmlns:a16="http://schemas.microsoft.com/office/drawing/2014/main" id="{00000000-0008-0000-0000-0000B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58" name="Metin kutusu 65">
          <a:extLst>
            <a:ext uri="{FF2B5EF4-FFF2-40B4-BE49-F238E27FC236}">
              <a16:creationId xmlns:a16="http://schemas.microsoft.com/office/drawing/2014/main" id="{00000000-0008-0000-0000-0000BE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59" name="Metin kutusu 66">
          <a:extLst>
            <a:ext uri="{FF2B5EF4-FFF2-40B4-BE49-F238E27FC236}">
              <a16:creationId xmlns:a16="http://schemas.microsoft.com/office/drawing/2014/main" id="{00000000-0008-0000-0000-0000BF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0" name="Metin kutusu 67">
          <a:extLst>
            <a:ext uri="{FF2B5EF4-FFF2-40B4-BE49-F238E27FC236}">
              <a16:creationId xmlns:a16="http://schemas.microsoft.com/office/drawing/2014/main" id="{00000000-0008-0000-0000-0000C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1" name="Metin kutusu 68">
          <a:extLst>
            <a:ext uri="{FF2B5EF4-FFF2-40B4-BE49-F238E27FC236}">
              <a16:creationId xmlns:a16="http://schemas.microsoft.com/office/drawing/2014/main" id="{00000000-0008-0000-0000-0000C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2" name="Metin kutusu 69">
          <a:extLst>
            <a:ext uri="{FF2B5EF4-FFF2-40B4-BE49-F238E27FC236}">
              <a16:creationId xmlns:a16="http://schemas.microsoft.com/office/drawing/2014/main" id="{00000000-0008-0000-0000-0000C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3" name="Metin kutusu 70">
          <a:extLst>
            <a:ext uri="{FF2B5EF4-FFF2-40B4-BE49-F238E27FC236}">
              <a16:creationId xmlns:a16="http://schemas.microsoft.com/office/drawing/2014/main" id="{00000000-0008-0000-0000-0000C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4" name="Metin kutusu 71">
          <a:extLst>
            <a:ext uri="{FF2B5EF4-FFF2-40B4-BE49-F238E27FC236}">
              <a16:creationId xmlns:a16="http://schemas.microsoft.com/office/drawing/2014/main" id="{00000000-0008-0000-0000-0000C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5" name="Metin kutusu 72">
          <a:extLst>
            <a:ext uri="{FF2B5EF4-FFF2-40B4-BE49-F238E27FC236}">
              <a16:creationId xmlns:a16="http://schemas.microsoft.com/office/drawing/2014/main" id="{00000000-0008-0000-0000-0000C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6" name="Metin kutusu 73">
          <a:extLst>
            <a:ext uri="{FF2B5EF4-FFF2-40B4-BE49-F238E27FC236}">
              <a16:creationId xmlns:a16="http://schemas.microsoft.com/office/drawing/2014/main" id="{00000000-0008-0000-0000-0000C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7" name="Metin kutusu 74">
          <a:extLst>
            <a:ext uri="{FF2B5EF4-FFF2-40B4-BE49-F238E27FC236}">
              <a16:creationId xmlns:a16="http://schemas.microsoft.com/office/drawing/2014/main" id="{00000000-0008-0000-0000-0000C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8" name="Metin kutusu 75">
          <a:extLst>
            <a:ext uri="{FF2B5EF4-FFF2-40B4-BE49-F238E27FC236}">
              <a16:creationId xmlns:a16="http://schemas.microsoft.com/office/drawing/2014/main" id="{00000000-0008-0000-0000-0000C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9" name="Metin kutusu 76">
          <a:extLst>
            <a:ext uri="{FF2B5EF4-FFF2-40B4-BE49-F238E27FC236}">
              <a16:creationId xmlns:a16="http://schemas.microsoft.com/office/drawing/2014/main" id="{00000000-0008-0000-0000-0000C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0" name="Metin kutusu 77">
          <a:extLst>
            <a:ext uri="{FF2B5EF4-FFF2-40B4-BE49-F238E27FC236}">
              <a16:creationId xmlns:a16="http://schemas.microsoft.com/office/drawing/2014/main" id="{00000000-0008-0000-0000-0000C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71" name="Metin kutusu 78">
          <a:extLst>
            <a:ext uri="{FF2B5EF4-FFF2-40B4-BE49-F238E27FC236}">
              <a16:creationId xmlns:a16="http://schemas.microsoft.com/office/drawing/2014/main" id="{00000000-0008-0000-0000-0000CB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72" name="Metin kutusu 79">
          <a:extLst>
            <a:ext uri="{FF2B5EF4-FFF2-40B4-BE49-F238E27FC236}">
              <a16:creationId xmlns:a16="http://schemas.microsoft.com/office/drawing/2014/main" id="{00000000-0008-0000-0000-0000CC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3" name="Metin kutusu 80">
          <a:extLst>
            <a:ext uri="{FF2B5EF4-FFF2-40B4-BE49-F238E27FC236}">
              <a16:creationId xmlns:a16="http://schemas.microsoft.com/office/drawing/2014/main" id="{00000000-0008-0000-0000-0000C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4" name="Metin kutusu 81">
          <a:extLst>
            <a:ext uri="{FF2B5EF4-FFF2-40B4-BE49-F238E27FC236}">
              <a16:creationId xmlns:a16="http://schemas.microsoft.com/office/drawing/2014/main" id="{00000000-0008-0000-0000-0000C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5" name="Metin kutusu 82">
          <a:extLst>
            <a:ext uri="{FF2B5EF4-FFF2-40B4-BE49-F238E27FC236}">
              <a16:creationId xmlns:a16="http://schemas.microsoft.com/office/drawing/2014/main" id="{00000000-0008-0000-0000-0000C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6" name="Metin kutusu 83">
          <a:extLst>
            <a:ext uri="{FF2B5EF4-FFF2-40B4-BE49-F238E27FC236}">
              <a16:creationId xmlns:a16="http://schemas.microsoft.com/office/drawing/2014/main" id="{00000000-0008-0000-0000-0000D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7" name="Metin kutusu 84">
          <a:extLst>
            <a:ext uri="{FF2B5EF4-FFF2-40B4-BE49-F238E27FC236}">
              <a16:creationId xmlns:a16="http://schemas.microsoft.com/office/drawing/2014/main" id="{00000000-0008-0000-0000-0000D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8" name="Metin kutusu 85">
          <a:extLst>
            <a:ext uri="{FF2B5EF4-FFF2-40B4-BE49-F238E27FC236}">
              <a16:creationId xmlns:a16="http://schemas.microsoft.com/office/drawing/2014/main" id="{00000000-0008-0000-0000-0000D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9" name="Metin kutusu 86">
          <a:extLst>
            <a:ext uri="{FF2B5EF4-FFF2-40B4-BE49-F238E27FC236}">
              <a16:creationId xmlns:a16="http://schemas.microsoft.com/office/drawing/2014/main" id="{00000000-0008-0000-0000-0000D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0" name="Metin kutusu 87">
          <a:extLst>
            <a:ext uri="{FF2B5EF4-FFF2-40B4-BE49-F238E27FC236}">
              <a16:creationId xmlns:a16="http://schemas.microsoft.com/office/drawing/2014/main" id="{00000000-0008-0000-0000-0000D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1" name="Metin kutusu 88">
          <a:extLst>
            <a:ext uri="{FF2B5EF4-FFF2-40B4-BE49-F238E27FC236}">
              <a16:creationId xmlns:a16="http://schemas.microsoft.com/office/drawing/2014/main" id="{00000000-0008-0000-0000-0000D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2" name="Metin kutusu 89">
          <a:extLst>
            <a:ext uri="{FF2B5EF4-FFF2-40B4-BE49-F238E27FC236}">
              <a16:creationId xmlns:a16="http://schemas.microsoft.com/office/drawing/2014/main" id="{00000000-0008-0000-0000-0000D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3" name="Metin kutusu 90">
          <a:extLst>
            <a:ext uri="{FF2B5EF4-FFF2-40B4-BE49-F238E27FC236}">
              <a16:creationId xmlns:a16="http://schemas.microsoft.com/office/drawing/2014/main" id="{00000000-0008-0000-0000-0000D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84" name="Metin kutusu 91">
          <a:extLst>
            <a:ext uri="{FF2B5EF4-FFF2-40B4-BE49-F238E27FC236}">
              <a16:creationId xmlns:a16="http://schemas.microsoft.com/office/drawing/2014/main" id="{00000000-0008-0000-0000-0000D8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85" name="Metin kutusu 92">
          <a:extLst>
            <a:ext uri="{FF2B5EF4-FFF2-40B4-BE49-F238E27FC236}">
              <a16:creationId xmlns:a16="http://schemas.microsoft.com/office/drawing/2014/main" id="{00000000-0008-0000-0000-0000D9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6" name="Metin kutusu 93">
          <a:extLst>
            <a:ext uri="{FF2B5EF4-FFF2-40B4-BE49-F238E27FC236}">
              <a16:creationId xmlns:a16="http://schemas.microsoft.com/office/drawing/2014/main" id="{00000000-0008-0000-0000-0000D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7" name="Metin kutusu 94">
          <a:extLst>
            <a:ext uri="{FF2B5EF4-FFF2-40B4-BE49-F238E27FC236}">
              <a16:creationId xmlns:a16="http://schemas.microsoft.com/office/drawing/2014/main" id="{00000000-0008-0000-0000-0000D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8" name="Metin kutusu 95">
          <a:extLst>
            <a:ext uri="{FF2B5EF4-FFF2-40B4-BE49-F238E27FC236}">
              <a16:creationId xmlns:a16="http://schemas.microsoft.com/office/drawing/2014/main" id="{00000000-0008-0000-0000-0000D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9" name="Metin kutusu 96">
          <a:extLst>
            <a:ext uri="{FF2B5EF4-FFF2-40B4-BE49-F238E27FC236}">
              <a16:creationId xmlns:a16="http://schemas.microsoft.com/office/drawing/2014/main" id="{00000000-0008-0000-0000-0000D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0" name="Metin kutusu 97">
          <a:extLst>
            <a:ext uri="{FF2B5EF4-FFF2-40B4-BE49-F238E27FC236}">
              <a16:creationId xmlns:a16="http://schemas.microsoft.com/office/drawing/2014/main" id="{00000000-0008-0000-0000-0000D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1" name="Metin kutusu 98">
          <a:extLst>
            <a:ext uri="{FF2B5EF4-FFF2-40B4-BE49-F238E27FC236}">
              <a16:creationId xmlns:a16="http://schemas.microsoft.com/office/drawing/2014/main" id="{00000000-0008-0000-0000-0000D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2" name="Metin kutusu 99">
          <a:extLst>
            <a:ext uri="{FF2B5EF4-FFF2-40B4-BE49-F238E27FC236}">
              <a16:creationId xmlns:a16="http://schemas.microsoft.com/office/drawing/2014/main" id="{00000000-0008-0000-0000-0000E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3" name="Metin kutusu 100">
          <a:extLst>
            <a:ext uri="{FF2B5EF4-FFF2-40B4-BE49-F238E27FC236}">
              <a16:creationId xmlns:a16="http://schemas.microsoft.com/office/drawing/2014/main" id="{00000000-0008-0000-0000-0000E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4" name="Metin kutusu 101">
          <a:extLst>
            <a:ext uri="{FF2B5EF4-FFF2-40B4-BE49-F238E27FC236}">
              <a16:creationId xmlns:a16="http://schemas.microsoft.com/office/drawing/2014/main" id="{00000000-0008-0000-0000-0000E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5" name="Metin kutusu 102">
          <a:extLst>
            <a:ext uri="{FF2B5EF4-FFF2-40B4-BE49-F238E27FC236}">
              <a16:creationId xmlns:a16="http://schemas.microsoft.com/office/drawing/2014/main" id="{00000000-0008-0000-0000-0000E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6" name="Metin kutusu 103">
          <a:extLst>
            <a:ext uri="{FF2B5EF4-FFF2-40B4-BE49-F238E27FC236}">
              <a16:creationId xmlns:a16="http://schemas.microsoft.com/office/drawing/2014/main" id="{00000000-0008-0000-0000-0000E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97" name="Metin kutusu 104">
          <a:extLst>
            <a:ext uri="{FF2B5EF4-FFF2-40B4-BE49-F238E27FC236}">
              <a16:creationId xmlns:a16="http://schemas.microsoft.com/office/drawing/2014/main" id="{00000000-0008-0000-0000-0000E5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98" name="Metin kutusu 105">
          <a:extLst>
            <a:ext uri="{FF2B5EF4-FFF2-40B4-BE49-F238E27FC236}">
              <a16:creationId xmlns:a16="http://schemas.microsoft.com/office/drawing/2014/main" id="{00000000-0008-0000-0000-0000E6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9" name="Metin kutusu 106">
          <a:extLst>
            <a:ext uri="{FF2B5EF4-FFF2-40B4-BE49-F238E27FC236}">
              <a16:creationId xmlns:a16="http://schemas.microsoft.com/office/drawing/2014/main" id="{00000000-0008-0000-0000-0000E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0" name="Metin kutusu 107">
          <a:extLst>
            <a:ext uri="{FF2B5EF4-FFF2-40B4-BE49-F238E27FC236}">
              <a16:creationId xmlns:a16="http://schemas.microsoft.com/office/drawing/2014/main" id="{00000000-0008-0000-0000-0000E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1" name="Metin kutusu 108">
          <a:extLst>
            <a:ext uri="{FF2B5EF4-FFF2-40B4-BE49-F238E27FC236}">
              <a16:creationId xmlns:a16="http://schemas.microsoft.com/office/drawing/2014/main" id="{00000000-0008-0000-0000-0000E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2" name="Metin kutusu 109">
          <a:extLst>
            <a:ext uri="{FF2B5EF4-FFF2-40B4-BE49-F238E27FC236}">
              <a16:creationId xmlns:a16="http://schemas.microsoft.com/office/drawing/2014/main" id="{00000000-0008-0000-0000-0000E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3" name="Metin kutusu 110">
          <a:extLst>
            <a:ext uri="{FF2B5EF4-FFF2-40B4-BE49-F238E27FC236}">
              <a16:creationId xmlns:a16="http://schemas.microsoft.com/office/drawing/2014/main" id="{00000000-0008-0000-0000-0000E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4" name="Metin kutusu 111">
          <a:extLst>
            <a:ext uri="{FF2B5EF4-FFF2-40B4-BE49-F238E27FC236}">
              <a16:creationId xmlns:a16="http://schemas.microsoft.com/office/drawing/2014/main" id="{00000000-0008-0000-0000-0000E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5" name="Metin kutusu 112">
          <a:extLst>
            <a:ext uri="{FF2B5EF4-FFF2-40B4-BE49-F238E27FC236}">
              <a16:creationId xmlns:a16="http://schemas.microsoft.com/office/drawing/2014/main" id="{00000000-0008-0000-0000-0000E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6" name="Metin kutusu 113">
          <a:extLst>
            <a:ext uri="{FF2B5EF4-FFF2-40B4-BE49-F238E27FC236}">
              <a16:creationId xmlns:a16="http://schemas.microsoft.com/office/drawing/2014/main" id="{00000000-0008-0000-0000-0000E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7" name="Metin kutusu 114">
          <a:extLst>
            <a:ext uri="{FF2B5EF4-FFF2-40B4-BE49-F238E27FC236}">
              <a16:creationId xmlns:a16="http://schemas.microsoft.com/office/drawing/2014/main" id="{00000000-0008-0000-0000-0000E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8" name="Metin kutusu 118">
          <a:extLst>
            <a:ext uri="{FF2B5EF4-FFF2-40B4-BE49-F238E27FC236}">
              <a16:creationId xmlns:a16="http://schemas.microsoft.com/office/drawing/2014/main" id="{00000000-0008-0000-0000-0000F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9" name="Metin kutusu 119">
          <a:extLst>
            <a:ext uri="{FF2B5EF4-FFF2-40B4-BE49-F238E27FC236}">
              <a16:creationId xmlns:a16="http://schemas.microsoft.com/office/drawing/2014/main" id="{00000000-0008-0000-0000-0000F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0" name="Metin kutusu 120">
          <a:extLst>
            <a:ext uri="{FF2B5EF4-FFF2-40B4-BE49-F238E27FC236}">
              <a16:creationId xmlns:a16="http://schemas.microsoft.com/office/drawing/2014/main" id="{00000000-0008-0000-0000-0000F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11" name="Metin kutusu 121">
          <a:extLst>
            <a:ext uri="{FF2B5EF4-FFF2-40B4-BE49-F238E27FC236}">
              <a16:creationId xmlns:a16="http://schemas.microsoft.com/office/drawing/2014/main" id="{00000000-0008-0000-0000-0000F3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12" name="Metin kutusu 122">
          <a:extLst>
            <a:ext uri="{FF2B5EF4-FFF2-40B4-BE49-F238E27FC236}">
              <a16:creationId xmlns:a16="http://schemas.microsoft.com/office/drawing/2014/main" id="{00000000-0008-0000-0000-0000F4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3" name="Metin kutusu 123">
          <a:extLst>
            <a:ext uri="{FF2B5EF4-FFF2-40B4-BE49-F238E27FC236}">
              <a16:creationId xmlns:a16="http://schemas.microsoft.com/office/drawing/2014/main" id="{00000000-0008-0000-0000-0000F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4" name="Metin kutusu 124">
          <a:extLst>
            <a:ext uri="{FF2B5EF4-FFF2-40B4-BE49-F238E27FC236}">
              <a16:creationId xmlns:a16="http://schemas.microsoft.com/office/drawing/2014/main" id="{00000000-0008-0000-0000-0000F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5" name="Metin kutusu 125">
          <a:extLst>
            <a:ext uri="{FF2B5EF4-FFF2-40B4-BE49-F238E27FC236}">
              <a16:creationId xmlns:a16="http://schemas.microsoft.com/office/drawing/2014/main" id="{00000000-0008-0000-0000-0000F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6" name="Metin kutusu 126">
          <a:extLst>
            <a:ext uri="{FF2B5EF4-FFF2-40B4-BE49-F238E27FC236}">
              <a16:creationId xmlns:a16="http://schemas.microsoft.com/office/drawing/2014/main" id="{00000000-0008-0000-0000-0000F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7" name="Metin kutusu 127">
          <a:extLst>
            <a:ext uri="{FF2B5EF4-FFF2-40B4-BE49-F238E27FC236}">
              <a16:creationId xmlns:a16="http://schemas.microsoft.com/office/drawing/2014/main" id="{00000000-0008-0000-0000-0000F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8" name="Metin kutusu 128">
          <a:extLst>
            <a:ext uri="{FF2B5EF4-FFF2-40B4-BE49-F238E27FC236}">
              <a16:creationId xmlns:a16="http://schemas.microsoft.com/office/drawing/2014/main" id="{00000000-0008-0000-0000-0000F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9" name="Metin kutusu 129">
          <a:extLst>
            <a:ext uri="{FF2B5EF4-FFF2-40B4-BE49-F238E27FC236}">
              <a16:creationId xmlns:a16="http://schemas.microsoft.com/office/drawing/2014/main" id="{00000000-0008-0000-0000-0000F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0" name="Metin kutusu 130">
          <a:extLst>
            <a:ext uri="{FF2B5EF4-FFF2-40B4-BE49-F238E27FC236}">
              <a16:creationId xmlns:a16="http://schemas.microsoft.com/office/drawing/2014/main" id="{00000000-0008-0000-0000-0000FC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1" name="Metin kutusu 131">
          <a:extLst>
            <a:ext uri="{FF2B5EF4-FFF2-40B4-BE49-F238E27FC236}">
              <a16:creationId xmlns:a16="http://schemas.microsoft.com/office/drawing/2014/main" id="{00000000-0008-0000-0000-0000FD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22" name="Metin kutusu 132">
          <a:extLst>
            <a:ext uri="{FF2B5EF4-FFF2-40B4-BE49-F238E27FC236}">
              <a16:creationId xmlns:a16="http://schemas.microsoft.com/office/drawing/2014/main" id="{00000000-0008-0000-0000-0000F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3" name="Metin kutusu 133">
          <a:extLst>
            <a:ext uri="{FF2B5EF4-FFF2-40B4-BE49-F238E27FC236}">
              <a16:creationId xmlns:a16="http://schemas.microsoft.com/office/drawing/2014/main" id="{00000000-0008-0000-0000-0000FF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4" name="Metin kutusu 134">
          <a:extLst>
            <a:ext uri="{FF2B5EF4-FFF2-40B4-BE49-F238E27FC236}">
              <a16:creationId xmlns:a16="http://schemas.microsoft.com/office/drawing/2014/main" id="{00000000-0008-0000-0000-000000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25" name="Metin kutusu 135">
          <a:extLst>
            <a:ext uri="{FF2B5EF4-FFF2-40B4-BE49-F238E27FC236}">
              <a16:creationId xmlns:a16="http://schemas.microsoft.com/office/drawing/2014/main" id="{00000000-0008-0000-0000-00000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26" name="Metin kutusu 141">
          <a:extLst>
            <a:ext uri="{FF2B5EF4-FFF2-40B4-BE49-F238E27FC236}">
              <a16:creationId xmlns:a16="http://schemas.microsoft.com/office/drawing/2014/main" id="{00000000-0008-0000-0000-00000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27" name="Metin kutusu 142">
          <a:extLst>
            <a:ext uri="{FF2B5EF4-FFF2-40B4-BE49-F238E27FC236}">
              <a16:creationId xmlns:a16="http://schemas.microsoft.com/office/drawing/2014/main" id="{00000000-0008-0000-0000-00000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8" name="Metin kutusu 143">
          <a:extLst>
            <a:ext uri="{FF2B5EF4-FFF2-40B4-BE49-F238E27FC236}">
              <a16:creationId xmlns:a16="http://schemas.microsoft.com/office/drawing/2014/main" id="{00000000-0008-0000-0000-000004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9" name="Metin kutusu 144">
          <a:extLst>
            <a:ext uri="{FF2B5EF4-FFF2-40B4-BE49-F238E27FC236}">
              <a16:creationId xmlns:a16="http://schemas.microsoft.com/office/drawing/2014/main" id="{00000000-0008-0000-0000-000005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0" name="Metin kutusu 145">
          <a:extLst>
            <a:ext uri="{FF2B5EF4-FFF2-40B4-BE49-F238E27FC236}">
              <a16:creationId xmlns:a16="http://schemas.microsoft.com/office/drawing/2014/main" id="{00000000-0008-0000-0000-00000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1" name="Metin kutusu 146">
          <a:extLst>
            <a:ext uri="{FF2B5EF4-FFF2-40B4-BE49-F238E27FC236}">
              <a16:creationId xmlns:a16="http://schemas.microsoft.com/office/drawing/2014/main" id="{00000000-0008-0000-0000-00000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131</xdr:row>
      <xdr:rowOff>0</xdr:rowOff>
    </xdr:from>
    <xdr:ext cx="184731" cy="264560"/>
    <xdr:sp macro="" textlink="">
      <xdr:nvSpPr>
        <xdr:cNvPr id="1032" name="Metin kutusu 148">
          <a:extLst>
            <a:ext uri="{FF2B5EF4-FFF2-40B4-BE49-F238E27FC236}">
              <a16:creationId xmlns:a16="http://schemas.microsoft.com/office/drawing/2014/main" id="{00000000-0008-0000-0000-000008040000}"/>
            </a:ext>
          </a:extLst>
        </xdr:cNvPr>
        <xdr:cNvSpPr txBox="1"/>
      </xdr:nvSpPr>
      <xdr:spPr>
        <a:xfrm>
          <a:off x="847931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131</xdr:row>
      <xdr:rowOff>0</xdr:rowOff>
    </xdr:from>
    <xdr:ext cx="184731" cy="264560"/>
    <xdr:sp macro="" textlink="">
      <xdr:nvSpPr>
        <xdr:cNvPr id="1033" name="Metin kutusu 149">
          <a:extLst>
            <a:ext uri="{FF2B5EF4-FFF2-40B4-BE49-F238E27FC236}">
              <a16:creationId xmlns:a16="http://schemas.microsoft.com/office/drawing/2014/main" id="{00000000-0008-0000-0000-000009040000}"/>
            </a:ext>
          </a:extLst>
        </xdr:cNvPr>
        <xdr:cNvSpPr txBox="1"/>
      </xdr:nvSpPr>
      <xdr:spPr>
        <a:xfrm>
          <a:off x="847931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4" name="Metin kutusu 150">
          <a:extLst>
            <a:ext uri="{FF2B5EF4-FFF2-40B4-BE49-F238E27FC236}">
              <a16:creationId xmlns:a16="http://schemas.microsoft.com/office/drawing/2014/main" id="{00000000-0008-0000-0000-00000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5" name="Metin kutusu 151">
          <a:extLst>
            <a:ext uri="{FF2B5EF4-FFF2-40B4-BE49-F238E27FC236}">
              <a16:creationId xmlns:a16="http://schemas.microsoft.com/office/drawing/2014/main" id="{00000000-0008-0000-0000-00000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6" name="Metin kutusu 152">
          <a:extLst>
            <a:ext uri="{FF2B5EF4-FFF2-40B4-BE49-F238E27FC236}">
              <a16:creationId xmlns:a16="http://schemas.microsoft.com/office/drawing/2014/main" id="{00000000-0008-0000-0000-00000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37" name="Metin kutusu 153">
          <a:extLst>
            <a:ext uri="{FF2B5EF4-FFF2-40B4-BE49-F238E27FC236}">
              <a16:creationId xmlns:a16="http://schemas.microsoft.com/office/drawing/2014/main" id="{00000000-0008-0000-0000-00000D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38" name="Metin kutusu 154">
          <a:extLst>
            <a:ext uri="{FF2B5EF4-FFF2-40B4-BE49-F238E27FC236}">
              <a16:creationId xmlns:a16="http://schemas.microsoft.com/office/drawing/2014/main" id="{00000000-0008-0000-0000-00000E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9" name="Metin kutusu 155">
          <a:extLst>
            <a:ext uri="{FF2B5EF4-FFF2-40B4-BE49-F238E27FC236}">
              <a16:creationId xmlns:a16="http://schemas.microsoft.com/office/drawing/2014/main" id="{00000000-0008-0000-0000-00000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0" name="Metin kutusu 156">
          <a:extLst>
            <a:ext uri="{FF2B5EF4-FFF2-40B4-BE49-F238E27FC236}">
              <a16:creationId xmlns:a16="http://schemas.microsoft.com/office/drawing/2014/main" id="{00000000-0008-0000-0000-00001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1" name="Metin kutusu 157">
          <a:extLst>
            <a:ext uri="{FF2B5EF4-FFF2-40B4-BE49-F238E27FC236}">
              <a16:creationId xmlns:a16="http://schemas.microsoft.com/office/drawing/2014/main" id="{00000000-0008-0000-0000-00001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2" name="Metin kutusu 158">
          <a:extLst>
            <a:ext uri="{FF2B5EF4-FFF2-40B4-BE49-F238E27FC236}">
              <a16:creationId xmlns:a16="http://schemas.microsoft.com/office/drawing/2014/main" id="{00000000-0008-0000-0000-00001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3" name="Metin kutusu 159">
          <a:extLst>
            <a:ext uri="{FF2B5EF4-FFF2-40B4-BE49-F238E27FC236}">
              <a16:creationId xmlns:a16="http://schemas.microsoft.com/office/drawing/2014/main" id="{00000000-0008-0000-0000-00001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4" name="Metin kutusu 160">
          <a:extLst>
            <a:ext uri="{FF2B5EF4-FFF2-40B4-BE49-F238E27FC236}">
              <a16:creationId xmlns:a16="http://schemas.microsoft.com/office/drawing/2014/main" id="{00000000-0008-0000-0000-00001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5" name="Metin kutusu 161">
          <a:extLst>
            <a:ext uri="{FF2B5EF4-FFF2-40B4-BE49-F238E27FC236}">
              <a16:creationId xmlns:a16="http://schemas.microsoft.com/office/drawing/2014/main" id="{00000000-0008-0000-0000-00001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46" name="Metin kutusu 162">
          <a:extLst>
            <a:ext uri="{FF2B5EF4-FFF2-40B4-BE49-F238E27FC236}">
              <a16:creationId xmlns:a16="http://schemas.microsoft.com/office/drawing/2014/main" id="{00000000-0008-0000-0000-000016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47" name="Metin kutusu 163">
          <a:extLst>
            <a:ext uri="{FF2B5EF4-FFF2-40B4-BE49-F238E27FC236}">
              <a16:creationId xmlns:a16="http://schemas.microsoft.com/office/drawing/2014/main" id="{00000000-0008-0000-0000-000017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8" name="Metin kutusu 164">
          <a:extLst>
            <a:ext uri="{FF2B5EF4-FFF2-40B4-BE49-F238E27FC236}">
              <a16:creationId xmlns:a16="http://schemas.microsoft.com/office/drawing/2014/main" id="{00000000-0008-0000-0000-00001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49" name="Metin kutusu 165">
          <a:extLst>
            <a:ext uri="{FF2B5EF4-FFF2-40B4-BE49-F238E27FC236}">
              <a16:creationId xmlns:a16="http://schemas.microsoft.com/office/drawing/2014/main" id="{00000000-0008-0000-0000-000019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50" name="Metin kutusu 166">
          <a:extLst>
            <a:ext uri="{FF2B5EF4-FFF2-40B4-BE49-F238E27FC236}">
              <a16:creationId xmlns:a16="http://schemas.microsoft.com/office/drawing/2014/main" id="{00000000-0008-0000-0000-00001A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1" name="Metin kutusu 167">
          <a:extLst>
            <a:ext uri="{FF2B5EF4-FFF2-40B4-BE49-F238E27FC236}">
              <a16:creationId xmlns:a16="http://schemas.microsoft.com/office/drawing/2014/main" id="{00000000-0008-0000-0000-00001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2" name="Metin kutusu 168">
          <a:extLst>
            <a:ext uri="{FF2B5EF4-FFF2-40B4-BE49-F238E27FC236}">
              <a16:creationId xmlns:a16="http://schemas.microsoft.com/office/drawing/2014/main" id="{00000000-0008-0000-0000-00001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3" name="Metin kutusu 169">
          <a:extLst>
            <a:ext uri="{FF2B5EF4-FFF2-40B4-BE49-F238E27FC236}">
              <a16:creationId xmlns:a16="http://schemas.microsoft.com/office/drawing/2014/main" id="{00000000-0008-0000-0000-00001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4" name="Metin kutusu 170">
          <a:extLst>
            <a:ext uri="{FF2B5EF4-FFF2-40B4-BE49-F238E27FC236}">
              <a16:creationId xmlns:a16="http://schemas.microsoft.com/office/drawing/2014/main" id="{00000000-0008-0000-0000-00001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5" name="Metin kutusu 171">
          <a:extLst>
            <a:ext uri="{FF2B5EF4-FFF2-40B4-BE49-F238E27FC236}">
              <a16:creationId xmlns:a16="http://schemas.microsoft.com/office/drawing/2014/main" id="{00000000-0008-0000-0000-00001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56" name="Metin kutusu 172">
          <a:extLst>
            <a:ext uri="{FF2B5EF4-FFF2-40B4-BE49-F238E27FC236}">
              <a16:creationId xmlns:a16="http://schemas.microsoft.com/office/drawing/2014/main" id="{00000000-0008-0000-0000-000020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57" name="Metin kutusu 173">
          <a:extLst>
            <a:ext uri="{FF2B5EF4-FFF2-40B4-BE49-F238E27FC236}">
              <a16:creationId xmlns:a16="http://schemas.microsoft.com/office/drawing/2014/main" id="{00000000-0008-0000-0000-000021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8" name="Metin kutusu 174">
          <a:extLst>
            <a:ext uri="{FF2B5EF4-FFF2-40B4-BE49-F238E27FC236}">
              <a16:creationId xmlns:a16="http://schemas.microsoft.com/office/drawing/2014/main" id="{00000000-0008-0000-0000-00002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9" name="Metin kutusu 175">
          <a:extLst>
            <a:ext uri="{FF2B5EF4-FFF2-40B4-BE49-F238E27FC236}">
              <a16:creationId xmlns:a16="http://schemas.microsoft.com/office/drawing/2014/main" id="{00000000-0008-0000-0000-00002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0" name="Metin kutusu 176">
          <a:extLst>
            <a:ext uri="{FF2B5EF4-FFF2-40B4-BE49-F238E27FC236}">
              <a16:creationId xmlns:a16="http://schemas.microsoft.com/office/drawing/2014/main" id="{00000000-0008-0000-0000-00002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1" name="Metin kutusu 177">
          <a:extLst>
            <a:ext uri="{FF2B5EF4-FFF2-40B4-BE49-F238E27FC236}">
              <a16:creationId xmlns:a16="http://schemas.microsoft.com/office/drawing/2014/main" id="{00000000-0008-0000-0000-00002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2" name="Metin kutusu 178">
          <a:extLst>
            <a:ext uri="{FF2B5EF4-FFF2-40B4-BE49-F238E27FC236}">
              <a16:creationId xmlns:a16="http://schemas.microsoft.com/office/drawing/2014/main" id="{00000000-0008-0000-0000-00002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63" name="Metin kutusu 179">
          <a:extLst>
            <a:ext uri="{FF2B5EF4-FFF2-40B4-BE49-F238E27FC236}">
              <a16:creationId xmlns:a16="http://schemas.microsoft.com/office/drawing/2014/main" id="{00000000-0008-0000-0000-000027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64" name="Metin kutusu 180">
          <a:extLst>
            <a:ext uri="{FF2B5EF4-FFF2-40B4-BE49-F238E27FC236}">
              <a16:creationId xmlns:a16="http://schemas.microsoft.com/office/drawing/2014/main" id="{00000000-0008-0000-0000-000028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5" name="Metin kutusu 181">
          <a:extLst>
            <a:ext uri="{FF2B5EF4-FFF2-40B4-BE49-F238E27FC236}">
              <a16:creationId xmlns:a16="http://schemas.microsoft.com/office/drawing/2014/main" id="{00000000-0008-0000-0000-00002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6" name="Metin kutusu 182">
          <a:extLst>
            <a:ext uri="{FF2B5EF4-FFF2-40B4-BE49-F238E27FC236}">
              <a16:creationId xmlns:a16="http://schemas.microsoft.com/office/drawing/2014/main" id="{00000000-0008-0000-0000-00002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7" name="Metin kutusu 183">
          <a:extLst>
            <a:ext uri="{FF2B5EF4-FFF2-40B4-BE49-F238E27FC236}">
              <a16:creationId xmlns:a16="http://schemas.microsoft.com/office/drawing/2014/main" id="{00000000-0008-0000-0000-00002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8" name="Metin kutusu 184">
          <a:extLst>
            <a:ext uri="{FF2B5EF4-FFF2-40B4-BE49-F238E27FC236}">
              <a16:creationId xmlns:a16="http://schemas.microsoft.com/office/drawing/2014/main" id="{00000000-0008-0000-0000-00002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9" name="Metin kutusu 185">
          <a:extLst>
            <a:ext uri="{FF2B5EF4-FFF2-40B4-BE49-F238E27FC236}">
              <a16:creationId xmlns:a16="http://schemas.microsoft.com/office/drawing/2014/main" id="{00000000-0008-0000-0000-00002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70" name="Metin kutusu 186">
          <a:extLst>
            <a:ext uri="{FF2B5EF4-FFF2-40B4-BE49-F238E27FC236}">
              <a16:creationId xmlns:a16="http://schemas.microsoft.com/office/drawing/2014/main" id="{00000000-0008-0000-0000-00002E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71" name="Metin kutusu 187">
          <a:extLst>
            <a:ext uri="{FF2B5EF4-FFF2-40B4-BE49-F238E27FC236}">
              <a16:creationId xmlns:a16="http://schemas.microsoft.com/office/drawing/2014/main" id="{00000000-0008-0000-0000-00002F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2" name="Metin kutusu 188">
          <a:extLst>
            <a:ext uri="{FF2B5EF4-FFF2-40B4-BE49-F238E27FC236}">
              <a16:creationId xmlns:a16="http://schemas.microsoft.com/office/drawing/2014/main" id="{00000000-0008-0000-0000-00003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3" name="Metin kutusu 189">
          <a:extLst>
            <a:ext uri="{FF2B5EF4-FFF2-40B4-BE49-F238E27FC236}">
              <a16:creationId xmlns:a16="http://schemas.microsoft.com/office/drawing/2014/main" id="{00000000-0008-0000-0000-00003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4" name="Metin kutusu 190">
          <a:extLst>
            <a:ext uri="{FF2B5EF4-FFF2-40B4-BE49-F238E27FC236}">
              <a16:creationId xmlns:a16="http://schemas.microsoft.com/office/drawing/2014/main" id="{00000000-0008-0000-0000-00003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5" name="Metin kutusu 191">
          <a:extLst>
            <a:ext uri="{FF2B5EF4-FFF2-40B4-BE49-F238E27FC236}">
              <a16:creationId xmlns:a16="http://schemas.microsoft.com/office/drawing/2014/main" id="{00000000-0008-0000-0000-00003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6" name="Metin kutusu 192">
          <a:extLst>
            <a:ext uri="{FF2B5EF4-FFF2-40B4-BE49-F238E27FC236}">
              <a16:creationId xmlns:a16="http://schemas.microsoft.com/office/drawing/2014/main" id="{00000000-0008-0000-0000-00003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77" name="Metin kutusu 193">
          <a:extLst>
            <a:ext uri="{FF2B5EF4-FFF2-40B4-BE49-F238E27FC236}">
              <a16:creationId xmlns:a16="http://schemas.microsoft.com/office/drawing/2014/main" id="{00000000-0008-0000-0000-000035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78" name="Metin kutusu 194">
          <a:extLst>
            <a:ext uri="{FF2B5EF4-FFF2-40B4-BE49-F238E27FC236}">
              <a16:creationId xmlns:a16="http://schemas.microsoft.com/office/drawing/2014/main" id="{00000000-0008-0000-0000-000036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9" name="Metin kutusu 195">
          <a:extLst>
            <a:ext uri="{FF2B5EF4-FFF2-40B4-BE49-F238E27FC236}">
              <a16:creationId xmlns:a16="http://schemas.microsoft.com/office/drawing/2014/main" id="{00000000-0008-0000-0000-00003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0" name="Metin kutusu 196">
          <a:extLst>
            <a:ext uri="{FF2B5EF4-FFF2-40B4-BE49-F238E27FC236}">
              <a16:creationId xmlns:a16="http://schemas.microsoft.com/office/drawing/2014/main" id="{00000000-0008-0000-0000-00003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1" name="Metin kutusu 197">
          <a:extLst>
            <a:ext uri="{FF2B5EF4-FFF2-40B4-BE49-F238E27FC236}">
              <a16:creationId xmlns:a16="http://schemas.microsoft.com/office/drawing/2014/main" id="{00000000-0008-0000-0000-00003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2" name="Metin kutusu 198">
          <a:extLst>
            <a:ext uri="{FF2B5EF4-FFF2-40B4-BE49-F238E27FC236}">
              <a16:creationId xmlns:a16="http://schemas.microsoft.com/office/drawing/2014/main" id="{00000000-0008-0000-0000-00003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3" name="Metin kutusu 199">
          <a:extLst>
            <a:ext uri="{FF2B5EF4-FFF2-40B4-BE49-F238E27FC236}">
              <a16:creationId xmlns:a16="http://schemas.microsoft.com/office/drawing/2014/main" id="{00000000-0008-0000-0000-00003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4" name="Metin kutusu 200">
          <a:extLst>
            <a:ext uri="{FF2B5EF4-FFF2-40B4-BE49-F238E27FC236}">
              <a16:creationId xmlns:a16="http://schemas.microsoft.com/office/drawing/2014/main" id="{00000000-0008-0000-0000-00003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5" name="Metin kutusu 201">
          <a:extLst>
            <a:ext uri="{FF2B5EF4-FFF2-40B4-BE49-F238E27FC236}">
              <a16:creationId xmlns:a16="http://schemas.microsoft.com/office/drawing/2014/main" id="{00000000-0008-0000-0000-00003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6" name="Metin kutusu 202">
          <a:extLst>
            <a:ext uri="{FF2B5EF4-FFF2-40B4-BE49-F238E27FC236}">
              <a16:creationId xmlns:a16="http://schemas.microsoft.com/office/drawing/2014/main" id="{00000000-0008-0000-0000-00003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87" name="Metin kutusu 203">
          <a:extLst>
            <a:ext uri="{FF2B5EF4-FFF2-40B4-BE49-F238E27FC236}">
              <a16:creationId xmlns:a16="http://schemas.microsoft.com/office/drawing/2014/main" id="{00000000-0008-0000-0000-00003F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88" name="Metin kutusu 204">
          <a:extLst>
            <a:ext uri="{FF2B5EF4-FFF2-40B4-BE49-F238E27FC236}">
              <a16:creationId xmlns:a16="http://schemas.microsoft.com/office/drawing/2014/main" id="{00000000-0008-0000-0000-000040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9" name="Metin kutusu 205">
          <a:extLst>
            <a:ext uri="{FF2B5EF4-FFF2-40B4-BE49-F238E27FC236}">
              <a16:creationId xmlns:a16="http://schemas.microsoft.com/office/drawing/2014/main" id="{00000000-0008-0000-0000-00004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0" name="Metin kutusu 206">
          <a:extLst>
            <a:ext uri="{FF2B5EF4-FFF2-40B4-BE49-F238E27FC236}">
              <a16:creationId xmlns:a16="http://schemas.microsoft.com/office/drawing/2014/main" id="{00000000-0008-0000-0000-00004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1" name="Metin kutusu 207">
          <a:extLst>
            <a:ext uri="{FF2B5EF4-FFF2-40B4-BE49-F238E27FC236}">
              <a16:creationId xmlns:a16="http://schemas.microsoft.com/office/drawing/2014/main" id="{00000000-0008-0000-0000-00004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2" name="Metin kutusu 208">
          <a:extLst>
            <a:ext uri="{FF2B5EF4-FFF2-40B4-BE49-F238E27FC236}">
              <a16:creationId xmlns:a16="http://schemas.microsoft.com/office/drawing/2014/main" id="{00000000-0008-0000-0000-00004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3" name="Metin kutusu 209">
          <a:extLst>
            <a:ext uri="{FF2B5EF4-FFF2-40B4-BE49-F238E27FC236}">
              <a16:creationId xmlns:a16="http://schemas.microsoft.com/office/drawing/2014/main" id="{00000000-0008-0000-0000-00004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4" name="Metin kutusu 210">
          <a:extLst>
            <a:ext uri="{FF2B5EF4-FFF2-40B4-BE49-F238E27FC236}">
              <a16:creationId xmlns:a16="http://schemas.microsoft.com/office/drawing/2014/main" id="{00000000-0008-0000-0000-00004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5" name="Metin kutusu 211">
          <a:extLst>
            <a:ext uri="{FF2B5EF4-FFF2-40B4-BE49-F238E27FC236}">
              <a16:creationId xmlns:a16="http://schemas.microsoft.com/office/drawing/2014/main" id="{00000000-0008-0000-0000-00004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6" name="Metin kutusu 212">
          <a:extLst>
            <a:ext uri="{FF2B5EF4-FFF2-40B4-BE49-F238E27FC236}">
              <a16:creationId xmlns:a16="http://schemas.microsoft.com/office/drawing/2014/main" id="{00000000-0008-0000-0000-00004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7" name="Metin kutusu 213">
          <a:extLst>
            <a:ext uri="{FF2B5EF4-FFF2-40B4-BE49-F238E27FC236}">
              <a16:creationId xmlns:a16="http://schemas.microsoft.com/office/drawing/2014/main" id="{00000000-0008-0000-0000-00004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8" name="Metin kutusu 214">
          <a:extLst>
            <a:ext uri="{FF2B5EF4-FFF2-40B4-BE49-F238E27FC236}">
              <a16:creationId xmlns:a16="http://schemas.microsoft.com/office/drawing/2014/main" id="{00000000-0008-0000-0000-00004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9" name="Metin kutusu 215">
          <a:extLst>
            <a:ext uri="{FF2B5EF4-FFF2-40B4-BE49-F238E27FC236}">
              <a16:creationId xmlns:a16="http://schemas.microsoft.com/office/drawing/2014/main" id="{00000000-0008-0000-0000-00004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00" name="Metin kutusu 216">
          <a:extLst>
            <a:ext uri="{FF2B5EF4-FFF2-40B4-BE49-F238E27FC236}">
              <a16:creationId xmlns:a16="http://schemas.microsoft.com/office/drawing/2014/main" id="{00000000-0008-0000-0000-00004C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01" name="Metin kutusu 217">
          <a:extLst>
            <a:ext uri="{FF2B5EF4-FFF2-40B4-BE49-F238E27FC236}">
              <a16:creationId xmlns:a16="http://schemas.microsoft.com/office/drawing/2014/main" id="{00000000-0008-0000-0000-00004D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2" name="Metin kutusu 218">
          <a:extLst>
            <a:ext uri="{FF2B5EF4-FFF2-40B4-BE49-F238E27FC236}">
              <a16:creationId xmlns:a16="http://schemas.microsoft.com/office/drawing/2014/main" id="{00000000-0008-0000-0000-00004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3" name="Metin kutusu 219">
          <a:extLst>
            <a:ext uri="{FF2B5EF4-FFF2-40B4-BE49-F238E27FC236}">
              <a16:creationId xmlns:a16="http://schemas.microsoft.com/office/drawing/2014/main" id="{00000000-0008-0000-0000-00004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4" name="Metin kutusu 220">
          <a:extLst>
            <a:ext uri="{FF2B5EF4-FFF2-40B4-BE49-F238E27FC236}">
              <a16:creationId xmlns:a16="http://schemas.microsoft.com/office/drawing/2014/main" id="{00000000-0008-0000-0000-00005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5" name="Metin kutusu 221">
          <a:extLst>
            <a:ext uri="{FF2B5EF4-FFF2-40B4-BE49-F238E27FC236}">
              <a16:creationId xmlns:a16="http://schemas.microsoft.com/office/drawing/2014/main" id="{00000000-0008-0000-0000-00005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6" name="Metin kutusu 222">
          <a:extLst>
            <a:ext uri="{FF2B5EF4-FFF2-40B4-BE49-F238E27FC236}">
              <a16:creationId xmlns:a16="http://schemas.microsoft.com/office/drawing/2014/main" id="{00000000-0008-0000-0000-00005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7" name="Metin kutusu 223">
          <a:extLst>
            <a:ext uri="{FF2B5EF4-FFF2-40B4-BE49-F238E27FC236}">
              <a16:creationId xmlns:a16="http://schemas.microsoft.com/office/drawing/2014/main" id="{00000000-0008-0000-0000-00005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8" name="Metin kutusu 224">
          <a:extLst>
            <a:ext uri="{FF2B5EF4-FFF2-40B4-BE49-F238E27FC236}">
              <a16:creationId xmlns:a16="http://schemas.microsoft.com/office/drawing/2014/main" id="{00000000-0008-0000-0000-00005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9" name="Metin kutusu 225">
          <a:extLst>
            <a:ext uri="{FF2B5EF4-FFF2-40B4-BE49-F238E27FC236}">
              <a16:creationId xmlns:a16="http://schemas.microsoft.com/office/drawing/2014/main" id="{00000000-0008-0000-0000-00005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0" name="Metin kutusu 226">
          <a:extLst>
            <a:ext uri="{FF2B5EF4-FFF2-40B4-BE49-F238E27FC236}">
              <a16:creationId xmlns:a16="http://schemas.microsoft.com/office/drawing/2014/main" id="{00000000-0008-0000-0000-00005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1" name="Metin kutusu 227">
          <a:extLst>
            <a:ext uri="{FF2B5EF4-FFF2-40B4-BE49-F238E27FC236}">
              <a16:creationId xmlns:a16="http://schemas.microsoft.com/office/drawing/2014/main" id="{00000000-0008-0000-0000-00005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2" name="Metin kutusu 228">
          <a:extLst>
            <a:ext uri="{FF2B5EF4-FFF2-40B4-BE49-F238E27FC236}">
              <a16:creationId xmlns:a16="http://schemas.microsoft.com/office/drawing/2014/main" id="{00000000-0008-0000-0000-00005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13" name="Metin kutusu 229">
          <a:extLst>
            <a:ext uri="{FF2B5EF4-FFF2-40B4-BE49-F238E27FC236}">
              <a16:creationId xmlns:a16="http://schemas.microsoft.com/office/drawing/2014/main" id="{00000000-0008-0000-0000-000059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14" name="Metin kutusu 230">
          <a:extLst>
            <a:ext uri="{FF2B5EF4-FFF2-40B4-BE49-F238E27FC236}">
              <a16:creationId xmlns:a16="http://schemas.microsoft.com/office/drawing/2014/main" id="{00000000-0008-0000-0000-00005A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5" name="Metin kutusu 231">
          <a:extLst>
            <a:ext uri="{FF2B5EF4-FFF2-40B4-BE49-F238E27FC236}">
              <a16:creationId xmlns:a16="http://schemas.microsoft.com/office/drawing/2014/main" id="{00000000-0008-0000-0000-00005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6" name="Metin kutusu 232">
          <a:extLst>
            <a:ext uri="{FF2B5EF4-FFF2-40B4-BE49-F238E27FC236}">
              <a16:creationId xmlns:a16="http://schemas.microsoft.com/office/drawing/2014/main" id="{00000000-0008-0000-0000-00005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7" name="Metin kutusu 233">
          <a:extLst>
            <a:ext uri="{FF2B5EF4-FFF2-40B4-BE49-F238E27FC236}">
              <a16:creationId xmlns:a16="http://schemas.microsoft.com/office/drawing/2014/main" id="{00000000-0008-0000-0000-00005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8" name="Metin kutusu 234">
          <a:extLst>
            <a:ext uri="{FF2B5EF4-FFF2-40B4-BE49-F238E27FC236}">
              <a16:creationId xmlns:a16="http://schemas.microsoft.com/office/drawing/2014/main" id="{00000000-0008-0000-0000-00005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9" name="Metin kutusu 235">
          <a:extLst>
            <a:ext uri="{FF2B5EF4-FFF2-40B4-BE49-F238E27FC236}">
              <a16:creationId xmlns:a16="http://schemas.microsoft.com/office/drawing/2014/main" id="{00000000-0008-0000-0000-00005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0" name="Metin kutusu 236">
          <a:extLst>
            <a:ext uri="{FF2B5EF4-FFF2-40B4-BE49-F238E27FC236}">
              <a16:creationId xmlns:a16="http://schemas.microsoft.com/office/drawing/2014/main" id="{00000000-0008-0000-0000-00006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1" name="Metin kutusu 237">
          <a:extLst>
            <a:ext uri="{FF2B5EF4-FFF2-40B4-BE49-F238E27FC236}">
              <a16:creationId xmlns:a16="http://schemas.microsoft.com/office/drawing/2014/main" id="{00000000-0008-0000-0000-00006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2" name="Metin kutusu 238">
          <a:extLst>
            <a:ext uri="{FF2B5EF4-FFF2-40B4-BE49-F238E27FC236}">
              <a16:creationId xmlns:a16="http://schemas.microsoft.com/office/drawing/2014/main" id="{00000000-0008-0000-0000-00006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3" name="Metin kutusu 239">
          <a:extLst>
            <a:ext uri="{FF2B5EF4-FFF2-40B4-BE49-F238E27FC236}">
              <a16:creationId xmlns:a16="http://schemas.microsoft.com/office/drawing/2014/main" id="{00000000-0008-0000-0000-00006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4" name="Metin kutusu 240">
          <a:extLst>
            <a:ext uri="{FF2B5EF4-FFF2-40B4-BE49-F238E27FC236}">
              <a16:creationId xmlns:a16="http://schemas.microsoft.com/office/drawing/2014/main" id="{00000000-0008-0000-0000-00006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5" name="Metin kutusu 241">
          <a:extLst>
            <a:ext uri="{FF2B5EF4-FFF2-40B4-BE49-F238E27FC236}">
              <a16:creationId xmlns:a16="http://schemas.microsoft.com/office/drawing/2014/main" id="{00000000-0008-0000-0000-00006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26" name="Metin kutusu 242">
          <a:extLst>
            <a:ext uri="{FF2B5EF4-FFF2-40B4-BE49-F238E27FC236}">
              <a16:creationId xmlns:a16="http://schemas.microsoft.com/office/drawing/2014/main" id="{00000000-0008-0000-0000-000066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27" name="Metin kutusu 243">
          <a:extLst>
            <a:ext uri="{FF2B5EF4-FFF2-40B4-BE49-F238E27FC236}">
              <a16:creationId xmlns:a16="http://schemas.microsoft.com/office/drawing/2014/main" id="{00000000-0008-0000-0000-000067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8" name="Metin kutusu 244">
          <a:extLst>
            <a:ext uri="{FF2B5EF4-FFF2-40B4-BE49-F238E27FC236}">
              <a16:creationId xmlns:a16="http://schemas.microsoft.com/office/drawing/2014/main" id="{00000000-0008-0000-0000-00006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9" name="Metin kutusu 245">
          <a:extLst>
            <a:ext uri="{FF2B5EF4-FFF2-40B4-BE49-F238E27FC236}">
              <a16:creationId xmlns:a16="http://schemas.microsoft.com/office/drawing/2014/main" id="{00000000-0008-0000-0000-00006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0" name="Metin kutusu 246">
          <a:extLst>
            <a:ext uri="{FF2B5EF4-FFF2-40B4-BE49-F238E27FC236}">
              <a16:creationId xmlns:a16="http://schemas.microsoft.com/office/drawing/2014/main" id="{00000000-0008-0000-0000-00006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1" name="Metin kutusu 247">
          <a:extLst>
            <a:ext uri="{FF2B5EF4-FFF2-40B4-BE49-F238E27FC236}">
              <a16:creationId xmlns:a16="http://schemas.microsoft.com/office/drawing/2014/main" id="{00000000-0008-0000-0000-00006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2" name="Metin kutusu 248">
          <a:extLst>
            <a:ext uri="{FF2B5EF4-FFF2-40B4-BE49-F238E27FC236}">
              <a16:creationId xmlns:a16="http://schemas.microsoft.com/office/drawing/2014/main" id="{00000000-0008-0000-0000-00006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3" name="Metin kutusu 249">
          <a:extLst>
            <a:ext uri="{FF2B5EF4-FFF2-40B4-BE49-F238E27FC236}">
              <a16:creationId xmlns:a16="http://schemas.microsoft.com/office/drawing/2014/main" id="{00000000-0008-0000-0000-00006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4" name="Metin kutusu 250">
          <a:extLst>
            <a:ext uri="{FF2B5EF4-FFF2-40B4-BE49-F238E27FC236}">
              <a16:creationId xmlns:a16="http://schemas.microsoft.com/office/drawing/2014/main" id="{00000000-0008-0000-0000-00006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5" name="Metin kutusu 251">
          <a:extLst>
            <a:ext uri="{FF2B5EF4-FFF2-40B4-BE49-F238E27FC236}">
              <a16:creationId xmlns:a16="http://schemas.microsoft.com/office/drawing/2014/main" id="{00000000-0008-0000-0000-00006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6" name="Metin kutusu 252">
          <a:extLst>
            <a:ext uri="{FF2B5EF4-FFF2-40B4-BE49-F238E27FC236}">
              <a16:creationId xmlns:a16="http://schemas.microsoft.com/office/drawing/2014/main" id="{00000000-0008-0000-0000-00007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7" name="Metin kutusu 253">
          <a:extLst>
            <a:ext uri="{FF2B5EF4-FFF2-40B4-BE49-F238E27FC236}">
              <a16:creationId xmlns:a16="http://schemas.microsoft.com/office/drawing/2014/main" id="{00000000-0008-0000-0000-00007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8" name="Metin kutusu 254">
          <a:extLst>
            <a:ext uri="{FF2B5EF4-FFF2-40B4-BE49-F238E27FC236}">
              <a16:creationId xmlns:a16="http://schemas.microsoft.com/office/drawing/2014/main" id="{00000000-0008-0000-0000-00007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9" name="Metin kutusu 255">
          <a:extLst>
            <a:ext uri="{FF2B5EF4-FFF2-40B4-BE49-F238E27FC236}">
              <a16:creationId xmlns:a16="http://schemas.microsoft.com/office/drawing/2014/main" id="{00000000-0008-0000-0000-00007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40" name="Metin kutusu 256">
          <a:extLst>
            <a:ext uri="{FF2B5EF4-FFF2-40B4-BE49-F238E27FC236}">
              <a16:creationId xmlns:a16="http://schemas.microsoft.com/office/drawing/2014/main" id="{00000000-0008-0000-0000-000074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41" name="Metin kutusu 257">
          <a:extLst>
            <a:ext uri="{FF2B5EF4-FFF2-40B4-BE49-F238E27FC236}">
              <a16:creationId xmlns:a16="http://schemas.microsoft.com/office/drawing/2014/main" id="{00000000-0008-0000-0000-000075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2" name="Metin kutusu 258">
          <a:extLst>
            <a:ext uri="{FF2B5EF4-FFF2-40B4-BE49-F238E27FC236}">
              <a16:creationId xmlns:a16="http://schemas.microsoft.com/office/drawing/2014/main" id="{00000000-0008-0000-0000-00007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3" name="Metin kutusu 259">
          <a:extLst>
            <a:ext uri="{FF2B5EF4-FFF2-40B4-BE49-F238E27FC236}">
              <a16:creationId xmlns:a16="http://schemas.microsoft.com/office/drawing/2014/main" id="{00000000-0008-0000-0000-00007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4" name="Metin kutusu 260">
          <a:extLst>
            <a:ext uri="{FF2B5EF4-FFF2-40B4-BE49-F238E27FC236}">
              <a16:creationId xmlns:a16="http://schemas.microsoft.com/office/drawing/2014/main" id="{00000000-0008-0000-0000-00007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5" name="Metin kutusu 261">
          <a:extLst>
            <a:ext uri="{FF2B5EF4-FFF2-40B4-BE49-F238E27FC236}">
              <a16:creationId xmlns:a16="http://schemas.microsoft.com/office/drawing/2014/main" id="{00000000-0008-0000-0000-00007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6" name="Metin kutusu 262">
          <a:extLst>
            <a:ext uri="{FF2B5EF4-FFF2-40B4-BE49-F238E27FC236}">
              <a16:creationId xmlns:a16="http://schemas.microsoft.com/office/drawing/2014/main" id="{00000000-0008-0000-0000-00007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7" name="Metin kutusu 263">
          <a:extLst>
            <a:ext uri="{FF2B5EF4-FFF2-40B4-BE49-F238E27FC236}">
              <a16:creationId xmlns:a16="http://schemas.microsoft.com/office/drawing/2014/main" id="{00000000-0008-0000-0000-00007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8" name="Metin kutusu 264">
          <a:extLst>
            <a:ext uri="{FF2B5EF4-FFF2-40B4-BE49-F238E27FC236}">
              <a16:creationId xmlns:a16="http://schemas.microsoft.com/office/drawing/2014/main" id="{00000000-0008-0000-0000-00007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49" name="Metin kutusu 265">
          <a:extLst>
            <a:ext uri="{FF2B5EF4-FFF2-40B4-BE49-F238E27FC236}">
              <a16:creationId xmlns:a16="http://schemas.microsoft.com/office/drawing/2014/main" id="{00000000-0008-0000-0000-00007D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50" name="Metin kutusu 266">
          <a:extLst>
            <a:ext uri="{FF2B5EF4-FFF2-40B4-BE49-F238E27FC236}">
              <a16:creationId xmlns:a16="http://schemas.microsoft.com/office/drawing/2014/main" id="{00000000-0008-0000-0000-00007E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51" name="Metin kutusu 267">
          <a:extLst>
            <a:ext uri="{FF2B5EF4-FFF2-40B4-BE49-F238E27FC236}">
              <a16:creationId xmlns:a16="http://schemas.microsoft.com/office/drawing/2014/main" id="{00000000-0008-0000-0000-00007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52" name="Metin kutusu 268">
          <a:extLst>
            <a:ext uri="{FF2B5EF4-FFF2-40B4-BE49-F238E27FC236}">
              <a16:creationId xmlns:a16="http://schemas.microsoft.com/office/drawing/2014/main" id="{00000000-0008-0000-0000-000080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53" name="Metin kutusu 269">
          <a:extLst>
            <a:ext uri="{FF2B5EF4-FFF2-40B4-BE49-F238E27FC236}">
              <a16:creationId xmlns:a16="http://schemas.microsoft.com/office/drawing/2014/main" id="{00000000-0008-0000-0000-000081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54" name="Metin kutusu 270">
          <a:extLst>
            <a:ext uri="{FF2B5EF4-FFF2-40B4-BE49-F238E27FC236}">
              <a16:creationId xmlns:a16="http://schemas.microsoft.com/office/drawing/2014/main" id="{00000000-0008-0000-0000-00008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55" name="Metin kutusu 271">
          <a:extLst>
            <a:ext uri="{FF2B5EF4-FFF2-40B4-BE49-F238E27FC236}">
              <a16:creationId xmlns:a16="http://schemas.microsoft.com/office/drawing/2014/main" id="{00000000-0008-0000-0000-00008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56" name="Metin kutusu 272">
          <a:extLst>
            <a:ext uri="{FF2B5EF4-FFF2-40B4-BE49-F238E27FC236}">
              <a16:creationId xmlns:a16="http://schemas.microsoft.com/office/drawing/2014/main" id="{00000000-0008-0000-0000-00008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57" name="Metin kutusu 273">
          <a:extLst>
            <a:ext uri="{FF2B5EF4-FFF2-40B4-BE49-F238E27FC236}">
              <a16:creationId xmlns:a16="http://schemas.microsoft.com/office/drawing/2014/main" id="{00000000-0008-0000-0000-000085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58" name="Metin kutusu 274">
          <a:extLst>
            <a:ext uri="{FF2B5EF4-FFF2-40B4-BE49-F238E27FC236}">
              <a16:creationId xmlns:a16="http://schemas.microsoft.com/office/drawing/2014/main" id="{00000000-0008-0000-0000-000086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59" name="Metin kutusu 275">
          <a:extLst>
            <a:ext uri="{FF2B5EF4-FFF2-40B4-BE49-F238E27FC236}">
              <a16:creationId xmlns:a16="http://schemas.microsoft.com/office/drawing/2014/main" id="{00000000-0008-0000-0000-00008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0" name="Metin kutusu 276">
          <a:extLst>
            <a:ext uri="{FF2B5EF4-FFF2-40B4-BE49-F238E27FC236}">
              <a16:creationId xmlns:a16="http://schemas.microsoft.com/office/drawing/2014/main" id="{00000000-0008-0000-0000-00008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61" name="Metin kutusu 277">
          <a:extLst>
            <a:ext uri="{FF2B5EF4-FFF2-40B4-BE49-F238E27FC236}">
              <a16:creationId xmlns:a16="http://schemas.microsoft.com/office/drawing/2014/main" id="{00000000-0008-0000-0000-00008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62" name="Metin kutusu 278">
          <a:extLst>
            <a:ext uri="{FF2B5EF4-FFF2-40B4-BE49-F238E27FC236}">
              <a16:creationId xmlns:a16="http://schemas.microsoft.com/office/drawing/2014/main" id="{00000000-0008-0000-0000-00008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3" name="Metin kutusu 279">
          <a:extLst>
            <a:ext uri="{FF2B5EF4-FFF2-40B4-BE49-F238E27FC236}">
              <a16:creationId xmlns:a16="http://schemas.microsoft.com/office/drawing/2014/main" id="{00000000-0008-0000-0000-00008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4" name="Metin kutusu 280">
          <a:extLst>
            <a:ext uri="{FF2B5EF4-FFF2-40B4-BE49-F238E27FC236}">
              <a16:creationId xmlns:a16="http://schemas.microsoft.com/office/drawing/2014/main" id="{00000000-0008-0000-0000-00008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5" name="Metin kutusu 281">
          <a:extLst>
            <a:ext uri="{FF2B5EF4-FFF2-40B4-BE49-F238E27FC236}">
              <a16:creationId xmlns:a16="http://schemas.microsoft.com/office/drawing/2014/main" id="{00000000-0008-0000-0000-00008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66" name="Metin kutusu 282">
          <a:extLst>
            <a:ext uri="{FF2B5EF4-FFF2-40B4-BE49-F238E27FC236}">
              <a16:creationId xmlns:a16="http://schemas.microsoft.com/office/drawing/2014/main" id="{00000000-0008-0000-0000-00008E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67" name="Metin kutusu 283">
          <a:extLst>
            <a:ext uri="{FF2B5EF4-FFF2-40B4-BE49-F238E27FC236}">
              <a16:creationId xmlns:a16="http://schemas.microsoft.com/office/drawing/2014/main" id="{00000000-0008-0000-0000-00008F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8" name="Metin kutusu 284">
          <a:extLst>
            <a:ext uri="{FF2B5EF4-FFF2-40B4-BE49-F238E27FC236}">
              <a16:creationId xmlns:a16="http://schemas.microsoft.com/office/drawing/2014/main" id="{00000000-0008-0000-0000-00009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9" name="Metin kutusu 285">
          <a:extLst>
            <a:ext uri="{FF2B5EF4-FFF2-40B4-BE49-F238E27FC236}">
              <a16:creationId xmlns:a16="http://schemas.microsoft.com/office/drawing/2014/main" id="{00000000-0008-0000-0000-00009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0" name="Metin kutusu 286">
          <a:extLst>
            <a:ext uri="{FF2B5EF4-FFF2-40B4-BE49-F238E27FC236}">
              <a16:creationId xmlns:a16="http://schemas.microsoft.com/office/drawing/2014/main" id="{00000000-0008-0000-0000-00009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1" name="Metin kutusu 287">
          <a:extLst>
            <a:ext uri="{FF2B5EF4-FFF2-40B4-BE49-F238E27FC236}">
              <a16:creationId xmlns:a16="http://schemas.microsoft.com/office/drawing/2014/main" id="{00000000-0008-0000-0000-00009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2" name="Metin kutusu 288">
          <a:extLst>
            <a:ext uri="{FF2B5EF4-FFF2-40B4-BE49-F238E27FC236}">
              <a16:creationId xmlns:a16="http://schemas.microsoft.com/office/drawing/2014/main" id="{00000000-0008-0000-0000-00009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3" name="Metin kutusu 289">
          <a:extLst>
            <a:ext uri="{FF2B5EF4-FFF2-40B4-BE49-F238E27FC236}">
              <a16:creationId xmlns:a16="http://schemas.microsoft.com/office/drawing/2014/main" id="{00000000-0008-0000-0000-00009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4" name="Metin kutusu 290">
          <a:extLst>
            <a:ext uri="{FF2B5EF4-FFF2-40B4-BE49-F238E27FC236}">
              <a16:creationId xmlns:a16="http://schemas.microsoft.com/office/drawing/2014/main" id="{00000000-0008-0000-0000-00009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75" name="Metin kutusu 291">
          <a:extLst>
            <a:ext uri="{FF2B5EF4-FFF2-40B4-BE49-F238E27FC236}">
              <a16:creationId xmlns:a16="http://schemas.microsoft.com/office/drawing/2014/main" id="{00000000-0008-0000-0000-000097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76" name="Metin kutusu 292">
          <a:extLst>
            <a:ext uri="{FF2B5EF4-FFF2-40B4-BE49-F238E27FC236}">
              <a16:creationId xmlns:a16="http://schemas.microsoft.com/office/drawing/2014/main" id="{00000000-0008-0000-0000-000098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7" name="Metin kutusu 293">
          <a:extLst>
            <a:ext uri="{FF2B5EF4-FFF2-40B4-BE49-F238E27FC236}">
              <a16:creationId xmlns:a16="http://schemas.microsoft.com/office/drawing/2014/main" id="{00000000-0008-0000-0000-00009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78" name="Metin kutusu 294">
          <a:extLst>
            <a:ext uri="{FF2B5EF4-FFF2-40B4-BE49-F238E27FC236}">
              <a16:creationId xmlns:a16="http://schemas.microsoft.com/office/drawing/2014/main" id="{00000000-0008-0000-0000-00009A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79" name="Metin kutusu 295">
          <a:extLst>
            <a:ext uri="{FF2B5EF4-FFF2-40B4-BE49-F238E27FC236}">
              <a16:creationId xmlns:a16="http://schemas.microsoft.com/office/drawing/2014/main" id="{00000000-0008-0000-0000-00009B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0" name="Metin kutusu 296">
          <a:extLst>
            <a:ext uri="{FF2B5EF4-FFF2-40B4-BE49-F238E27FC236}">
              <a16:creationId xmlns:a16="http://schemas.microsoft.com/office/drawing/2014/main" id="{00000000-0008-0000-0000-00009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1" name="Metin kutusu 297">
          <a:extLst>
            <a:ext uri="{FF2B5EF4-FFF2-40B4-BE49-F238E27FC236}">
              <a16:creationId xmlns:a16="http://schemas.microsoft.com/office/drawing/2014/main" id="{00000000-0008-0000-0000-00009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2" name="Metin kutusu 298">
          <a:extLst>
            <a:ext uri="{FF2B5EF4-FFF2-40B4-BE49-F238E27FC236}">
              <a16:creationId xmlns:a16="http://schemas.microsoft.com/office/drawing/2014/main" id="{00000000-0008-0000-0000-00009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3" name="Metin kutusu 299">
          <a:extLst>
            <a:ext uri="{FF2B5EF4-FFF2-40B4-BE49-F238E27FC236}">
              <a16:creationId xmlns:a16="http://schemas.microsoft.com/office/drawing/2014/main" id="{00000000-0008-0000-0000-00009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4" name="Metin kutusu 300">
          <a:extLst>
            <a:ext uri="{FF2B5EF4-FFF2-40B4-BE49-F238E27FC236}">
              <a16:creationId xmlns:a16="http://schemas.microsoft.com/office/drawing/2014/main" id="{00000000-0008-0000-0000-0000A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85" name="Metin kutusu 301">
          <a:extLst>
            <a:ext uri="{FF2B5EF4-FFF2-40B4-BE49-F238E27FC236}">
              <a16:creationId xmlns:a16="http://schemas.microsoft.com/office/drawing/2014/main" id="{00000000-0008-0000-0000-0000A1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86" name="Metin kutusu 302">
          <a:extLst>
            <a:ext uri="{FF2B5EF4-FFF2-40B4-BE49-F238E27FC236}">
              <a16:creationId xmlns:a16="http://schemas.microsoft.com/office/drawing/2014/main" id="{00000000-0008-0000-0000-0000A2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7" name="Metin kutusu 303">
          <a:extLst>
            <a:ext uri="{FF2B5EF4-FFF2-40B4-BE49-F238E27FC236}">
              <a16:creationId xmlns:a16="http://schemas.microsoft.com/office/drawing/2014/main" id="{00000000-0008-0000-0000-0000A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8" name="Metin kutusu 304">
          <a:extLst>
            <a:ext uri="{FF2B5EF4-FFF2-40B4-BE49-F238E27FC236}">
              <a16:creationId xmlns:a16="http://schemas.microsoft.com/office/drawing/2014/main" id="{00000000-0008-0000-0000-0000A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9" name="Metin kutusu 305">
          <a:extLst>
            <a:ext uri="{FF2B5EF4-FFF2-40B4-BE49-F238E27FC236}">
              <a16:creationId xmlns:a16="http://schemas.microsoft.com/office/drawing/2014/main" id="{00000000-0008-0000-0000-0000A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0" name="Metin kutusu 306">
          <a:extLst>
            <a:ext uri="{FF2B5EF4-FFF2-40B4-BE49-F238E27FC236}">
              <a16:creationId xmlns:a16="http://schemas.microsoft.com/office/drawing/2014/main" id="{00000000-0008-0000-0000-0000A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1" name="Metin kutusu 307">
          <a:extLst>
            <a:ext uri="{FF2B5EF4-FFF2-40B4-BE49-F238E27FC236}">
              <a16:creationId xmlns:a16="http://schemas.microsoft.com/office/drawing/2014/main" id="{00000000-0008-0000-0000-0000A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92" name="Metin kutusu 308">
          <a:extLst>
            <a:ext uri="{FF2B5EF4-FFF2-40B4-BE49-F238E27FC236}">
              <a16:creationId xmlns:a16="http://schemas.microsoft.com/office/drawing/2014/main" id="{00000000-0008-0000-0000-0000A8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93" name="Metin kutusu 309">
          <a:extLst>
            <a:ext uri="{FF2B5EF4-FFF2-40B4-BE49-F238E27FC236}">
              <a16:creationId xmlns:a16="http://schemas.microsoft.com/office/drawing/2014/main" id="{00000000-0008-0000-0000-0000A9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4" name="Metin kutusu 310">
          <a:extLst>
            <a:ext uri="{FF2B5EF4-FFF2-40B4-BE49-F238E27FC236}">
              <a16:creationId xmlns:a16="http://schemas.microsoft.com/office/drawing/2014/main" id="{00000000-0008-0000-0000-0000A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5" name="Metin kutusu 311">
          <a:extLst>
            <a:ext uri="{FF2B5EF4-FFF2-40B4-BE49-F238E27FC236}">
              <a16:creationId xmlns:a16="http://schemas.microsoft.com/office/drawing/2014/main" id="{00000000-0008-0000-0000-0000A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6" name="Metin kutusu 312">
          <a:extLst>
            <a:ext uri="{FF2B5EF4-FFF2-40B4-BE49-F238E27FC236}">
              <a16:creationId xmlns:a16="http://schemas.microsoft.com/office/drawing/2014/main" id="{00000000-0008-0000-0000-0000A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7" name="Metin kutusu 313">
          <a:extLst>
            <a:ext uri="{FF2B5EF4-FFF2-40B4-BE49-F238E27FC236}">
              <a16:creationId xmlns:a16="http://schemas.microsoft.com/office/drawing/2014/main" id="{00000000-0008-0000-0000-0000A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8" name="Metin kutusu 314">
          <a:extLst>
            <a:ext uri="{FF2B5EF4-FFF2-40B4-BE49-F238E27FC236}">
              <a16:creationId xmlns:a16="http://schemas.microsoft.com/office/drawing/2014/main" id="{00000000-0008-0000-0000-0000A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99" name="Metin kutusu 315">
          <a:extLst>
            <a:ext uri="{FF2B5EF4-FFF2-40B4-BE49-F238E27FC236}">
              <a16:creationId xmlns:a16="http://schemas.microsoft.com/office/drawing/2014/main" id="{00000000-0008-0000-0000-0000AF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00" name="Metin kutusu 316">
          <a:extLst>
            <a:ext uri="{FF2B5EF4-FFF2-40B4-BE49-F238E27FC236}">
              <a16:creationId xmlns:a16="http://schemas.microsoft.com/office/drawing/2014/main" id="{00000000-0008-0000-0000-0000B0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1" name="Metin kutusu 317">
          <a:extLst>
            <a:ext uri="{FF2B5EF4-FFF2-40B4-BE49-F238E27FC236}">
              <a16:creationId xmlns:a16="http://schemas.microsoft.com/office/drawing/2014/main" id="{00000000-0008-0000-0000-0000B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2" name="Metin kutusu 318">
          <a:extLst>
            <a:ext uri="{FF2B5EF4-FFF2-40B4-BE49-F238E27FC236}">
              <a16:creationId xmlns:a16="http://schemas.microsoft.com/office/drawing/2014/main" id="{00000000-0008-0000-0000-0000B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3" name="Metin kutusu 319">
          <a:extLst>
            <a:ext uri="{FF2B5EF4-FFF2-40B4-BE49-F238E27FC236}">
              <a16:creationId xmlns:a16="http://schemas.microsoft.com/office/drawing/2014/main" id="{00000000-0008-0000-0000-0000B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4" name="Metin kutusu 320">
          <a:extLst>
            <a:ext uri="{FF2B5EF4-FFF2-40B4-BE49-F238E27FC236}">
              <a16:creationId xmlns:a16="http://schemas.microsoft.com/office/drawing/2014/main" id="{00000000-0008-0000-0000-0000B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5" name="Metin kutusu 321">
          <a:extLst>
            <a:ext uri="{FF2B5EF4-FFF2-40B4-BE49-F238E27FC236}">
              <a16:creationId xmlns:a16="http://schemas.microsoft.com/office/drawing/2014/main" id="{00000000-0008-0000-0000-0000B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06" name="Metin kutusu 322">
          <a:extLst>
            <a:ext uri="{FF2B5EF4-FFF2-40B4-BE49-F238E27FC236}">
              <a16:creationId xmlns:a16="http://schemas.microsoft.com/office/drawing/2014/main" id="{00000000-0008-0000-0000-0000B6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07" name="Metin kutusu 323">
          <a:extLst>
            <a:ext uri="{FF2B5EF4-FFF2-40B4-BE49-F238E27FC236}">
              <a16:creationId xmlns:a16="http://schemas.microsoft.com/office/drawing/2014/main" id="{00000000-0008-0000-0000-0000B7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8" name="Metin kutusu 324">
          <a:extLst>
            <a:ext uri="{FF2B5EF4-FFF2-40B4-BE49-F238E27FC236}">
              <a16:creationId xmlns:a16="http://schemas.microsoft.com/office/drawing/2014/main" id="{00000000-0008-0000-0000-0000B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9" name="Metin kutusu 325">
          <a:extLst>
            <a:ext uri="{FF2B5EF4-FFF2-40B4-BE49-F238E27FC236}">
              <a16:creationId xmlns:a16="http://schemas.microsoft.com/office/drawing/2014/main" id="{00000000-0008-0000-0000-0000B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0" name="Metin kutusu 326">
          <a:extLst>
            <a:ext uri="{FF2B5EF4-FFF2-40B4-BE49-F238E27FC236}">
              <a16:creationId xmlns:a16="http://schemas.microsoft.com/office/drawing/2014/main" id="{00000000-0008-0000-0000-0000B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1" name="Metin kutusu 327">
          <a:extLst>
            <a:ext uri="{FF2B5EF4-FFF2-40B4-BE49-F238E27FC236}">
              <a16:creationId xmlns:a16="http://schemas.microsoft.com/office/drawing/2014/main" id="{00000000-0008-0000-0000-0000B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2" name="Metin kutusu 328">
          <a:extLst>
            <a:ext uri="{FF2B5EF4-FFF2-40B4-BE49-F238E27FC236}">
              <a16:creationId xmlns:a16="http://schemas.microsoft.com/office/drawing/2014/main" id="{00000000-0008-0000-0000-0000B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3" name="Metin kutusu 329">
          <a:extLst>
            <a:ext uri="{FF2B5EF4-FFF2-40B4-BE49-F238E27FC236}">
              <a16:creationId xmlns:a16="http://schemas.microsoft.com/office/drawing/2014/main" id="{00000000-0008-0000-0000-0000B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4" name="Metin kutusu 330">
          <a:extLst>
            <a:ext uri="{FF2B5EF4-FFF2-40B4-BE49-F238E27FC236}">
              <a16:creationId xmlns:a16="http://schemas.microsoft.com/office/drawing/2014/main" id="{00000000-0008-0000-0000-0000B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5" name="Metin kutusu 331">
          <a:extLst>
            <a:ext uri="{FF2B5EF4-FFF2-40B4-BE49-F238E27FC236}">
              <a16:creationId xmlns:a16="http://schemas.microsoft.com/office/drawing/2014/main" id="{00000000-0008-0000-0000-0000B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16" name="Metin kutusu 332">
          <a:extLst>
            <a:ext uri="{FF2B5EF4-FFF2-40B4-BE49-F238E27FC236}">
              <a16:creationId xmlns:a16="http://schemas.microsoft.com/office/drawing/2014/main" id="{00000000-0008-0000-0000-0000C0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17" name="Metin kutusu 333">
          <a:extLst>
            <a:ext uri="{FF2B5EF4-FFF2-40B4-BE49-F238E27FC236}">
              <a16:creationId xmlns:a16="http://schemas.microsoft.com/office/drawing/2014/main" id="{00000000-0008-0000-0000-0000C1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8" name="Metin kutusu 334">
          <a:extLst>
            <a:ext uri="{FF2B5EF4-FFF2-40B4-BE49-F238E27FC236}">
              <a16:creationId xmlns:a16="http://schemas.microsoft.com/office/drawing/2014/main" id="{00000000-0008-0000-0000-0000C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9" name="Metin kutusu 335">
          <a:extLst>
            <a:ext uri="{FF2B5EF4-FFF2-40B4-BE49-F238E27FC236}">
              <a16:creationId xmlns:a16="http://schemas.microsoft.com/office/drawing/2014/main" id="{00000000-0008-0000-0000-0000C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0" name="Metin kutusu 336">
          <a:extLst>
            <a:ext uri="{FF2B5EF4-FFF2-40B4-BE49-F238E27FC236}">
              <a16:creationId xmlns:a16="http://schemas.microsoft.com/office/drawing/2014/main" id="{00000000-0008-0000-0000-0000C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1" name="Metin kutusu 337">
          <a:extLst>
            <a:ext uri="{FF2B5EF4-FFF2-40B4-BE49-F238E27FC236}">
              <a16:creationId xmlns:a16="http://schemas.microsoft.com/office/drawing/2014/main" id="{00000000-0008-0000-0000-0000C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2" name="Metin kutusu 338">
          <a:extLst>
            <a:ext uri="{FF2B5EF4-FFF2-40B4-BE49-F238E27FC236}">
              <a16:creationId xmlns:a16="http://schemas.microsoft.com/office/drawing/2014/main" id="{00000000-0008-0000-0000-0000C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3" name="Metin kutusu 339">
          <a:extLst>
            <a:ext uri="{FF2B5EF4-FFF2-40B4-BE49-F238E27FC236}">
              <a16:creationId xmlns:a16="http://schemas.microsoft.com/office/drawing/2014/main" id="{00000000-0008-0000-0000-0000C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4" name="Metin kutusu 340">
          <a:extLst>
            <a:ext uri="{FF2B5EF4-FFF2-40B4-BE49-F238E27FC236}">
              <a16:creationId xmlns:a16="http://schemas.microsoft.com/office/drawing/2014/main" id="{00000000-0008-0000-0000-0000C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5" name="Metin kutusu 341">
          <a:extLst>
            <a:ext uri="{FF2B5EF4-FFF2-40B4-BE49-F238E27FC236}">
              <a16:creationId xmlns:a16="http://schemas.microsoft.com/office/drawing/2014/main" id="{00000000-0008-0000-0000-0000C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6" name="Metin kutusu 342">
          <a:extLst>
            <a:ext uri="{FF2B5EF4-FFF2-40B4-BE49-F238E27FC236}">
              <a16:creationId xmlns:a16="http://schemas.microsoft.com/office/drawing/2014/main" id="{00000000-0008-0000-0000-0000C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7" name="Metin kutusu 343">
          <a:extLst>
            <a:ext uri="{FF2B5EF4-FFF2-40B4-BE49-F238E27FC236}">
              <a16:creationId xmlns:a16="http://schemas.microsoft.com/office/drawing/2014/main" id="{00000000-0008-0000-0000-0000C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8" name="Metin kutusu 344">
          <a:extLst>
            <a:ext uri="{FF2B5EF4-FFF2-40B4-BE49-F238E27FC236}">
              <a16:creationId xmlns:a16="http://schemas.microsoft.com/office/drawing/2014/main" id="{00000000-0008-0000-0000-0000C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29" name="Metin kutusu 345">
          <a:extLst>
            <a:ext uri="{FF2B5EF4-FFF2-40B4-BE49-F238E27FC236}">
              <a16:creationId xmlns:a16="http://schemas.microsoft.com/office/drawing/2014/main" id="{00000000-0008-0000-0000-0000CD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30" name="Metin kutusu 346">
          <a:extLst>
            <a:ext uri="{FF2B5EF4-FFF2-40B4-BE49-F238E27FC236}">
              <a16:creationId xmlns:a16="http://schemas.microsoft.com/office/drawing/2014/main" id="{00000000-0008-0000-0000-0000CE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1" name="Metin kutusu 347">
          <a:extLst>
            <a:ext uri="{FF2B5EF4-FFF2-40B4-BE49-F238E27FC236}">
              <a16:creationId xmlns:a16="http://schemas.microsoft.com/office/drawing/2014/main" id="{00000000-0008-0000-0000-0000C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2" name="Metin kutusu 348">
          <a:extLst>
            <a:ext uri="{FF2B5EF4-FFF2-40B4-BE49-F238E27FC236}">
              <a16:creationId xmlns:a16="http://schemas.microsoft.com/office/drawing/2014/main" id="{00000000-0008-0000-0000-0000D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3" name="Metin kutusu 349">
          <a:extLst>
            <a:ext uri="{FF2B5EF4-FFF2-40B4-BE49-F238E27FC236}">
              <a16:creationId xmlns:a16="http://schemas.microsoft.com/office/drawing/2014/main" id="{00000000-0008-0000-0000-0000D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4" name="Metin kutusu 350">
          <a:extLst>
            <a:ext uri="{FF2B5EF4-FFF2-40B4-BE49-F238E27FC236}">
              <a16:creationId xmlns:a16="http://schemas.microsoft.com/office/drawing/2014/main" id="{00000000-0008-0000-0000-0000D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5" name="Metin kutusu 351">
          <a:extLst>
            <a:ext uri="{FF2B5EF4-FFF2-40B4-BE49-F238E27FC236}">
              <a16:creationId xmlns:a16="http://schemas.microsoft.com/office/drawing/2014/main" id="{00000000-0008-0000-0000-0000D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6" name="Metin kutusu 352">
          <a:extLst>
            <a:ext uri="{FF2B5EF4-FFF2-40B4-BE49-F238E27FC236}">
              <a16:creationId xmlns:a16="http://schemas.microsoft.com/office/drawing/2014/main" id="{00000000-0008-0000-0000-0000D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7" name="Metin kutusu 353">
          <a:extLst>
            <a:ext uri="{FF2B5EF4-FFF2-40B4-BE49-F238E27FC236}">
              <a16:creationId xmlns:a16="http://schemas.microsoft.com/office/drawing/2014/main" id="{00000000-0008-0000-0000-0000D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8" name="Metin kutusu 354">
          <a:extLst>
            <a:ext uri="{FF2B5EF4-FFF2-40B4-BE49-F238E27FC236}">
              <a16:creationId xmlns:a16="http://schemas.microsoft.com/office/drawing/2014/main" id="{00000000-0008-0000-0000-0000D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9" name="Metin kutusu 355">
          <a:extLst>
            <a:ext uri="{FF2B5EF4-FFF2-40B4-BE49-F238E27FC236}">
              <a16:creationId xmlns:a16="http://schemas.microsoft.com/office/drawing/2014/main" id="{00000000-0008-0000-0000-0000D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0" name="Metin kutusu 356">
          <a:extLst>
            <a:ext uri="{FF2B5EF4-FFF2-40B4-BE49-F238E27FC236}">
              <a16:creationId xmlns:a16="http://schemas.microsoft.com/office/drawing/2014/main" id="{00000000-0008-0000-0000-0000D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1" name="Metin kutusu 357">
          <a:extLst>
            <a:ext uri="{FF2B5EF4-FFF2-40B4-BE49-F238E27FC236}">
              <a16:creationId xmlns:a16="http://schemas.microsoft.com/office/drawing/2014/main" id="{00000000-0008-0000-0000-0000D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42" name="Metin kutusu 358">
          <a:extLst>
            <a:ext uri="{FF2B5EF4-FFF2-40B4-BE49-F238E27FC236}">
              <a16:creationId xmlns:a16="http://schemas.microsoft.com/office/drawing/2014/main" id="{00000000-0008-0000-0000-0000DA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43" name="Metin kutusu 359">
          <a:extLst>
            <a:ext uri="{FF2B5EF4-FFF2-40B4-BE49-F238E27FC236}">
              <a16:creationId xmlns:a16="http://schemas.microsoft.com/office/drawing/2014/main" id="{00000000-0008-0000-0000-0000DB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4" name="Metin kutusu 360">
          <a:extLst>
            <a:ext uri="{FF2B5EF4-FFF2-40B4-BE49-F238E27FC236}">
              <a16:creationId xmlns:a16="http://schemas.microsoft.com/office/drawing/2014/main" id="{00000000-0008-0000-0000-0000D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5" name="Metin kutusu 361">
          <a:extLst>
            <a:ext uri="{FF2B5EF4-FFF2-40B4-BE49-F238E27FC236}">
              <a16:creationId xmlns:a16="http://schemas.microsoft.com/office/drawing/2014/main" id="{00000000-0008-0000-0000-0000D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6" name="Metin kutusu 362">
          <a:extLst>
            <a:ext uri="{FF2B5EF4-FFF2-40B4-BE49-F238E27FC236}">
              <a16:creationId xmlns:a16="http://schemas.microsoft.com/office/drawing/2014/main" id="{00000000-0008-0000-0000-0000D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7" name="Metin kutusu 363">
          <a:extLst>
            <a:ext uri="{FF2B5EF4-FFF2-40B4-BE49-F238E27FC236}">
              <a16:creationId xmlns:a16="http://schemas.microsoft.com/office/drawing/2014/main" id="{00000000-0008-0000-0000-0000D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8" name="Metin kutusu 364">
          <a:extLst>
            <a:ext uri="{FF2B5EF4-FFF2-40B4-BE49-F238E27FC236}">
              <a16:creationId xmlns:a16="http://schemas.microsoft.com/office/drawing/2014/main" id="{00000000-0008-0000-0000-0000E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9" name="Metin kutusu 365">
          <a:extLst>
            <a:ext uri="{FF2B5EF4-FFF2-40B4-BE49-F238E27FC236}">
              <a16:creationId xmlns:a16="http://schemas.microsoft.com/office/drawing/2014/main" id="{00000000-0008-0000-0000-0000E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0" name="Metin kutusu 366">
          <a:extLst>
            <a:ext uri="{FF2B5EF4-FFF2-40B4-BE49-F238E27FC236}">
              <a16:creationId xmlns:a16="http://schemas.microsoft.com/office/drawing/2014/main" id="{00000000-0008-0000-0000-0000E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1" name="Metin kutusu 367">
          <a:extLst>
            <a:ext uri="{FF2B5EF4-FFF2-40B4-BE49-F238E27FC236}">
              <a16:creationId xmlns:a16="http://schemas.microsoft.com/office/drawing/2014/main" id="{00000000-0008-0000-0000-0000E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2" name="Metin kutusu 368">
          <a:extLst>
            <a:ext uri="{FF2B5EF4-FFF2-40B4-BE49-F238E27FC236}">
              <a16:creationId xmlns:a16="http://schemas.microsoft.com/office/drawing/2014/main" id="{00000000-0008-0000-0000-0000E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3" name="Metin kutusu 369">
          <a:extLst>
            <a:ext uri="{FF2B5EF4-FFF2-40B4-BE49-F238E27FC236}">
              <a16:creationId xmlns:a16="http://schemas.microsoft.com/office/drawing/2014/main" id="{00000000-0008-0000-0000-0000E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4" name="Metin kutusu 370">
          <a:extLst>
            <a:ext uri="{FF2B5EF4-FFF2-40B4-BE49-F238E27FC236}">
              <a16:creationId xmlns:a16="http://schemas.microsoft.com/office/drawing/2014/main" id="{00000000-0008-0000-0000-0000E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55" name="Metin kutusu 371">
          <a:extLst>
            <a:ext uri="{FF2B5EF4-FFF2-40B4-BE49-F238E27FC236}">
              <a16:creationId xmlns:a16="http://schemas.microsoft.com/office/drawing/2014/main" id="{00000000-0008-0000-0000-0000E7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56" name="Metin kutusu 372">
          <a:extLst>
            <a:ext uri="{FF2B5EF4-FFF2-40B4-BE49-F238E27FC236}">
              <a16:creationId xmlns:a16="http://schemas.microsoft.com/office/drawing/2014/main" id="{00000000-0008-0000-0000-0000E8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7" name="Metin kutusu 373">
          <a:extLst>
            <a:ext uri="{FF2B5EF4-FFF2-40B4-BE49-F238E27FC236}">
              <a16:creationId xmlns:a16="http://schemas.microsoft.com/office/drawing/2014/main" id="{00000000-0008-0000-0000-0000E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8" name="Metin kutusu 374">
          <a:extLst>
            <a:ext uri="{FF2B5EF4-FFF2-40B4-BE49-F238E27FC236}">
              <a16:creationId xmlns:a16="http://schemas.microsoft.com/office/drawing/2014/main" id="{00000000-0008-0000-0000-0000E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9" name="Metin kutusu 375">
          <a:extLst>
            <a:ext uri="{FF2B5EF4-FFF2-40B4-BE49-F238E27FC236}">
              <a16:creationId xmlns:a16="http://schemas.microsoft.com/office/drawing/2014/main" id="{00000000-0008-0000-0000-0000E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0" name="Metin kutusu 376">
          <a:extLst>
            <a:ext uri="{FF2B5EF4-FFF2-40B4-BE49-F238E27FC236}">
              <a16:creationId xmlns:a16="http://schemas.microsoft.com/office/drawing/2014/main" id="{00000000-0008-0000-0000-0000E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1" name="Metin kutusu 377">
          <a:extLst>
            <a:ext uri="{FF2B5EF4-FFF2-40B4-BE49-F238E27FC236}">
              <a16:creationId xmlns:a16="http://schemas.microsoft.com/office/drawing/2014/main" id="{00000000-0008-0000-0000-0000E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2" name="Metin kutusu 378">
          <a:extLst>
            <a:ext uri="{FF2B5EF4-FFF2-40B4-BE49-F238E27FC236}">
              <a16:creationId xmlns:a16="http://schemas.microsoft.com/office/drawing/2014/main" id="{00000000-0008-0000-0000-0000E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3" name="Metin kutusu 379">
          <a:extLst>
            <a:ext uri="{FF2B5EF4-FFF2-40B4-BE49-F238E27FC236}">
              <a16:creationId xmlns:a16="http://schemas.microsoft.com/office/drawing/2014/main" id="{00000000-0008-0000-0000-0000E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4" name="Metin kutusu 380">
          <a:extLst>
            <a:ext uri="{FF2B5EF4-FFF2-40B4-BE49-F238E27FC236}">
              <a16:creationId xmlns:a16="http://schemas.microsoft.com/office/drawing/2014/main" id="{00000000-0008-0000-0000-0000F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5" name="Metin kutusu 381">
          <a:extLst>
            <a:ext uri="{FF2B5EF4-FFF2-40B4-BE49-F238E27FC236}">
              <a16:creationId xmlns:a16="http://schemas.microsoft.com/office/drawing/2014/main" id="{00000000-0008-0000-0000-0000F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6" name="Metin kutusu 382">
          <a:extLst>
            <a:ext uri="{FF2B5EF4-FFF2-40B4-BE49-F238E27FC236}">
              <a16:creationId xmlns:a16="http://schemas.microsoft.com/office/drawing/2014/main" id="{00000000-0008-0000-0000-0000F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7" name="Metin kutusu 383">
          <a:extLst>
            <a:ext uri="{FF2B5EF4-FFF2-40B4-BE49-F238E27FC236}">
              <a16:creationId xmlns:a16="http://schemas.microsoft.com/office/drawing/2014/main" id="{00000000-0008-0000-0000-0000F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8" name="Metin kutusu 384">
          <a:extLst>
            <a:ext uri="{FF2B5EF4-FFF2-40B4-BE49-F238E27FC236}">
              <a16:creationId xmlns:a16="http://schemas.microsoft.com/office/drawing/2014/main" id="{00000000-0008-0000-0000-0000F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69" name="Metin kutusu 385">
          <a:extLst>
            <a:ext uri="{FF2B5EF4-FFF2-40B4-BE49-F238E27FC236}">
              <a16:creationId xmlns:a16="http://schemas.microsoft.com/office/drawing/2014/main" id="{00000000-0008-0000-0000-0000F5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70" name="Metin kutusu 386">
          <a:extLst>
            <a:ext uri="{FF2B5EF4-FFF2-40B4-BE49-F238E27FC236}">
              <a16:creationId xmlns:a16="http://schemas.microsoft.com/office/drawing/2014/main" id="{00000000-0008-0000-0000-0000F6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1" name="Metin kutusu 387">
          <a:extLst>
            <a:ext uri="{FF2B5EF4-FFF2-40B4-BE49-F238E27FC236}">
              <a16:creationId xmlns:a16="http://schemas.microsoft.com/office/drawing/2014/main" id="{00000000-0008-0000-0000-0000F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2" name="Metin kutusu 388">
          <a:extLst>
            <a:ext uri="{FF2B5EF4-FFF2-40B4-BE49-F238E27FC236}">
              <a16:creationId xmlns:a16="http://schemas.microsoft.com/office/drawing/2014/main" id="{00000000-0008-0000-0000-0000F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3" name="Metin kutusu 389">
          <a:extLst>
            <a:ext uri="{FF2B5EF4-FFF2-40B4-BE49-F238E27FC236}">
              <a16:creationId xmlns:a16="http://schemas.microsoft.com/office/drawing/2014/main" id="{00000000-0008-0000-0000-0000F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4" name="Metin kutusu 390">
          <a:extLst>
            <a:ext uri="{FF2B5EF4-FFF2-40B4-BE49-F238E27FC236}">
              <a16:creationId xmlns:a16="http://schemas.microsoft.com/office/drawing/2014/main" id="{00000000-0008-0000-0000-0000F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5" name="Metin kutusu 391">
          <a:extLst>
            <a:ext uri="{FF2B5EF4-FFF2-40B4-BE49-F238E27FC236}">
              <a16:creationId xmlns:a16="http://schemas.microsoft.com/office/drawing/2014/main" id="{00000000-0008-0000-0000-0000F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6" name="Metin kutusu 392">
          <a:extLst>
            <a:ext uri="{FF2B5EF4-FFF2-40B4-BE49-F238E27FC236}">
              <a16:creationId xmlns:a16="http://schemas.microsoft.com/office/drawing/2014/main" id="{00000000-0008-0000-0000-0000F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7" name="Metin kutusu 393">
          <a:extLst>
            <a:ext uri="{FF2B5EF4-FFF2-40B4-BE49-F238E27FC236}">
              <a16:creationId xmlns:a16="http://schemas.microsoft.com/office/drawing/2014/main" id="{00000000-0008-0000-0000-0000F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78" name="Metin kutusu 394">
          <a:extLst>
            <a:ext uri="{FF2B5EF4-FFF2-40B4-BE49-F238E27FC236}">
              <a16:creationId xmlns:a16="http://schemas.microsoft.com/office/drawing/2014/main" id="{00000000-0008-0000-0000-0000FE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79" name="Metin kutusu 395">
          <a:extLst>
            <a:ext uri="{FF2B5EF4-FFF2-40B4-BE49-F238E27FC236}">
              <a16:creationId xmlns:a16="http://schemas.microsoft.com/office/drawing/2014/main" id="{00000000-0008-0000-0000-0000FF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0" name="Metin kutusu 396">
          <a:extLst>
            <a:ext uri="{FF2B5EF4-FFF2-40B4-BE49-F238E27FC236}">
              <a16:creationId xmlns:a16="http://schemas.microsoft.com/office/drawing/2014/main" id="{00000000-0008-0000-0000-00000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81" name="Metin kutusu 397">
          <a:extLst>
            <a:ext uri="{FF2B5EF4-FFF2-40B4-BE49-F238E27FC236}">
              <a16:creationId xmlns:a16="http://schemas.microsoft.com/office/drawing/2014/main" id="{00000000-0008-0000-0000-000001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82" name="Metin kutusu 398">
          <a:extLst>
            <a:ext uri="{FF2B5EF4-FFF2-40B4-BE49-F238E27FC236}">
              <a16:creationId xmlns:a16="http://schemas.microsoft.com/office/drawing/2014/main" id="{00000000-0008-0000-0000-000002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3" name="Metin kutusu 399">
          <a:extLst>
            <a:ext uri="{FF2B5EF4-FFF2-40B4-BE49-F238E27FC236}">
              <a16:creationId xmlns:a16="http://schemas.microsoft.com/office/drawing/2014/main" id="{00000000-0008-0000-0000-00000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4" name="Metin kutusu 400">
          <a:extLst>
            <a:ext uri="{FF2B5EF4-FFF2-40B4-BE49-F238E27FC236}">
              <a16:creationId xmlns:a16="http://schemas.microsoft.com/office/drawing/2014/main" id="{00000000-0008-0000-0000-00000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5" name="Metin kutusu 401">
          <a:extLst>
            <a:ext uri="{FF2B5EF4-FFF2-40B4-BE49-F238E27FC236}">
              <a16:creationId xmlns:a16="http://schemas.microsoft.com/office/drawing/2014/main" id="{00000000-0008-0000-0000-00000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86" name="Metin kutusu 402">
          <a:extLst>
            <a:ext uri="{FF2B5EF4-FFF2-40B4-BE49-F238E27FC236}">
              <a16:creationId xmlns:a16="http://schemas.microsoft.com/office/drawing/2014/main" id="{00000000-0008-0000-0000-000006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87" name="Metin kutusu 403">
          <a:extLst>
            <a:ext uri="{FF2B5EF4-FFF2-40B4-BE49-F238E27FC236}">
              <a16:creationId xmlns:a16="http://schemas.microsoft.com/office/drawing/2014/main" id="{00000000-0008-0000-0000-000007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8" name="Metin kutusu 404">
          <a:extLst>
            <a:ext uri="{FF2B5EF4-FFF2-40B4-BE49-F238E27FC236}">
              <a16:creationId xmlns:a16="http://schemas.microsoft.com/office/drawing/2014/main" id="{00000000-0008-0000-0000-00000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9" name="Metin kutusu 405">
          <a:extLst>
            <a:ext uri="{FF2B5EF4-FFF2-40B4-BE49-F238E27FC236}">
              <a16:creationId xmlns:a16="http://schemas.microsoft.com/office/drawing/2014/main" id="{00000000-0008-0000-0000-00000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0" name="Metin kutusu 406">
          <a:extLst>
            <a:ext uri="{FF2B5EF4-FFF2-40B4-BE49-F238E27FC236}">
              <a16:creationId xmlns:a16="http://schemas.microsoft.com/office/drawing/2014/main" id="{00000000-0008-0000-0000-00000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1" name="Metin kutusu 407">
          <a:extLst>
            <a:ext uri="{FF2B5EF4-FFF2-40B4-BE49-F238E27FC236}">
              <a16:creationId xmlns:a16="http://schemas.microsoft.com/office/drawing/2014/main" id="{00000000-0008-0000-0000-00000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2" name="Metin kutusu 408">
          <a:extLst>
            <a:ext uri="{FF2B5EF4-FFF2-40B4-BE49-F238E27FC236}">
              <a16:creationId xmlns:a16="http://schemas.microsoft.com/office/drawing/2014/main" id="{00000000-0008-0000-0000-00000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93" name="Metin kutusu 409">
          <a:extLst>
            <a:ext uri="{FF2B5EF4-FFF2-40B4-BE49-F238E27FC236}">
              <a16:creationId xmlns:a16="http://schemas.microsoft.com/office/drawing/2014/main" id="{00000000-0008-0000-0000-00000D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94" name="Metin kutusu 410">
          <a:extLst>
            <a:ext uri="{FF2B5EF4-FFF2-40B4-BE49-F238E27FC236}">
              <a16:creationId xmlns:a16="http://schemas.microsoft.com/office/drawing/2014/main" id="{00000000-0008-0000-0000-00000E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5" name="Metin kutusu 411">
          <a:extLst>
            <a:ext uri="{FF2B5EF4-FFF2-40B4-BE49-F238E27FC236}">
              <a16:creationId xmlns:a16="http://schemas.microsoft.com/office/drawing/2014/main" id="{00000000-0008-0000-0000-00000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6" name="Metin kutusu 412">
          <a:extLst>
            <a:ext uri="{FF2B5EF4-FFF2-40B4-BE49-F238E27FC236}">
              <a16:creationId xmlns:a16="http://schemas.microsoft.com/office/drawing/2014/main" id="{00000000-0008-0000-0000-00001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7" name="Metin kutusu 413">
          <a:extLst>
            <a:ext uri="{FF2B5EF4-FFF2-40B4-BE49-F238E27FC236}">
              <a16:creationId xmlns:a16="http://schemas.microsoft.com/office/drawing/2014/main" id="{00000000-0008-0000-0000-00001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8" name="Metin kutusu 414">
          <a:extLst>
            <a:ext uri="{FF2B5EF4-FFF2-40B4-BE49-F238E27FC236}">
              <a16:creationId xmlns:a16="http://schemas.microsoft.com/office/drawing/2014/main" id="{00000000-0008-0000-0000-00001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9" name="Metin kutusu 415">
          <a:extLst>
            <a:ext uri="{FF2B5EF4-FFF2-40B4-BE49-F238E27FC236}">
              <a16:creationId xmlns:a16="http://schemas.microsoft.com/office/drawing/2014/main" id="{00000000-0008-0000-0000-00001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0" name="Metin kutusu 416">
          <a:extLst>
            <a:ext uri="{FF2B5EF4-FFF2-40B4-BE49-F238E27FC236}">
              <a16:creationId xmlns:a16="http://schemas.microsoft.com/office/drawing/2014/main" id="{00000000-0008-0000-0000-00001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1" name="Metin kutusu 417">
          <a:extLst>
            <a:ext uri="{FF2B5EF4-FFF2-40B4-BE49-F238E27FC236}">
              <a16:creationId xmlns:a16="http://schemas.microsoft.com/office/drawing/2014/main" id="{00000000-0008-0000-0000-00001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02" name="Metin kutusu 418">
          <a:extLst>
            <a:ext uri="{FF2B5EF4-FFF2-40B4-BE49-F238E27FC236}">
              <a16:creationId xmlns:a16="http://schemas.microsoft.com/office/drawing/2014/main" id="{00000000-0008-0000-0000-000016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03" name="Metin kutusu 419">
          <a:extLst>
            <a:ext uri="{FF2B5EF4-FFF2-40B4-BE49-F238E27FC236}">
              <a16:creationId xmlns:a16="http://schemas.microsoft.com/office/drawing/2014/main" id="{00000000-0008-0000-0000-000017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4" name="Metin kutusu 420">
          <a:extLst>
            <a:ext uri="{FF2B5EF4-FFF2-40B4-BE49-F238E27FC236}">
              <a16:creationId xmlns:a16="http://schemas.microsoft.com/office/drawing/2014/main" id="{00000000-0008-0000-0000-00001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05" name="Metin kutusu 421">
          <a:extLst>
            <a:ext uri="{FF2B5EF4-FFF2-40B4-BE49-F238E27FC236}">
              <a16:creationId xmlns:a16="http://schemas.microsoft.com/office/drawing/2014/main" id="{00000000-0008-0000-0000-000019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06" name="Metin kutusu 422">
          <a:extLst>
            <a:ext uri="{FF2B5EF4-FFF2-40B4-BE49-F238E27FC236}">
              <a16:creationId xmlns:a16="http://schemas.microsoft.com/office/drawing/2014/main" id="{00000000-0008-0000-0000-00001A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7" name="Metin kutusu 423">
          <a:extLst>
            <a:ext uri="{FF2B5EF4-FFF2-40B4-BE49-F238E27FC236}">
              <a16:creationId xmlns:a16="http://schemas.microsoft.com/office/drawing/2014/main" id="{00000000-0008-0000-0000-00001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8" name="Metin kutusu 424">
          <a:extLst>
            <a:ext uri="{FF2B5EF4-FFF2-40B4-BE49-F238E27FC236}">
              <a16:creationId xmlns:a16="http://schemas.microsoft.com/office/drawing/2014/main" id="{00000000-0008-0000-0000-00001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9" name="Metin kutusu 425">
          <a:extLst>
            <a:ext uri="{FF2B5EF4-FFF2-40B4-BE49-F238E27FC236}">
              <a16:creationId xmlns:a16="http://schemas.microsoft.com/office/drawing/2014/main" id="{00000000-0008-0000-0000-00001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0" name="Metin kutusu 426">
          <a:extLst>
            <a:ext uri="{FF2B5EF4-FFF2-40B4-BE49-F238E27FC236}">
              <a16:creationId xmlns:a16="http://schemas.microsoft.com/office/drawing/2014/main" id="{00000000-0008-0000-0000-00001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1" name="Metin kutusu 427">
          <a:extLst>
            <a:ext uri="{FF2B5EF4-FFF2-40B4-BE49-F238E27FC236}">
              <a16:creationId xmlns:a16="http://schemas.microsoft.com/office/drawing/2014/main" id="{00000000-0008-0000-0000-00001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12" name="Metin kutusu 428">
          <a:extLst>
            <a:ext uri="{FF2B5EF4-FFF2-40B4-BE49-F238E27FC236}">
              <a16:creationId xmlns:a16="http://schemas.microsoft.com/office/drawing/2014/main" id="{00000000-0008-0000-0000-000020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13" name="Metin kutusu 429">
          <a:extLst>
            <a:ext uri="{FF2B5EF4-FFF2-40B4-BE49-F238E27FC236}">
              <a16:creationId xmlns:a16="http://schemas.microsoft.com/office/drawing/2014/main" id="{00000000-0008-0000-0000-000021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4" name="Metin kutusu 430">
          <a:extLst>
            <a:ext uri="{FF2B5EF4-FFF2-40B4-BE49-F238E27FC236}">
              <a16:creationId xmlns:a16="http://schemas.microsoft.com/office/drawing/2014/main" id="{00000000-0008-0000-0000-00002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5" name="Metin kutusu 431">
          <a:extLst>
            <a:ext uri="{FF2B5EF4-FFF2-40B4-BE49-F238E27FC236}">
              <a16:creationId xmlns:a16="http://schemas.microsoft.com/office/drawing/2014/main" id="{00000000-0008-0000-0000-00002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6" name="Metin kutusu 432">
          <a:extLst>
            <a:ext uri="{FF2B5EF4-FFF2-40B4-BE49-F238E27FC236}">
              <a16:creationId xmlns:a16="http://schemas.microsoft.com/office/drawing/2014/main" id="{00000000-0008-0000-0000-00002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7" name="Metin kutusu 433">
          <a:extLst>
            <a:ext uri="{FF2B5EF4-FFF2-40B4-BE49-F238E27FC236}">
              <a16:creationId xmlns:a16="http://schemas.microsoft.com/office/drawing/2014/main" id="{00000000-0008-0000-0000-00002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8" name="Metin kutusu 434">
          <a:extLst>
            <a:ext uri="{FF2B5EF4-FFF2-40B4-BE49-F238E27FC236}">
              <a16:creationId xmlns:a16="http://schemas.microsoft.com/office/drawing/2014/main" id="{00000000-0008-0000-0000-000026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19" name="Metin kutusu 435">
          <a:extLst>
            <a:ext uri="{FF2B5EF4-FFF2-40B4-BE49-F238E27FC236}">
              <a16:creationId xmlns:a16="http://schemas.microsoft.com/office/drawing/2014/main" id="{00000000-0008-0000-0000-000027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20" name="Metin kutusu 436">
          <a:extLst>
            <a:ext uri="{FF2B5EF4-FFF2-40B4-BE49-F238E27FC236}">
              <a16:creationId xmlns:a16="http://schemas.microsoft.com/office/drawing/2014/main" id="{00000000-0008-0000-0000-000028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1" name="Metin kutusu 437">
          <a:extLst>
            <a:ext uri="{FF2B5EF4-FFF2-40B4-BE49-F238E27FC236}">
              <a16:creationId xmlns:a16="http://schemas.microsoft.com/office/drawing/2014/main" id="{00000000-0008-0000-0000-00002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2" name="Metin kutusu 438">
          <a:extLst>
            <a:ext uri="{FF2B5EF4-FFF2-40B4-BE49-F238E27FC236}">
              <a16:creationId xmlns:a16="http://schemas.microsoft.com/office/drawing/2014/main" id="{00000000-0008-0000-0000-00002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3" name="Metin kutusu 439">
          <a:extLst>
            <a:ext uri="{FF2B5EF4-FFF2-40B4-BE49-F238E27FC236}">
              <a16:creationId xmlns:a16="http://schemas.microsoft.com/office/drawing/2014/main" id="{00000000-0008-0000-0000-00002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4" name="Metin kutusu 440">
          <a:extLst>
            <a:ext uri="{FF2B5EF4-FFF2-40B4-BE49-F238E27FC236}">
              <a16:creationId xmlns:a16="http://schemas.microsoft.com/office/drawing/2014/main" id="{00000000-0008-0000-0000-00002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5" name="Metin kutusu 441">
          <a:extLst>
            <a:ext uri="{FF2B5EF4-FFF2-40B4-BE49-F238E27FC236}">
              <a16:creationId xmlns:a16="http://schemas.microsoft.com/office/drawing/2014/main" id="{00000000-0008-0000-0000-00002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26" name="Metin kutusu 442">
          <a:extLst>
            <a:ext uri="{FF2B5EF4-FFF2-40B4-BE49-F238E27FC236}">
              <a16:creationId xmlns:a16="http://schemas.microsoft.com/office/drawing/2014/main" id="{00000000-0008-0000-0000-00002E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27" name="Metin kutusu 443">
          <a:extLst>
            <a:ext uri="{FF2B5EF4-FFF2-40B4-BE49-F238E27FC236}">
              <a16:creationId xmlns:a16="http://schemas.microsoft.com/office/drawing/2014/main" id="{00000000-0008-0000-0000-00002F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8" name="Metin kutusu 444">
          <a:extLst>
            <a:ext uri="{FF2B5EF4-FFF2-40B4-BE49-F238E27FC236}">
              <a16:creationId xmlns:a16="http://schemas.microsoft.com/office/drawing/2014/main" id="{00000000-0008-0000-0000-00003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9" name="Metin kutusu 445">
          <a:extLst>
            <a:ext uri="{FF2B5EF4-FFF2-40B4-BE49-F238E27FC236}">
              <a16:creationId xmlns:a16="http://schemas.microsoft.com/office/drawing/2014/main" id="{00000000-0008-0000-0000-00003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0" name="Metin kutusu 446">
          <a:extLst>
            <a:ext uri="{FF2B5EF4-FFF2-40B4-BE49-F238E27FC236}">
              <a16:creationId xmlns:a16="http://schemas.microsoft.com/office/drawing/2014/main" id="{00000000-0008-0000-0000-00003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1" name="Metin kutusu 447">
          <a:extLst>
            <a:ext uri="{FF2B5EF4-FFF2-40B4-BE49-F238E27FC236}">
              <a16:creationId xmlns:a16="http://schemas.microsoft.com/office/drawing/2014/main" id="{00000000-0008-0000-0000-00003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2" name="Metin kutusu 448">
          <a:extLst>
            <a:ext uri="{FF2B5EF4-FFF2-40B4-BE49-F238E27FC236}">
              <a16:creationId xmlns:a16="http://schemas.microsoft.com/office/drawing/2014/main" id="{00000000-0008-0000-0000-00003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33" name="Metin kutusu 449">
          <a:extLst>
            <a:ext uri="{FF2B5EF4-FFF2-40B4-BE49-F238E27FC236}">
              <a16:creationId xmlns:a16="http://schemas.microsoft.com/office/drawing/2014/main" id="{00000000-0008-0000-0000-000035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34" name="Metin kutusu 450">
          <a:extLst>
            <a:ext uri="{FF2B5EF4-FFF2-40B4-BE49-F238E27FC236}">
              <a16:creationId xmlns:a16="http://schemas.microsoft.com/office/drawing/2014/main" id="{00000000-0008-0000-0000-000036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5" name="Metin kutusu 451">
          <a:extLst>
            <a:ext uri="{FF2B5EF4-FFF2-40B4-BE49-F238E27FC236}">
              <a16:creationId xmlns:a16="http://schemas.microsoft.com/office/drawing/2014/main" id="{00000000-0008-0000-0000-000037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6" name="Metin kutusu 452">
          <a:extLst>
            <a:ext uri="{FF2B5EF4-FFF2-40B4-BE49-F238E27FC236}">
              <a16:creationId xmlns:a16="http://schemas.microsoft.com/office/drawing/2014/main" id="{00000000-0008-0000-0000-00003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7" name="Metin kutusu 453">
          <a:extLst>
            <a:ext uri="{FF2B5EF4-FFF2-40B4-BE49-F238E27FC236}">
              <a16:creationId xmlns:a16="http://schemas.microsoft.com/office/drawing/2014/main" id="{00000000-0008-0000-0000-00003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8" name="Metin kutusu 454">
          <a:extLst>
            <a:ext uri="{FF2B5EF4-FFF2-40B4-BE49-F238E27FC236}">
              <a16:creationId xmlns:a16="http://schemas.microsoft.com/office/drawing/2014/main" id="{00000000-0008-0000-0000-00003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9" name="Metin kutusu 455">
          <a:extLst>
            <a:ext uri="{FF2B5EF4-FFF2-40B4-BE49-F238E27FC236}">
              <a16:creationId xmlns:a16="http://schemas.microsoft.com/office/drawing/2014/main" id="{00000000-0008-0000-0000-00003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0" name="Metin kutusu 456">
          <a:extLst>
            <a:ext uri="{FF2B5EF4-FFF2-40B4-BE49-F238E27FC236}">
              <a16:creationId xmlns:a16="http://schemas.microsoft.com/office/drawing/2014/main" id="{00000000-0008-0000-0000-00003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1" name="Metin kutusu 457">
          <a:extLst>
            <a:ext uri="{FF2B5EF4-FFF2-40B4-BE49-F238E27FC236}">
              <a16:creationId xmlns:a16="http://schemas.microsoft.com/office/drawing/2014/main" id="{00000000-0008-0000-0000-00003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2" name="Metin kutusu 458">
          <a:extLst>
            <a:ext uri="{FF2B5EF4-FFF2-40B4-BE49-F238E27FC236}">
              <a16:creationId xmlns:a16="http://schemas.microsoft.com/office/drawing/2014/main" id="{00000000-0008-0000-0000-00003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43" name="Metin kutusu 459">
          <a:extLst>
            <a:ext uri="{FF2B5EF4-FFF2-40B4-BE49-F238E27FC236}">
              <a16:creationId xmlns:a16="http://schemas.microsoft.com/office/drawing/2014/main" id="{00000000-0008-0000-0000-00003F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44" name="Metin kutusu 460">
          <a:extLst>
            <a:ext uri="{FF2B5EF4-FFF2-40B4-BE49-F238E27FC236}">
              <a16:creationId xmlns:a16="http://schemas.microsoft.com/office/drawing/2014/main" id="{00000000-0008-0000-0000-000040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5" name="Metin kutusu 461">
          <a:extLst>
            <a:ext uri="{FF2B5EF4-FFF2-40B4-BE49-F238E27FC236}">
              <a16:creationId xmlns:a16="http://schemas.microsoft.com/office/drawing/2014/main" id="{00000000-0008-0000-0000-00004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6" name="Metin kutusu 462">
          <a:extLst>
            <a:ext uri="{FF2B5EF4-FFF2-40B4-BE49-F238E27FC236}">
              <a16:creationId xmlns:a16="http://schemas.microsoft.com/office/drawing/2014/main" id="{00000000-0008-0000-0000-00004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7" name="Metin kutusu 463">
          <a:extLst>
            <a:ext uri="{FF2B5EF4-FFF2-40B4-BE49-F238E27FC236}">
              <a16:creationId xmlns:a16="http://schemas.microsoft.com/office/drawing/2014/main" id="{00000000-0008-0000-0000-00004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8" name="Metin kutusu 464">
          <a:extLst>
            <a:ext uri="{FF2B5EF4-FFF2-40B4-BE49-F238E27FC236}">
              <a16:creationId xmlns:a16="http://schemas.microsoft.com/office/drawing/2014/main" id="{00000000-0008-0000-0000-00004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9" name="Metin kutusu 465">
          <a:extLst>
            <a:ext uri="{FF2B5EF4-FFF2-40B4-BE49-F238E27FC236}">
              <a16:creationId xmlns:a16="http://schemas.microsoft.com/office/drawing/2014/main" id="{00000000-0008-0000-0000-00004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0" name="Metin kutusu 466">
          <a:extLst>
            <a:ext uri="{FF2B5EF4-FFF2-40B4-BE49-F238E27FC236}">
              <a16:creationId xmlns:a16="http://schemas.microsoft.com/office/drawing/2014/main" id="{00000000-0008-0000-0000-000046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1" name="Metin kutusu 467">
          <a:extLst>
            <a:ext uri="{FF2B5EF4-FFF2-40B4-BE49-F238E27FC236}">
              <a16:creationId xmlns:a16="http://schemas.microsoft.com/office/drawing/2014/main" id="{00000000-0008-0000-0000-000047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2" name="Metin kutusu 468">
          <a:extLst>
            <a:ext uri="{FF2B5EF4-FFF2-40B4-BE49-F238E27FC236}">
              <a16:creationId xmlns:a16="http://schemas.microsoft.com/office/drawing/2014/main" id="{00000000-0008-0000-0000-00004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3" name="Metin kutusu 469">
          <a:extLst>
            <a:ext uri="{FF2B5EF4-FFF2-40B4-BE49-F238E27FC236}">
              <a16:creationId xmlns:a16="http://schemas.microsoft.com/office/drawing/2014/main" id="{00000000-0008-0000-0000-00004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4" name="Metin kutusu 470">
          <a:extLst>
            <a:ext uri="{FF2B5EF4-FFF2-40B4-BE49-F238E27FC236}">
              <a16:creationId xmlns:a16="http://schemas.microsoft.com/office/drawing/2014/main" id="{00000000-0008-0000-0000-00004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5" name="Metin kutusu 471">
          <a:extLst>
            <a:ext uri="{FF2B5EF4-FFF2-40B4-BE49-F238E27FC236}">
              <a16:creationId xmlns:a16="http://schemas.microsoft.com/office/drawing/2014/main" id="{00000000-0008-0000-0000-00004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56" name="Metin kutusu 472">
          <a:extLst>
            <a:ext uri="{FF2B5EF4-FFF2-40B4-BE49-F238E27FC236}">
              <a16:creationId xmlns:a16="http://schemas.microsoft.com/office/drawing/2014/main" id="{00000000-0008-0000-0000-00004C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57" name="Metin kutusu 473">
          <a:extLst>
            <a:ext uri="{FF2B5EF4-FFF2-40B4-BE49-F238E27FC236}">
              <a16:creationId xmlns:a16="http://schemas.microsoft.com/office/drawing/2014/main" id="{00000000-0008-0000-0000-00004D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8" name="Metin kutusu 474">
          <a:extLst>
            <a:ext uri="{FF2B5EF4-FFF2-40B4-BE49-F238E27FC236}">
              <a16:creationId xmlns:a16="http://schemas.microsoft.com/office/drawing/2014/main" id="{00000000-0008-0000-0000-00004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9" name="Metin kutusu 475">
          <a:extLst>
            <a:ext uri="{FF2B5EF4-FFF2-40B4-BE49-F238E27FC236}">
              <a16:creationId xmlns:a16="http://schemas.microsoft.com/office/drawing/2014/main" id="{00000000-0008-0000-0000-00004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0" name="Metin kutusu 476">
          <a:extLst>
            <a:ext uri="{FF2B5EF4-FFF2-40B4-BE49-F238E27FC236}">
              <a16:creationId xmlns:a16="http://schemas.microsoft.com/office/drawing/2014/main" id="{00000000-0008-0000-0000-00005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1" name="Metin kutusu 477">
          <a:extLst>
            <a:ext uri="{FF2B5EF4-FFF2-40B4-BE49-F238E27FC236}">
              <a16:creationId xmlns:a16="http://schemas.microsoft.com/office/drawing/2014/main" id="{00000000-0008-0000-0000-00005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2" name="Metin kutusu 478">
          <a:extLst>
            <a:ext uri="{FF2B5EF4-FFF2-40B4-BE49-F238E27FC236}">
              <a16:creationId xmlns:a16="http://schemas.microsoft.com/office/drawing/2014/main" id="{00000000-0008-0000-0000-00005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3" name="Metin kutusu 479">
          <a:extLst>
            <a:ext uri="{FF2B5EF4-FFF2-40B4-BE49-F238E27FC236}">
              <a16:creationId xmlns:a16="http://schemas.microsoft.com/office/drawing/2014/main" id="{00000000-0008-0000-0000-00005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4" name="Metin kutusu 480">
          <a:extLst>
            <a:ext uri="{FF2B5EF4-FFF2-40B4-BE49-F238E27FC236}">
              <a16:creationId xmlns:a16="http://schemas.microsoft.com/office/drawing/2014/main" id="{00000000-0008-0000-0000-00005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5" name="Metin kutusu 481">
          <a:extLst>
            <a:ext uri="{FF2B5EF4-FFF2-40B4-BE49-F238E27FC236}">
              <a16:creationId xmlns:a16="http://schemas.microsoft.com/office/drawing/2014/main" id="{00000000-0008-0000-0000-00005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6" name="Metin kutusu 482">
          <a:extLst>
            <a:ext uri="{FF2B5EF4-FFF2-40B4-BE49-F238E27FC236}">
              <a16:creationId xmlns:a16="http://schemas.microsoft.com/office/drawing/2014/main" id="{00000000-0008-0000-0000-000056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7" name="Metin kutusu 483">
          <a:extLst>
            <a:ext uri="{FF2B5EF4-FFF2-40B4-BE49-F238E27FC236}">
              <a16:creationId xmlns:a16="http://schemas.microsoft.com/office/drawing/2014/main" id="{00000000-0008-0000-0000-000057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8" name="Metin kutusu 484">
          <a:extLst>
            <a:ext uri="{FF2B5EF4-FFF2-40B4-BE49-F238E27FC236}">
              <a16:creationId xmlns:a16="http://schemas.microsoft.com/office/drawing/2014/main" id="{00000000-0008-0000-0000-00005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69" name="Metin kutusu 485">
          <a:extLst>
            <a:ext uri="{FF2B5EF4-FFF2-40B4-BE49-F238E27FC236}">
              <a16:creationId xmlns:a16="http://schemas.microsoft.com/office/drawing/2014/main" id="{00000000-0008-0000-0000-000059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70" name="Metin kutusu 486">
          <a:extLst>
            <a:ext uri="{FF2B5EF4-FFF2-40B4-BE49-F238E27FC236}">
              <a16:creationId xmlns:a16="http://schemas.microsoft.com/office/drawing/2014/main" id="{00000000-0008-0000-0000-00005A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1" name="Metin kutusu 487">
          <a:extLst>
            <a:ext uri="{FF2B5EF4-FFF2-40B4-BE49-F238E27FC236}">
              <a16:creationId xmlns:a16="http://schemas.microsoft.com/office/drawing/2014/main" id="{00000000-0008-0000-0000-00005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2" name="Metin kutusu 488">
          <a:extLst>
            <a:ext uri="{FF2B5EF4-FFF2-40B4-BE49-F238E27FC236}">
              <a16:creationId xmlns:a16="http://schemas.microsoft.com/office/drawing/2014/main" id="{00000000-0008-0000-0000-00005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3" name="Metin kutusu 489">
          <a:extLst>
            <a:ext uri="{FF2B5EF4-FFF2-40B4-BE49-F238E27FC236}">
              <a16:creationId xmlns:a16="http://schemas.microsoft.com/office/drawing/2014/main" id="{00000000-0008-0000-0000-00005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4" name="Metin kutusu 490">
          <a:extLst>
            <a:ext uri="{FF2B5EF4-FFF2-40B4-BE49-F238E27FC236}">
              <a16:creationId xmlns:a16="http://schemas.microsoft.com/office/drawing/2014/main" id="{00000000-0008-0000-0000-00005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5" name="Metin kutusu 491">
          <a:extLst>
            <a:ext uri="{FF2B5EF4-FFF2-40B4-BE49-F238E27FC236}">
              <a16:creationId xmlns:a16="http://schemas.microsoft.com/office/drawing/2014/main" id="{00000000-0008-0000-0000-00005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6" name="Metin kutusu 492">
          <a:extLst>
            <a:ext uri="{FF2B5EF4-FFF2-40B4-BE49-F238E27FC236}">
              <a16:creationId xmlns:a16="http://schemas.microsoft.com/office/drawing/2014/main" id="{00000000-0008-0000-0000-00006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7" name="Metin kutusu 493">
          <a:extLst>
            <a:ext uri="{FF2B5EF4-FFF2-40B4-BE49-F238E27FC236}">
              <a16:creationId xmlns:a16="http://schemas.microsoft.com/office/drawing/2014/main" id="{00000000-0008-0000-0000-00006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8" name="Metin kutusu 494">
          <a:extLst>
            <a:ext uri="{FF2B5EF4-FFF2-40B4-BE49-F238E27FC236}">
              <a16:creationId xmlns:a16="http://schemas.microsoft.com/office/drawing/2014/main" id="{00000000-0008-0000-0000-00006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9" name="Metin kutusu 495">
          <a:extLst>
            <a:ext uri="{FF2B5EF4-FFF2-40B4-BE49-F238E27FC236}">
              <a16:creationId xmlns:a16="http://schemas.microsoft.com/office/drawing/2014/main" id="{00000000-0008-0000-0000-00006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0" name="Metin kutusu 496">
          <a:extLst>
            <a:ext uri="{FF2B5EF4-FFF2-40B4-BE49-F238E27FC236}">
              <a16:creationId xmlns:a16="http://schemas.microsoft.com/office/drawing/2014/main" id="{00000000-0008-0000-0000-00006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1" name="Metin kutusu 497">
          <a:extLst>
            <a:ext uri="{FF2B5EF4-FFF2-40B4-BE49-F238E27FC236}">
              <a16:creationId xmlns:a16="http://schemas.microsoft.com/office/drawing/2014/main" id="{00000000-0008-0000-0000-00006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82" name="Metin kutusu 498">
          <a:extLst>
            <a:ext uri="{FF2B5EF4-FFF2-40B4-BE49-F238E27FC236}">
              <a16:creationId xmlns:a16="http://schemas.microsoft.com/office/drawing/2014/main" id="{00000000-0008-0000-0000-000066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83" name="Metin kutusu 499">
          <a:extLst>
            <a:ext uri="{FF2B5EF4-FFF2-40B4-BE49-F238E27FC236}">
              <a16:creationId xmlns:a16="http://schemas.microsoft.com/office/drawing/2014/main" id="{00000000-0008-0000-0000-000067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4" name="Metin kutusu 500">
          <a:extLst>
            <a:ext uri="{FF2B5EF4-FFF2-40B4-BE49-F238E27FC236}">
              <a16:creationId xmlns:a16="http://schemas.microsoft.com/office/drawing/2014/main" id="{00000000-0008-0000-0000-00006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5" name="Metin kutusu 501">
          <a:extLst>
            <a:ext uri="{FF2B5EF4-FFF2-40B4-BE49-F238E27FC236}">
              <a16:creationId xmlns:a16="http://schemas.microsoft.com/office/drawing/2014/main" id="{00000000-0008-0000-0000-00006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6" name="Metin kutusu 502">
          <a:extLst>
            <a:ext uri="{FF2B5EF4-FFF2-40B4-BE49-F238E27FC236}">
              <a16:creationId xmlns:a16="http://schemas.microsoft.com/office/drawing/2014/main" id="{00000000-0008-0000-0000-00006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7" name="Metin kutusu 503">
          <a:extLst>
            <a:ext uri="{FF2B5EF4-FFF2-40B4-BE49-F238E27FC236}">
              <a16:creationId xmlns:a16="http://schemas.microsoft.com/office/drawing/2014/main" id="{00000000-0008-0000-0000-00006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8" name="Metin kutusu 504">
          <a:extLst>
            <a:ext uri="{FF2B5EF4-FFF2-40B4-BE49-F238E27FC236}">
              <a16:creationId xmlns:a16="http://schemas.microsoft.com/office/drawing/2014/main" id="{00000000-0008-0000-0000-00006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9" name="Metin kutusu 505">
          <a:extLst>
            <a:ext uri="{FF2B5EF4-FFF2-40B4-BE49-F238E27FC236}">
              <a16:creationId xmlns:a16="http://schemas.microsoft.com/office/drawing/2014/main" id="{00000000-0008-0000-0000-00006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0" name="Metin kutusu 506">
          <a:extLst>
            <a:ext uri="{FF2B5EF4-FFF2-40B4-BE49-F238E27FC236}">
              <a16:creationId xmlns:a16="http://schemas.microsoft.com/office/drawing/2014/main" id="{00000000-0008-0000-0000-00006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1" name="Metin kutusu 507">
          <a:extLst>
            <a:ext uri="{FF2B5EF4-FFF2-40B4-BE49-F238E27FC236}">
              <a16:creationId xmlns:a16="http://schemas.microsoft.com/office/drawing/2014/main" id="{00000000-0008-0000-0000-00006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2" name="Metin kutusu 508">
          <a:extLst>
            <a:ext uri="{FF2B5EF4-FFF2-40B4-BE49-F238E27FC236}">
              <a16:creationId xmlns:a16="http://schemas.microsoft.com/office/drawing/2014/main" id="{00000000-0008-0000-0000-00007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3" name="Metin kutusu 509">
          <a:extLst>
            <a:ext uri="{FF2B5EF4-FFF2-40B4-BE49-F238E27FC236}">
              <a16:creationId xmlns:a16="http://schemas.microsoft.com/office/drawing/2014/main" id="{00000000-0008-0000-0000-00007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4" name="Metin kutusu 510">
          <a:extLst>
            <a:ext uri="{FF2B5EF4-FFF2-40B4-BE49-F238E27FC236}">
              <a16:creationId xmlns:a16="http://schemas.microsoft.com/office/drawing/2014/main" id="{00000000-0008-0000-0000-00007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5" name="Metin kutusu 511">
          <a:extLst>
            <a:ext uri="{FF2B5EF4-FFF2-40B4-BE49-F238E27FC236}">
              <a16:creationId xmlns:a16="http://schemas.microsoft.com/office/drawing/2014/main" id="{00000000-0008-0000-0000-00007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96" name="Metin kutusu 512">
          <a:extLst>
            <a:ext uri="{FF2B5EF4-FFF2-40B4-BE49-F238E27FC236}">
              <a16:creationId xmlns:a16="http://schemas.microsoft.com/office/drawing/2014/main" id="{00000000-0008-0000-0000-000074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97" name="Metin kutusu 513">
          <a:extLst>
            <a:ext uri="{FF2B5EF4-FFF2-40B4-BE49-F238E27FC236}">
              <a16:creationId xmlns:a16="http://schemas.microsoft.com/office/drawing/2014/main" id="{00000000-0008-0000-0000-000075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8" name="Metin kutusu 514">
          <a:extLst>
            <a:ext uri="{FF2B5EF4-FFF2-40B4-BE49-F238E27FC236}">
              <a16:creationId xmlns:a16="http://schemas.microsoft.com/office/drawing/2014/main" id="{00000000-0008-0000-0000-000076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9" name="Metin kutusu 515">
          <a:extLst>
            <a:ext uri="{FF2B5EF4-FFF2-40B4-BE49-F238E27FC236}">
              <a16:creationId xmlns:a16="http://schemas.microsoft.com/office/drawing/2014/main" id="{00000000-0008-0000-0000-000077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0" name="Metin kutusu 516">
          <a:extLst>
            <a:ext uri="{FF2B5EF4-FFF2-40B4-BE49-F238E27FC236}">
              <a16:creationId xmlns:a16="http://schemas.microsoft.com/office/drawing/2014/main" id="{00000000-0008-0000-0000-00007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1" name="Metin kutusu 517">
          <a:extLst>
            <a:ext uri="{FF2B5EF4-FFF2-40B4-BE49-F238E27FC236}">
              <a16:creationId xmlns:a16="http://schemas.microsoft.com/office/drawing/2014/main" id="{00000000-0008-0000-0000-00007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2" name="Metin kutusu 518">
          <a:extLst>
            <a:ext uri="{FF2B5EF4-FFF2-40B4-BE49-F238E27FC236}">
              <a16:creationId xmlns:a16="http://schemas.microsoft.com/office/drawing/2014/main" id="{00000000-0008-0000-0000-00007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3" name="Metin kutusu 519">
          <a:extLst>
            <a:ext uri="{FF2B5EF4-FFF2-40B4-BE49-F238E27FC236}">
              <a16:creationId xmlns:a16="http://schemas.microsoft.com/office/drawing/2014/main" id="{00000000-0008-0000-0000-00007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4" name="Metin kutusu 520">
          <a:extLst>
            <a:ext uri="{FF2B5EF4-FFF2-40B4-BE49-F238E27FC236}">
              <a16:creationId xmlns:a16="http://schemas.microsoft.com/office/drawing/2014/main" id="{00000000-0008-0000-0000-00007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405" name="Metin kutusu 521">
          <a:extLst>
            <a:ext uri="{FF2B5EF4-FFF2-40B4-BE49-F238E27FC236}">
              <a16:creationId xmlns:a16="http://schemas.microsoft.com/office/drawing/2014/main" id="{00000000-0008-0000-0000-00007D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406" name="Metin kutusu 522">
          <a:extLst>
            <a:ext uri="{FF2B5EF4-FFF2-40B4-BE49-F238E27FC236}">
              <a16:creationId xmlns:a16="http://schemas.microsoft.com/office/drawing/2014/main" id="{00000000-0008-0000-0000-00007E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7" name="Metin kutusu 523">
          <a:extLst>
            <a:ext uri="{FF2B5EF4-FFF2-40B4-BE49-F238E27FC236}">
              <a16:creationId xmlns:a16="http://schemas.microsoft.com/office/drawing/2014/main" id="{00000000-0008-0000-0000-00007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408" name="Metin kutusu 524">
          <a:extLst>
            <a:ext uri="{FF2B5EF4-FFF2-40B4-BE49-F238E27FC236}">
              <a16:creationId xmlns:a16="http://schemas.microsoft.com/office/drawing/2014/main" id="{00000000-0008-0000-0000-000080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409" name="Metin kutusu 525">
          <a:extLst>
            <a:ext uri="{FF2B5EF4-FFF2-40B4-BE49-F238E27FC236}">
              <a16:creationId xmlns:a16="http://schemas.microsoft.com/office/drawing/2014/main" id="{00000000-0008-0000-0000-000081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10" name="Metin kutusu 526">
          <a:extLst>
            <a:ext uri="{FF2B5EF4-FFF2-40B4-BE49-F238E27FC236}">
              <a16:creationId xmlns:a16="http://schemas.microsoft.com/office/drawing/2014/main" id="{00000000-0008-0000-0000-00008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1" name="Metin kutusu 527">
          <a:extLst>
            <a:ext uri="{FF2B5EF4-FFF2-40B4-BE49-F238E27FC236}">
              <a16:creationId xmlns:a16="http://schemas.microsoft.com/office/drawing/2014/main" id="{00000000-0008-0000-0000-000083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2" name="Metin kutusu 528">
          <a:extLst>
            <a:ext uri="{FF2B5EF4-FFF2-40B4-BE49-F238E27FC236}">
              <a16:creationId xmlns:a16="http://schemas.microsoft.com/office/drawing/2014/main" id="{00000000-0008-0000-0000-000084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3" name="Metin kutusu 529">
          <a:extLst>
            <a:ext uri="{FF2B5EF4-FFF2-40B4-BE49-F238E27FC236}">
              <a16:creationId xmlns:a16="http://schemas.microsoft.com/office/drawing/2014/main" id="{00000000-0008-0000-0000-000085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4" name="Metin kutusu 530">
          <a:extLst>
            <a:ext uri="{FF2B5EF4-FFF2-40B4-BE49-F238E27FC236}">
              <a16:creationId xmlns:a16="http://schemas.microsoft.com/office/drawing/2014/main" id="{00000000-0008-0000-0000-000086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5" name="Metin kutusu 531">
          <a:extLst>
            <a:ext uri="{FF2B5EF4-FFF2-40B4-BE49-F238E27FC236}">
              <a16:creationId xmlns:a16="http://schemas.microsoft.com/office/drawing/2014/main" id="{00000000-0008-0000-0000-000087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6" name="Metin kutusu 532">
          <a:extLst>
            <a:ext uri="{FF2B5EF4-FFF2-40B4-BE49-F238E27FC236}">
              <a16:creationId xmlns:a16="http://schemas.microsoft.com/office/drawing/2014/main" id="{00000000-0008-0000-0000-000088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7" name="Metin kutusu 533">
          <a:extLst>
            <a:ext uri="{FF2B5EF4-FFF2-40B4-BE49-F238E27FC236}">
              <a16:creationId xmlns:a16="http://schemas.microsoft.com/office/drawing/2014/main" id="{00000000-0008-0000-0000-000089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8" name="Metin kutusu 534">
          <a:extLst>
            <a:ext uri="{FF2B5EF4-FFF2-40B4-BE49-F238E27FC236}">
              <a16:creationId xmlns:a16="http://schemas.microsoft.com/office/drawing/2014/main" id="{00000000-0008-0000-0000-00008A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9" name="Metin kutusu 535">
          <a:extLst>
            <a:ext uri="{FF2B5EF4-FFF2-40B4-BE49-F238E27FC236}">
              <a16:creationId xmlns:a16="http://schemas.microsoft.com/office/drawing/2014/main" id="{00000000-0008-0000-0000-00008B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0" name="Metin kutusu 536">
          <a:extLst>
            <a:ext uri="{FF2B5EF4-FFF2-40B4-BE49-F238E27FC236}">
              <a16:creationId xmlns:a16="http://schemas.microsoft.com/office/drawing/2014/main" id="{00000000-0008-0000-0000-00008C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1" name="Metin kutusu 537">
          <a:extLst>
            <a:ext uri="{FF2B5EF4-FFF2-40B4-BE49-F238E27FC236}">
              <a16:creationId xmlns:a16="http://schemas.microsoft.com/office/drawing/2014/main" id="{00000000-0008-0000-0000-00008D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2" name="Metin kutusu 538">
          <a:extLst>
            <a:ext uri="{FF2B5EF4-FFF2-40B4-BE49-F238E27FC236}">
              <a16:creationId xmlns:a16="http://schemas.microsoft.com/office/drawing/2014/main" id="{00000000-0008-0000-0000-00008E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3" name="Metin kutusu 539">
          <a:extLst>
            <a:ext uri="{FF2B5EF4-FFF2-40B4-BE49-F238E27FC236}">
              <a16:creationId xmlns:a16="http://schemas.microsoft.com/office/drawing/2014/main" id="{00000000-0008-0000-0000-00008F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4" name="Metin kutusu 540">
          <a:extLst>
            <a:ext uri="{FF2B5EF4-FFF2-40B4-BE49-F238E27FC236}">
              <a16:creationId xmlns:a16="http://schemas.microsoft.com/office/drawing/2014/main" id="{00000000-0008-0000-0000-000090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5" name="Metin kutusu 541">
          <a:extLst>
            <a:ext uri="{FF2B5EF4-FFF2-40B4-BE49-F238E27FC236}">
              <a16:creationId xmlns:a16="http://schemas.microsoft.com/office/drawing/2014/main" id="{00000000-0008-0000-0000-000091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6" name="Metin kutusu 542">
          <a:extLst>
            <a:ext uri="{FF2B5EF4-FFF2-40B4-BE49-F238E27FC236}">
              <a16:creationId xmlns:a16="http://schemas.microsoft.com/office/drawing/2014/main" id="{00000000-0008-0000-0000-000092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7" name="Metin kutusu 543">
          <a:extLst>
            <a:ext uri="{FF2B5EF4-FFF2-40B4-BE49-F238E27FC236}">
              <a16:creationId xmlns:a16="http://schemas.microsoft.com/office/drawing/2014/main" id="{00000000-0008-0000-0000-000093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8" name="Metin kutusu 544">
          <a:extLst>
            <a:ext uri="{FF2B5EF4-FFF2-40B4-BE49-F238E27FC236}">
              <a16:creationId xmlns:a16="http://schemas.microsoft.com/office/drawing/2014/main" id="{00000000-0008-0000-0000-000094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9" name="Metin kutusu 545">
          <a:extLst>
            <a:ext uri="{FF2B5EF4-FFF2-40B4-BE49-F238E27FC236}">
              <a16:creationId xmlns:a16="http://schemas.microsoft.com/office/drawing/2014/main" id="{00000000-0008-0000-0000-000095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0" name="Metin kutusu 546">
          <a:extLst>
            <a:ext uri="{FF2B5EF4-FFF2-40B4-BE49-F238E27FC236}">
              <a16:creationId xmlns:a16="http://schemas.microsoft.com/office/drawing/2014/main" id="{00000000-0008-0000-0000-000096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1" name="Metin kutusu 547">
          <a:extLst>
            <a:ext uri="{FF2B5EF4-FFF2-40B4-BE49-F238E27FC236}">
              <a16:creationId xmlns:a16="http://schemas.microsoft.com/office/drawing/2014/main" id="{00000000-0008-0000-0000-000097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2" name="Metin kutusu 548">
          <a:extLst>
            <a:ext uri="{FF2B5EF4-FFF2-40B4-BE49-F238E27FC236}">
              <a16:creationId xmlns:a16="http://schemas.microsoft.com/office/drawing/2014/main" id="{00000000-0008-0000-0000-000098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3" name="Metin kutusu 549">
          <a:extLst>
            <a:ext uri="{FF2B5EF4-FFF2-40B4-BE49-F238E27FC236}">
              <a16:creationId xmlns:a16="http://schemas.microsoft.com/office/drawing/2014/main" id="{00000000-0008-0000-0000-000099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4" name="Metin kutusu 550">
          <a:extLst>
            <a:ext uri="{FF2B5EF4-FFF2-40B4-BE49-F238E27FC236}">
              <a16:creationId xmlns:a16="http://schemas.microsoft.com/office/drawing/2014/main" id="{00000000-0008-0000-0000-00009A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5" name="Metin kutusu 551">
          <a:extLst>
            <a:ext uri="{FF2B5EF4-FFF2-40B4-BE49-F238E27FC236}">
              <a16:creationId xmlns:a16="http://schemas.microsoft.com/office/drawing/2014/main" id="{00000000-0008-0000-0000-00009B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6" name="Metin kutusu 552">
          <a:extLst>
            <a:ext uri="{FF2B5EF4-FFF2-40B4-BE49-F238E27FC236}">
              <a16:creationId xmlns:a16="http://schemas.microsoft.com/office/drawing/2014/main" id="{00000000-0008-0000-0000-00009C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7" name="Metin kutusu 553">
          <a:extLst>
            <a:ext uri="{FF2B5EF4-FFF2-40B4-BE49-F238E27FC236}">
              <a16:creationId xmlns:a16="http://schemas.microsoft.com/office/drawing/2014/main" id="{00000000-0008-0000-0000-00009D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8" name="Metin kutusu 554">
          <a:extLst>
            <a:ext uri="{FF2B5EF4-FFF2-40B4-BE49-F238E27FC236}">
              <a16:creationId xmlns:a16="http://schemas.microsoft.com/office/drawing/2014/main" id="{00000000-0008-0000-0000-00009E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9" name="Metin kutusu 555">
          <a:extLst>
            <a:ext uri="{FF2B5EF4-FFF2-40B4-BE49-F238E27FC236}">
              <a16:creationId xmlns:a16="http://schemas.microsoft.com/office/drawing/2014/main" id="{00000000-0008-0000-0000-00009F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40" name="Metin kutusu 556">
          <a:extLst>
            <a:ext uri="{FF2B5EF4-FFF2-40B4-BE49-F238E27FC236}">
              <a16:creationId xmlns:a16="http://schemas.microsoft.com/office/drawing/2014/main" id="{00000000-0008-0000-0000-0000A0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1" name="Metin kutusu 557">
          <a:extLst>
            <a:ext uri="{FF2B5EF4-FFF2-40B4-BE49-F238E27FC236}">
              <a16:creationId xmlns:a16="http://schemas.microsoft.com/office/drawing/2014/main" id="{00000000-0008-0000-0000-0000A1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2" name="Metin kutusu 558">
          <a:extLst>
            <a:ext uri="{FF2B5EF4-FFF2-40B4-BE49-F238E27FC236}">
              <a16:creationId xmlns:a16="http://schemas.microsoft.com/office/drawing/2014/main" id="{00000000-0008-0000-0000-0000A2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3" name="Metin kutusu 559">
          <a:extLst>
            <a:ext uri="{FF2B5EF4-FFF2-40B4-BE49-F238E27FC236}">
              <a16:creationId xmlns:a16="http://schemas.microsoft.com/office/drawing/2014/main" id="{00000000-0008-0000-0000-0000A3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4" name="Metin kutusu 560">
          <a:extLst>
            <a:ext uri="{FF2B5EF4-FFF2-40B4-BE49-F238E27FC236}">
              <a16:creationId xmlns:a16="http://schemas.microsoft.com/office/drawing/2014/main" id="{00000000-0008-0000-0000-0000A4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5" name="Metin kutusu 561">
          <a:extLst>
            <a:ext uri="{FF2B5EF4-FFF2-40B4-BE49-F238E27FC236}">
              <a16:creationId xmlns:a16="http://schemas.microsoft.com/office/drawing/2014/main" id="{00000000-0008-0000-0000-0000A5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6" name="Metin kutusu 562">
          <a:extLst>
            <a:ext uri="{FF2B5EF4-FFF2-40B4-BE49-F238E27FC236}">
              <a16:creationId xmlns:a16="http://schemas.microsoft.com/office/drawing/2014/main" id="{00000000-0008-0000-0000-0000A6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7" name="Metin kutusu 563">
          <a:extLst>
            <a:ext uri="{FF2B5EF4-FFF2-40B4-BE49-F238E27FC236}">
              <a16:creationId xmlns:a16="http://schemas.microsoft.com/office/drawing/2014/main" id="{00000000-0008-0000-0000-0000A7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8" name="Metin kutusu 564">
          <a:extLst>
            <a:ext uri="{FF2B5EF4-FFF2-40B4-BE49-F238E27FC236}">
              <a16:creationId xmlns:a16="http://schemas.microsoft.com/office/drawing/2014/main" id="{00000000-0008-0000-0000-0000A8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9" name="Metin kutusu 565">
          <a:extLst>
            <a:ext uri="{FF2B5EF4-FFF2-40B4-BE49-F238E27FC236}">
              <a16:creationId xmlns:a16="http://schemas.microsoft.com/office/drawing/2014/main" id="{00000000-0008-0000-0000-0000A9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0" name="Metin kutusu 566">
          <a:extLst>
            <a:ext uri="{FF2B5EF4-FFF2-40B4-BE49-F238E27FC236}">
              <a16:creationId xmlns:a16="http://schemas.microsoft.com/office/drawing/2014/main" id="{00000000-0008-0000-0000-0000AA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1" name="Metin kutusu 567">
          <a:extLst>
            <a:ext uri="{FF2B5EF4-FFF2-40B4-BE49-F238E27FC236}">
              <a16:creationId xmlns:a16="http://schemas.microsoft.com/office/drawing/2014/main" id="{00000000-0008-0000-0000-0000AB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2" name="Metin kutusu 568">
          <a:extLst>
            <a:ext uri="{FF2B5EF4-FFF2-40B4-BE49-F238E27FC236}">
              <a16:creationId xmlns:a16="http://schemas.microsoft.com/office/drawing/2014/main" id="{00000000-0008-0000-0000-0000AC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3" name="Metin kutusu 569">
          <a:extLst>
            <a:ext uri="{FF2B5EF4-FFF2-40B4-BE49-F238E27FC236}">
              <a16:creationId xmlns:a16="http://schemas.microsoft.com/office/drawing/2014/main" id="{00000000-0008-0000-0000-0000AD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4" name="Metin kutusu 570">
          <a:extLst>
            <a:ext uri="{FF2B5EF4-FFF2-40B4-BE49-F238E27FC236}">
              <a16:creationId xmlns:a16="http://schemas.microsoft.com/office/drawing/2014/main" id="{00000000-0008-0000-0000-0000AE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5" name="Metin kutusu 571">
          <a:extLst>
            <a:ext uri="{FF2B5EF4-FFF2-40B4-BE49-F238E27FC236}">
              <a16:creationId xmlns:a16="http://schemas.microsoft.com/office/drawing/2014/main" id="{00000000-0008-0000-0000-0000AF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6" name="Metin kutusu 572">
          <a:extLst>
            <a:ext uri="{FF2B5EF4-FFF2-40B4-BE49-F238E27FC236}">
              <a16:creationId xmlns:a16="http://schemas.microsoft.com/office/drawing/2014/main" id="{00000000-0008-0000-0000-0000B0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7" name="Metin kutusu 573">
          <a:extLst>
            <a:ext uri="{FF2B5EF4-FFF2-40B4-BE49-F238E27FC236}">
              <a16:creationId xmlns:a16="http://schemas.microsoft.com/office/drawing/2014/main" id="{00000000-0008-0000-0000-0000B1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8" name="Metin kutusu 574">
          <a:extLst>
            <a:ext uri="{FF2B5EF4-FFF2-40B4-BE49-F238E27FC236}">
              <a16:creationId xmlns:a16="http://schemas.microsoft.com/office/drawing/2014/main" id="{00000000-0008-0000-0000-0000B2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9" name="Metin kutusu 575">
          <a:extLst>
            <a:ext uri="{FF2B5EF4-FFF2-40B4-BE49-F238E27FC236}">
              <a16:creationId xmlns:a16="http://schemas.microsoft.com/office/drawing/2014/main" id="{00000000-0008-0000-0000-0000B3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0" name="Metin kutusu 576">
          <a:extLst>
            <a:ext uri="{FF2B5EF4-FFF2-40B4-BE49-F238E27FC236}">
              <a16:creationId xmlns:a16="http://schemas.microsoft.com/office/drawing/2014/main" id="{00000000-0008-0000-0000-0000B4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1" name="Metin kutusu 577">
          <a:extLst>
            <a:ext uri="{FF2B5EF4-FFF2-40B4-BE49-F238E27FC236}">
              <a16:creationId xmlns:a16="http://schemas.microsoft.com/office/drawing/2014/main" id="{00000000-0008-0000-0000-0000B5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2" name="Metin kutusu 578">
          <a:extLst>
            <a:ext uri="{FF2B5EF4-FFF2-40B4-BE49-F238E27FC236}">
              <a16:creationId xmlns:a16="http://schemas.microsoft.com/office/drawing/2014/main" id="{00000000-0008-0000-0000-0000B6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3" name="Metin kutusu 579">
          <a:extLst>
            <a:ext uri="{FF2B5EF4-FFF2-40B4-BE49-F238E27FC236}">
              <a16:creationId xmlns:a16="http://schemas.microsoft.com/office/drawing/2014/main" id="{00000000-0008-0000-0000-0000B7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4" name="Metin kutusu 580">
          <a:extLst>
            <a:ext uri="{FF2B5EF4-FFF2-40B4-BE49-F238E27FC236}">
              <a16:creationId xmlns:a16="http://schemas.microsoft.com/office/drawing/2014/main" id="{00000000-0008-0000-0000-0000B8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5" name="Metin kutusu 581">
          <a:extLst>
            <a:ext uri="{FF2B5EF4-FFF2-40B4-BE49-F238E27FC236}">
              <a16:creationId xmlns:a16="http://schemas.microsoft.com/office/drawing/2014/main" id="{00000000-0008-0000-0000-0000B9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6" name="Metin kutusu 582">
          <a:extLst>
            <a:ext uri="{FF2B5EF4-FFF2-40B4-BE49-F238E27FC236}">
              <a16:creationId xmlns:a16="http://schemas.microsoft.com/office/drawing/2014/main" id="{00000000-0008-0000-0000-0000BA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7" name="Metin kutusu 583">
          <a:extLst>
            <a:ext uri="{FF2B5EF4-FFF2-40B4-BE49-F238E27FC236}">
              <a16:creationId xmlns:a16="http://schemas.microsoft.com/office/drawing/2014/main" id="{00000000-0008-0000-0000-0000BB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8" name="Metin kutusu 584">
          <a:extLst>
            <a:ext uri="{FF2B5EF4-FFF2-40B4-BE49-F238E27FC236}">
              <a16:creationId xmlns:a16="http://schemas.microsoft.com/office/drawing/2014/main" id="{00000000-0008-0000-0000-0000BC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9" name="Metin kutusu 585">
          <a:extLst>
            <a:ext uri="{FF2B5EF4-FFF2-40B4-BE49-F238E27FC236}">
              <a16:creationId xmlns:a16="http://schemas.microsoft.com/office/drawing/2014/main" id="{00000000-0008-0000-0000-0000BD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70" name="Metin kutusu 586">
          <a:extLst>
            <a:ext uri="{FF2B5EF4-FFF2-40B4-BE49-F238E27FC236}">
              <a16:creationId xmlns:a16="http://schemas.microsoft.com/office/drawing/2014/main" id="{00000000-0008-0000-0000-0000BE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1" name="Metin kutusu 587">
          <a:extLst>
            <a:ext uri="{FF2B5EF4-FFF2-40B4-BE49-F238E27FC236}">
              <a16:creationId xmlns:a16="http://schemas.microsoft.com/office/drawing/2014/main" id="{00000000-0008-0000-0000-0000BF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2" name="Metin kutusu 588">
          <a:extLst>
            <a:ext uri="{FF2B5EF4-FFF2-40B4-BE49-F238E27FC236}">
              <a16:creationId xmlns:a16="http://schemas.microsoft.com/office/drawing/2014/main" id="{00000000-0008-0000-0000-0000C0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3" name="Metin kutusu 589">
          <a:extLst>
            <a:ext uri="{FF2B5EF4-FFF2-40B4-BE49-F238E27FC236}">
              <a16:creationId xmlns:a16="http://schemas.microsoft.com/office/drawing/2014/main" id="{00000000-0008-0000-0000-0000C1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4" name="Metin kutusu 590">
          <a:extLst>
            <a:ext uri="{FF2B5EF4-FFF2-40B4-BE49-F238E27FC236}">
              <a16:creationId xmlns:a16="http://schemas.microsoft.com/office/drawing/2014/main" id="{00000000-0008-0000-0000-0000C2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5" name="Metin kutusu 591">
          <a:extLst>
            <a:ext uri="{FF2B5EF4-FFF2-40B4-BE49-F238E27FC236}">
              <a16:creationId xmlns:a16="http://schemas.microsoft.com/office/drawing/2014/main" id="{00000000-0008-0000-0000-0000C3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6" name="Metin kutusu 592">
          <a:extLst>
            <a:ext uri="{FF2B5EF4-FFF2-40B4-BE49-F238E27FC236}">
              <a16:creationId xmlns:a16="http://schemas.microsoft.com/office/drawing/2014/main" id="{00000000-0008-0000-0000-0000C4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7" name="Metin kutusu 593">
          <a:extLst>
            <a:ext uri="{FF2B5EF4-FFF2-40B4-BE49-F238E27FC236}">
              <a16:creationId xmlns:a16="http://schemas.microsoft.com/office/drawing/2014/main" id="{00000000-0008-0000-0000-0000C5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8" name="Metin kutusu 594">
          <a:extLst>
            <a:ext uri="{FF2B5EF4-FFF2-40B4-BE49-F238E27FC236}">
              <a16:creationId xmlns:a16="http://schemas.microsoft.com/office/drawing/2014/main" id="{00000000-0008-0000-0000-0000C6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9" name="Metin kutusu 595">
          <a:extLst>
            <a:ext uri="{FF2B5EF4-FFF2-40B4-BE49-F238E27FC236}">
              <a16:creationId xmlns:a16="http://schemas.microsoft.com/office/drawing/2014/main" id="{00000000-0008-0000-0000-0000C7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0" name="Metin kutusu 596">
          <a:extLst>
            <a:ext uri="{FF2B5EF4-FFF2-40B4-BE49-F238E27FC236}">
              <a16:creationId xmlns:a16="http://schemas.microsoft.com/office/drawing/2014/main" id="{00000000-0008-0000-0000-0000C8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1" name="Metin kutusu 597">
          <a:extLst>
            <a:ext uri="{FF2B5EF4-FFF2-40B4-BE49-F238E27FC236}">
              <a16:creationId xmlns:a16="http://schemas.microsoft.com/office/drawing/2014/main" id="{00000000-0008-0000-0000-0000C9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2" name="Metin kutusu 598">
          <a:extLst>
            <a:ext uri="{FF2B5EF4-FFF2-40B4-BE49-F238E27FC236}">
              <a16:creationId xmlns:a16="http://schemas.microsoft.com/office/drawing/2014/main" id="{00000000-0008-0000-0000-0000CA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3" name="Metin kutusu 599">
          <a:extLst>
            <a:ext uri="{FF2B5EF4-FFF2-40B4-BE49-F238E27FC236}">
              <a16:creationId xmlns:a16="http://schemas.microsoft.com/office/drawing/2014/main" id="{00000000-0008-0000-0000-0000CB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4" name="Metin kutusu 600">
          <a:extLst>
            <a:ext uri="{FF2B5EF4-FFF2-40B4-BE49-F238E27FC236}">
              <a16:creationId xmlns:a16="http://schemas.microsoft.com/office/drawing/2014/main" id="{00000000-0008-0000-0000-0000CC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5" name="Metin kutusu 601">
          <a:extLst>
            <a:ext uri="{FF2B5EF4-FFF2-40B4-BE49-F238E27FC236}">
              <a16:creationId xmlns:a16="http://schemas.microsoft.com/office/drawing/2014/main" id="{00000000-0008-0000-0000-0000CD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6" name="Metin kutusu 602">
          <a:extLst>
            <a:ext uri="{FF2B5EF4-FFF2-40B4-BE49-F238E27FC236}">
              <a16:creationId xmlns:a16="http://schemas.microsoft.com/office/drawing/2014/main" id="{00000000-0008-0000-0000-0000CE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7" name="Metin kutusu 603">
          <a:extLst>
            <a:ext uri="{FF2B5EF4-FFF2-40B4-BE49-F238E27FC236}">
              <a16:creationId xmlns:a16="http://schemas.microsoft.com/office/drawing/2014/main" id="{00000000-0008-0000-0000-0000CF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8" name="Metin kutusu 604">
          <a:extLst>
            <a:ext uri="{FF2B5EF4-FFF2-40B4-BE49-F238E27FC236}">
              <a16:creationId xmlns:a16="http://schemas.microsoft.com/office/drawing/2014/main" id="{00000000-0008-0000-0000-0000D0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9" name="Metin kutusu 605">
          <a:extLst>
            <a:ext uri="{FF2B5EF4-FFF2-40B4-BE49-F238E27FC236}">
              <a16:creationId xmlns:a16="http://schemas.microsoft.com/office/drawing/2014/main" id="{00000000-0008-0000-0000-0000D1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0" name="Metin kutusu 606">
          <a:extLst>
            <a:ext uri="{FF2B5EF4-FFF2-40B4-BE49-F238E27FC236}">
              <a16:creationId xmlns:a16="http://schemas.microsoft.com/office/drawing/2014/main" id="{00000000-0008-0000-0000-0000D2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1" name="Metin kutusu 607">
          <a:extLst>
            <a:ext uri="{FF2B5EF4-FFF2-40B4-BE49-F238E27FC236}">
              <a16:creationId xmlns:a16="http://schemas.microsoft.com/office/drawing/2014/main" id="{00000000-0008-0000-0000-0000D3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2" name="Metin kutusu 608">
          <a:extLst>
            <a:ext uri="{FF2B5EF4-FFF2-40B4-BE49-F238E27FC236}">
              <a16:creationId xmlns:a16="http://schemas.microsoft.com/office/drawing/2014/main" id="{00000000-0008-0000-0000-0000D4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3" name="Metin kutusu 609">
          <a:extLst>
            <a:ext uri="{FF2B5EF4-FFF2-40B4-BE49-F238E27FC236}">
              <a16:creationId xmlns:a16="http://schemas.microsoft.com/office/drawing/2014/main" id="{00000000-0008-0000-0000-0000D5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4" name="Metin kutusu 610">
          <a:extLst>
            <a:ext uri="{FF2B5EF4-FFF2-40B4-BE49-F238E27FC236}">
              <a16:creationId xmlns:a16="http://schemas.microsoft.com/office/drawing/2014/main" id="{00000000-0008-0000-0000-0000D6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5" name="Metin kutusu 611">
          <a:extLst>
            <a:ext uri="{FF2B5EF4-FFF2-40B4-BE49-F238E27FC236}">
              <a16:creationId xmlns:a16="http://schemas.microsoft.com/office/drawing/2014/main" id="{00000000-0008-0000-0000-0000D7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6" name="Metin kutusu 612">
          <a:extLst>
            <a:ext uri="{FF2B5EF4-FFF2-40B4-BE49-F238E27FC236}">
              <a16:creationId xmlns:a16="http://schemas.microsoft.com/office/drawing/2014/main" id="{00000000-0008-0000-0000-0000D8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7" name="Metin kutusu 613">
          <a:extLst>
            <a:ext uri="{FF2B5EF4-FFF2-40B4-BE49-F238E27FC236}">
              <a16:creationId xmlns:a16="http://schemas.microsoft.com/office/drawing/2014/main" id="{00000000-0008-0000-0000-0000D9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8" name="Metin kutusu 614">
          <a:extLst>
            <a:ext uri="{FF2B5EF4-FFF2-40B4-BE49-F238E27FC236}">
              <a16:creationId xmlns:a16="http://schemas.microsoft.com/office/drawing/2014/main" id="{00000000-0008-0000-0000-0000DA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9" name="Metin kutusu 615">
          <a:extLst>
            <a:ext uri="{FF2B5EF4-FFF2-40B4-BE49-F238E27FC236}">
              <a16:creationId xmlns:a16="http://schemas.microsoft.com/office/drawing/2014/main" id="{00000000-0008-0000-0000-0000DB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0" name="Metin kutusu 616">
          <a:extLst>
            <a:ext uri="{FF2B5EF4-FFF2-40B4-BE49-F238E27FC236}">
              <a16:creationId xmlns:a16="http://schemas.microsoft.com/office/drawing/2014/main" id="{00000000-0008-0000-0000-0000DC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1" name="Metin kutusu 617">
          <a:extLst>
            <a:ext uri="{FF2B5EF4-FFF2-40B4-BE49-F238E27FC236}">
              <a16:creationId xmlns:a16="http://schemas.microsoft.com/office/drawing/2014/main" id="{00000000-0008-0000-0000-0000DD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2" name="Metin kutusu 618">
          <a:extLst>
            <a:ext uri="{FF2B5EF4-FFF2-40B4-BE49-F238E27FC236}">
              <a16:creationId xmlns:a16="http://schemas.microsoft.com/office/drawing/2014/main" id="{00000000-0008-0000-0000-0000DE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3" name="Metin kutusu 619">
          <a:extLst>
            <a:ext uri="{FF2B5EF4-FFF2-40B4-BE49-F238E27FC236}">
              <a16:creationId xmlns:a16="http://schemas.microsoft.com/office/drawing/2014/main" id="{00000000-0008-0000-0000-0000DF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4" name="Metin kutusu 620">
          <a:extLst>
            <a:ext uri="{FF2B5EF4-FFF2-40B4-BE49-F238E27FC236}">
              <a16:creationId xmlns:a16="http://schemas.microsoft.com/office/drawing/2014/main" id="{00000000-0008-0000-0000-0000E0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5" name="Metin kutusu 621">
          <a:extLst>
            <a:ext uri="{FF2B5EF4-FFF2-40B4-BE49-F238E27FC236}">
              <a16:creationId xmlns:a16="http://schemas.microsoft.com/office/drawing/2014/main" id="{00000000-0008-0000-0000-0000E1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6" name="Metin kutusu 622">
          <a:extLst>
            <a:ext uri="{FF2B5EF4-FFF2-40B4-BE49-F238E27FC236}">
              <a16:creationId xmlns:a16="http://schemas.microsoft.com/office/drawing/2014/main" id="{00000000-0008-0000-0000-0000E2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7" name="Metin kutusu 623">
          <a:extLst>
            <a:ext uri="{FF2B5EF4-FFF2-40B4-BE49-F238E27FC236}">
              <a16:creationId xmlns:a16="http://schemas.microsoft.com/office/drawing/2014/main" id="{00000000-0008-0000-0000-0000E3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8" name="Metin kutusu 624">
          <a:extLst>
            <a:ext uri="{FF2B5EF4-FFF2-40B4-BE49-F238E27FC236}">
              <a16:creationId xmlns:a16="http://schemas.microsoft.com/office/drawing/2014/main" id="{00000000-0008-0000-0000-0000E4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9" name="Metin kutusu 625">
          <a:extLst>
            <a:ext uri="{FF2B5EF4-FFF2-40B4-BE49-F238E27FC236}">
              <a16:creationId xmlns:a16="http://schemas.microsoft.com/office/drawing/2014/main" id="{00000000-0008-0000-0000-0000E5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0" name="Metin kutusu 626">
          <a:extLst>
            <a:ext uri="{FF2B5EF4-FFF2-40B4-BE49-F238E27FC236}">
              <a16:creationId xmlns:a16="http://schemas.microsoft.com/office/drawing/2014/main" id="{00000000-0008-0000-0000-0000E6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1" name="Metin kutusu 627">
          <a:extLst>
            <a:ext uri="{FF2B5EF4-FFF2-40B4-BE49-F238E27FC236}">
              <a16:creationId xmlns:a16="http://schemas.microsoft.com/office/drawing/2014/main" id="{00000000-0008-0000-0000-0000E7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2" name="Metin kutusu 628">
          <a:extLst>
            <a:ext uri="{FF2B5EF4-FFF2-40B4-BE49-F238E27FC236}">
              <a16:creationId xmlns:a16="http://schemas.microsoft.com/office/drawing/2014/main" id="{00000000-0008-0000-0000-0000E8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3" name="Metin kutusu 629">
          <a:extLst>
            <a:ext uri="{FF2B5EF4-FFF2-40B4-BE49-F238E27FC236}">
              <a16:creationId xmlns:a16="http://schemas.microsoft.com/office/drawing/2014/main" id="{00000000-0008-0000-0000-0000E9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4" name="Metin kutusu 630">
          <a:extLst>
            <a:ext uri="{FF2B5EF4-FFF2-40B4-BE49-F238E27FC236}">
              <a16:creationId xmlns:a16="http://schemas.microsoft.com/office/drawing/2014/main" id="{00000000-0008-0000-0000-0000EA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5" name="Metin kutusu 631">
          <a:extLst>
            <a:ext uri="{FF2B5EF4-FFF2-40B4-BE49-F238E27FC236}">
              <a16:creationId xmlns:a16="http://schemas.microsoft.com/office/drawing/2014/main" id="{00000000-0008-0000-0000-0000EB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6" name="Metin kutusu 632">
          <a:extLst>
            <a:ext uri="{FF2B5EF4-FFF2-40B4-BE49-F238E27FC236}">
              <a16:creationId xmlns:a16="http://schemas.microsoft.com/office/drawing/2014/main" id="{00000000-0008-0000-0000-0000EC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7" name="Metin kutusu 633">
          <a:extLst>
            <a:ext uri="{FF2B5EF4-FFF2-40B4-BE49-F238E27FC236}">
              <a16:creationId xmlns:a16="http://schemas.microsoft.com/office/drawing/2014/main" id="{00000000-0008-0000-0000-0000ED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8" name="Metin kutusu 634">
          <a:extLst>
            <a:ext uri="{FF2B5EF4-FFF2-40B4-BE49-F238E27FC236}">
              <a16:creationId xmlns:a16="http://schemas.microsoft.com/office/drawing/2014/main" id="{00000000-0008-0000-0000-0000EE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9" name="Metin kutusu 635">
          <a:extLst>
            <a:ext uri="{FF2B5EF4-FFF2-40B4-BE49-F238E27FC236}">
              <a16:creationId xmlns:a16="http://schemas.microsoft.com/office/drawing/2014/main" id="{00000000-0008-0000-0000-0000EF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0" name="Metin kutusu 636">
          <a:extLst>
            <a:ext uri="{FF2B5EF4-FFF2-40B4-BE49-F238E27FC236}">
              <a16:creationId xmlns:a16="http://schemas.microsoft.com/office/drawing/2014/main" id="{00000000-0008-0000-0000-0000F0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1" name="Metin kutusu 637">
          <a:extLst>
            <a:ext uri="{FF2B5EF4-FFF2-40B4-BE49-F238E27FC236}">
              <a16:creationId xmlns:a16="http://schemas.microsoft.com/office/drawing/2014/main" id="{00000000-0008-0000-0000-0000F1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2" name="Metin kutusu 638">
          <a:extLst>
            <a:ext uri="{FF2B5EF4-FFF2-40B4-BE49-F238E27FC236}">
              <a16:creationId xmlns:a16="http://schemas.microsoft.com/office/drawing/2014/main" id="{00000000-0008-0000-0000-0000F2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3" name="Metin kutusu 639">
          <a:extLst>
            <a:ext uri="{FF2B5EF4-FFF2-40B4-BE49-F238E27FC236}">
              <a16:creationId xmlns:a16="http://schemas.microsoft.com/office/drawing/2014/main" id="{00000000-0008-0000-0000-0000F3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4" name="Metin kutusu 640">
          <a:extLst>
            <a:ext uri="{FF2B5EF4-FFF2-40B4-BE49-F238E27FC236}">
              <a16:creationId xmlns:a16="http://schemas.microsoft.com/office/drawing/2014/main" id="{00000000-0008-0000-0000-0000F4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5" name="Metin kutusu 641">
          <a:extLst>
            <a:ext uri="{FF2B5EF4-FFF2-40B4-BE49-F238E27FC236}">
              <a16:creationId xmlns:a16="http://schemas.microsoft.com/office/drawing/2014/main" id="{00000000-0008-0000-0000-0000F5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6" name="Metin kutusu 642">
          <a:extLst>
            <a:ext uri="{FF2B5EF4-FFF2-40B4-BE49-F238E27FC236}">
              <a16:creationId xmlns:a16="http://schemas.microsoft.com/office/drawing/2014/main" id="{00000000-0008-0000-0000-0000F6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7" name="Metin kutusu 643">
          <a:extLst>
            <a:ext uri="{FF2B5EF4-FFF2-40B4-BE49-F238E27FC236}">
              <a16:creationId xmlns:a16="http://schemas.microsoft.com/office/drawing/2014/main" id="{00000000-0008-0000-0000-0000F7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8" name="Metin kutusu 644">
          <a:extLst>
            <a:ext uri="{FF2B5EF4-FFF2-40B4-BE49-F238E27FC236}">
              <a16:creationId xmlns:a16="http://schemas.microsoft.com/office/drawing/2014/main" id="{00000000-0008-0000-0000-0000F8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9" name="Metin kutusu 645">
          <a:extLst>
            <a:ext uri="{FF2B5EF4-FFF2-40B4-BE49-F238E27FC236}">
              <a16:creationId xmlns:a16="http://schemas.microsoft.com/office/drawing/2014/main" id="{00000000-0008-0000-0000-0000F9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30" name="Metin kutusu 646">
          <a:extLst>
            <a:ext uri="{FF2B5EF4-FFF2-40B4-BE49-F238E27FC236}">
              <a16:creationId xmlns:a16="http://schemas.microsoft.com/office/drawing/2014/main" id="{00000000-0008-0000-0000-0000FA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1" name="Metin kutusu 647">
          <a:extLst>
            <a:ext uri="{FF2B5EF4-FFF2-40B4-BE49-F238E27FC236}">
              <a16:creationId xmlns:a16="http://schemas.microsoft.com/office/drawing/2014/main" id="{00000000-0008-0000-0000-0000FB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2" name="Metin kutusu 648">
          <a:extLst>
            <a:ext uri="{FF2B5EF4-FFF2-40B4-BE49-F238E27FC236}">
              <a16:creationId xmlns:a16="http://schemas.microsoft.com/office/drawing/2014/main" id="{00000000-0008-0000-0000-0000FC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3" name="Metin kutusu 649">
          <a:extLst>
            <a:ext uri="{FF2B5EF4-FFF2-40B4-BE49-F238E27FC236}">
              <a16:creationId xmlns:a16="http://schemas.microsoft.com/office/drawing/2014/main" id="{00000000-0008-0000-0000-0000FD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4" name="Metin kutusu 650">
          <a:extLst>
            <a:ext uri="{FF2B5EF4-FFF2-40B4-BE49-F238E27FC236}">
              <a16:creationId xmlns:a16="http://schemas.microsoft.com/office/drawing/2014/main" id="{00000000-0008-0000-0000-0000FE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5" name="Metin kutusu 651">
          <a:extLst>
            <a:ext uri="{FF2B5EF4-FFF2-40B4-BE49-F238E27FC236}">
              <a16:creationId xmlns:a16="http://schemas.microsoft.com/office/drawing/2014/main" id="{00000000-0008-0000-0000-0000FF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6" name="Metin kutusu 652">
          <a:extLst>
            <a:ext uri="{FF2B5EF4-FFF2-40B4-BE49-F238E27FC236}">
              <a16:creationId xmlns:a16="http://schemas.microsoft.com/office/drawing/2014/main" id="{00000000-0008-0000-0000-000000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7" name="Metin kutusu 653">
          <a:extLst>
            <a:ext uri="{FF2B5EF4-FFF2-40B4-BE49-F238E27FC236}">
              <a16:creationId xmlns:a16="http://schemas.microsoft.com/office/drawing/2014/main" id="{00000000-0008-0000-0000-000001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8" name="Metin kutusu 654">
          <a:extLst>
            <a:ext uri="{FF2B5EF4-FFF2-40B4-BE49-F238E27FC236}">
              <a16:creationId xmlns:a16="http://schemas.microsoft.com/office/drawing/2014/main" id="{00000000-0008-0000-0000-000002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9" name="Metin kutusu 655">
          <a:extLst>
            <a:ext uri="{FF2B5EF4-FFF2-40B4-BE49-F238E27FC236}">
              <a16:creationId xmlns:a16="http://schemas.microsoft.com/office/drawing/2014/main" id="{00000000-0008-0000-0000-000003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0" name="Metin kutusu 656">
          <a:extLst>
            <a:ext uri="{FF2B5EF4-FFF2-40B4-BE49-F238E27FC236}">
              <a16:creationId xmlns:a16="http://schemas.microsoft.com/office/drawing/2014/main" id="{00000000-0008-0000-0000-000004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1" name="Metin kutusu 657">
          <a:extLst>
            <a:ext uri="{FF2B5EF4-FFF2-40B4-BE49-F238E27FC236}">
              <a16:creationId xmlns:a16="http://schemas.microsoft.com/office/drawing/2014/main" id="{00000000-0008-0000-0000-000005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2" name="Metin kutusu 658">
          <a:extLst>
            <a:ext uri="{FF2B5EF4-FFF2-40B4-BE49-F238E27FC236}">
              <a16:creationId xmlns:a16="http://schemas.microsoft.com/office/drawing/2014/main" id="{00000000-0008-0000-0000-000006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3" name="Metin kutusu 659">
          <a:extLst>
            <a:ext uri="{FF2B5EF4-FFF2-40B4-BE49-F238E27FC236}">
              <a16:creationId xmlns:a16="http://schemas.microsoft.com/office/drawing/2014/main" id="{00000000-0008-0000-0000-000007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4" name="Metin kutusu 660">
          <a:extLst>
            <a:ext uri="{FF2B5EF4-FFF2-40B4-BE49-F238E27FC236}">
              <a16:creationId xmlns:a16="http://schemas.microsoft.com/office/drawing/2014/main" id="{00000000-0008-0000-0000-000008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5" name="Metin kutusu 661">
          <a:extLst>
            <a:ext uri="{FF2B5EF4-FFF2-40B4-BE49-F238E27FC236}">
              <a16:creationId xmlns:a16="http://schemas.microsoft.com/office/drawing/2014/main" id="{00000000-0008-0000-0000-000009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6" name="Metin kutusu 662">
          <a:extLst>
            <a:ext uri="{FF2B5EF4-FFF2-40B4-BE49-F238E27FC236}">
              <a16:creationId xmlns:a16="http://schemas.microsoft.com/office/drawing/2014/main" id="{00000000-0008-0000-0000-00000A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7" name="Metin kutusu 663">
          <a:extLst>
            <a:ext uri="{FF2B5EF4-FFF2-40B4-BE49-F238E27FC236}">
              <a16:creationId xmlns:a16="http://schemas.microsoft.com/office/drawing/2014/main" id="{00000000-0008-0000-0000-00000B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8" name="Metin kutusu 664">
          <a:extLst>
            <a:ext uri="{FF2B5EF4-FFF2-40B4-BE49-F238E27FC236}">
              <a16:creationId xmlns:a16="http://schemas.microsoft.com/office/drawing/2014/main" id="{00000000-0008-0000-0000-00000C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9" name="Metin kutusu 665">
          <a:extLst>
            <a:ext uri="{FF2B5EF4-FFF2-40B4-BE49-F238E27FC236}">
              <a16:creationId xmlns:a16="http://schemas.microsoft.com/office/drawing/2014/main" id="{00000000-0008-0000-0000-00000D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0" name="Metin kutusu 666">
          <a:extLst>
            <a:ext uri="{FF2B5EF4-FFF2-40B4-BE49-F238E27FC236}">
              <a16:creationId xmlns:a16="http://schemas.microsoft.com/office/drawing/2014/main" id="{00000000-0008-0000-0000-00000E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1" name="Metin kutusu 667">
          <a:extLst>
            <a:ext uri="{FF2B5EF4-FFF2-40B4-BE49-F238E27FC236}">
              <a16:creationId xmlns:a16="http://schemas.microsoft.com/office/drawing/2014/main" id="{00000000-0008-0000-0000-00000F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2" name="Metin kutusu 668">
          <a:extLst>
            <a:ext uri="{FF2B5EF4-FFF2-40B4-BE49-F238E27FC236}">
              <a16:creationId xmlns:a16="http://schemas.microsoft.com/office/drawing/2014/main" id="{00000000-0008-0000-0000-000010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3" name="Metin kutusu 669">
          <a:extLst>
            <a:ext uri="{FF2B5EF4-FFF2-40B4-BE49-F238E27FC236}">
              <a16:creationId xmlns:a16="http://schemas.microsoft.com/office/drawing/2014/main" id="{00000000-0008-0000-0000-000011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4" name="Metin kutusu 670">
          <a:extLst>
            <a:ext uri="{FF2B5EF4-FFF2-40B4-BE49-F238E27FC236}">
              <a16:creationId xmlns:a16="http://schemas.microsoft.com/office/drawing/2014/main" id="{00000000-0008-0000-0000-000012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5" name="Metin kutusu 671">
          <a:extLst>
            <a:ext uri="{FF2B5EF4-FFF2-40B4-BE49-F238E27FC236}">
              <a16:creationId xmlns:a16="http://schemas.microsoft.com/office/drawing/2014/main" id="{00000000-0008-0000-0000-000013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6" name="Metin kutusu 672">
          <a:extLst>
            <a:ext uri="{FF2B5EF4-FFF2-40B4-BE49-F238E27FC236}">
              <a16:creationId xmlns:a16="http://schemas.microsoft.com/office/drawing/2014/main" id="{00000000-0008-0000-0000-000014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7" name="Metin kutusu 673">
          <a:extLst>
            <a:ext uri="{FF2B5EF4-FFF2-40B4-BE49-F238E27FC236}">
              <a16:creationId xmlns:a16="http://schemas.microsoft.com/office/drawing/2014/main" id="{00000000-0008-0000-0000-000015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8" name="Metin kutusu 674">
          <a:extLst>
            <a:ext uri="{FF2B5EF4-FFF2-40B4-BE49-F238E27FC236}">
              <a16:creationId xmlns:a16="http://schemas.microsoft.com/office/drawing/2014/main" id="{00000000-0008-0000-0000-000016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9" name="Metin kutusu 675">
          <a:extLst>
            <a:ext uri="{FF2B5EF4-FFF2-40B4-BE49-F238E27FC236}">
              <a16:creationId xmlns:a16="http://schemas.microsoft.com/office/drawing/2014/main" id="{00000000-0008-0000-0000-000017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0" name="Metin kutusu 676">
          <a:extLst>
            <a:ext uri="{FF2B5EF4-FFF2-40B4-BE49-F238E27FC236}">
              <a16:creationId xmlns:a16="http://schemas.microsoft.com/office/drawing/2014/main" id="{00000000-0008-0000-0000-000018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1" name="Metin kutusu 677">
          <a:extLst>
            <a:ext uri="{FF2B5EF4-FFF2-40B4-BE49-F238E27FC236}">
              <a16:creationId xmlns:a16="http://schemas.microsoft.com/office/drawing/2014/main" id="{00000000-0008-0000-0000-000019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2" name="Metin kutusu 678">
          <a:extLst>
            <a:ext uri="{FF2B5EF4-FFF2-40B4-BE49-F238E27FC236}">
              <a16:creationId xmlns:a16="http://schemas.microsoft.com/office/drawing/2014/main" id="{00000000-0008-0000-0000-00001A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3" name="Metin kutusu 679">
          <a:extLst>
            <a:ext uri="{FF2B5EF4-FFF2-40B4-BE49-F238E27FC236}">
              <a16:creationId xmlns:a16="http://schemas.microsoft.com/office/drawing/2014/main" id="{00000000-0008-0000-0000-00001B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4" name="Metin kutusu 680">
          <a:extLst>
            <a:ext uri="{FF2B5EF4-FFF2-40B4-BE49-F238E27FC236}">
              <a16:creationId xmlns:a16="http://schemas.microsoft.com/office/drawing/2014/main" id="{00000000-0008-0000-0000-00001C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5" name="Metin kutusu 681">
          <a:extLst>
            <a:ext uri="{FF2B5EF4-FFF2-40B4-BE49-F238E27FC236}">
              <a16:creationId xmlns:a16="http://schemas.microsoft.com/office/drawing/2014/main" id="{00000000-0008-0000-0000-00001D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6" name="Metin kutusu 682">
          <a:extLst>
            <a:ext uri="{FF2B5EF4-FFF2-40B4-BE49-F238E27FC236}">
              <a16:creationId xmlns:a16="http://schemas.microsoft.com/office/drawing/2014/main" id="{00000000-0008-0000-0000-00001E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7" name="Metin kutusu 683">
          <a:extLst>
            <a:ext uri="{FF2B5EF4-FFF2-40B4-BE49-F238E27FC236}">
              <a16:creationId xmlns:a16="http://schemas.microsoft.com/office/drawing/2014/main" id="{00000000-0008-0000-0000-00001F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8" name="Metin kutusu 684">
          <a:extLst>
            <a:ext uri="{FF2B5EF4-FFF2-40B4-BE49-F238E27FC236}">
              <a16:creationId xmlns:a16="http://schemas.microsoft.com/office/drawing/2014/main" id="{00000000-0008-0000-0000-000020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9" name="Metin kutusu 685">
          <a:extLst>
            <a:ext uri="{FF2B5EF4-FFF2-40B4-BE49-F238E27FC236}">
              <a16:creationId xmlns:a16="http://schemas.microsoft.com/office/drawing/2014/main" id="{00000000-0008-0000-0000-000021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0" name="Metin kutusu 686">
          <a:extLst>
            <a:ext uri="{FF2B5EF4-FFF2-40B4-BE49-F238E27FC236}">
              <a16:creationId xmlns:a16="http://schemas.microsoft.com/office/drawing/2014/main" id="{00000000-0008-0000-0000-000022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1" name="Metin kutusu 687">
          <a:extLst>
            <a:ext uri="{FF2B5EF4-FFF2-40B4-BE49-F238E27FC236}">
              <a16:creationId xmlns:a16="http://schemas.microsoft.com/office/drawing/2014/main" id="{00000000-0008-0000-0000-000023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2" name="Metin kutusu 688">
          <a:extLst>
            <a:ext uri="{FF2B5EF4-FFF2-40B4-BE49-F238E27FC236}">
              <a16:creationId xmlns:a16="http://schemas.microsoft.com/office/drawing/2014/main" id="{00000000-0008-0000-0000-000024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3" name="Metin kutusu 689">
          <a:extLst>
            <a:ext uri="{FF2B5EF4-FFF2-40B4-BE49-F238E27FC236}">
              <a16:creationId xmlns:a16="http://schemas.microsoft.com/office/drawing/2014/main" id="{00000000-0008-0000-0000-000025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4" name="Metin kutusu 690">
          <a:extLst>
            <a:ext uri="{FF2B5EF4-FFF2-40B4-BE49-F238E27FC236}">
              <a16:creationId xmlns:a16="http://schemas.microsoft.com/office/drawing/2014/main" id="{00000000-0008-0000-0000-000026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5" name="Metin kutusu 691">
          <a:extLst>
            <a:ext uri="{FF2B5EF4-FFF2-40B4-BE49-F238E27FC236}">
              <a16:creationId xmlns:a16="http://schemas.microsoft.com/office/drawing/2014/main" id="{00000000-0008-0000-0000-000027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6" name="Metin kutusu 692">
          <a:extLst>
            <a:ext uri="{FF2B5EF4-FFF2-40B4-BE49-F238E27FC236}">
              <a16:creationId xmlns:a16="http://schemas.microsoft.com/office/drawing/2014/main" id="{00000000-0008-0000-0000-000028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7" name="Metin kutusu 693">
          <a:extLst>
            <a:ext uri="{FF2B5EF4-FFF2-40B4-BE49-F238E27FC236}">
              <a16:creationId xmlns:a16="http://schemas.microsoft.com/office/drawing/2014/main" id="{00000000-0008-0000-0000-000029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8" name="Metin kutusu 694">
          <a:extLst>
            <a:ext uri="{FF2B5EF4-FFF2-40B4-BE49-F238E27FC236}">
              <a16:creationId xmlns:a16="http://schemas.microsoft.com/office/drawing/2014/main" id="{00000000-0008-0000-0000-00002A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9" name="Metin kutusu 695">
          <a:extLst>
            <a:ext uri="{FF2B5EF4-FFF2-40B4-BE49-F238E27FC236}">
              <a16:creationId xmlns:a16="http://schemas.microsoft.com/office/drawing/2014/main" id="{00000000-0008-0000-0000-00002B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0" name="Metin kutusu 696">
          <a:extLst>
            <a:ext uri="{FF2B5EF4-FFF2-40B4-BE49-F238E27FC236}">
              <a16:creationId xmlns:a16="http://schemas.microsoft.com/office/drawing/2014/main" id="{00000000-0008-0000-0000-00002C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1" name="Metin kutusu 697">
          <a:extLst>
            <a:ext uri="{FF2B5EF4-FFF2-40B4-BE49-F238E27FC236}">
              <a16:creationId xmlns:a16="http://schemas.microsoft.com/office/drawing/2014/main" id="{00000000-0008-0000-0000-00002D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2" name="Metin kutusu 698">
          <a:extLst>
            <a:ext uri="{FF2B5EF4-FFF2-40B4-BE49-F238E27FC236}">
              <a16:creationId xmlns:a16="http://schemas.microsoft.com/office/drawing/2014/main" id="{00000000-0008-0000-0000-00002E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3" name="Metin kutusu 699">
          <a:extLst>
            <a:ext uri="{FF2B5EF4-FFF2-40B4-BE49-F238E27FC236}">
              <a16:creationId xmlns:a16="http://schemas.microsoft.com/office/drawing/2014/main" id="{00000000-0008-0000-0000-00002F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4" name="Metin kutusu 700">
          <a:extLst>
            <a:ext uri="{FF2B5EF4-FFF2-40B4-BE49-F238E27FC236}">
              <a16:creationId xmlns:a16="http://schemas.microsoft.com/office/drawing/2014/main" id="{00000000-0008-0000-0000-000030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5" name="Metin kutusu 701">
          <a:extLst>
            <a:ext uri="{FF2B5EF4-FFF2-40B4-BE49-F238E27FC236}">
              <a16:creationId xmlns:a16="http://schemas.microsoft.com/office/drawing/2014/main" id="{00000000-0008-0000-0000-000031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6" name="Metin kutusu 702">
          <a:extLst>
            <a:ext uri="{FF2B5EF4-FFF2-40B4-BE49-F238E27FC236}">
              <a16:creationId xmlns:a16="http://schemas.microsoft.com/office/drawing/2014/main" id="{00000000-0008-0000-0000-000032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7" name="Metin kutusu 703">
          <a:extLst>
            <a:ext uri="{FF2B5EF4-FFF2-40B4-BE49-F238E27FC236}">
              <a16:creationId xmlns:a16="http://schemas.microsoft.com/office/drawing/2014/main" id="{00000000-0008-0000-0000-000033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8" name="Metin kutusu 704">
          <a:extLst>
            <a:ext uri="{FF2B5EF4-FFF2-40B4-BE49-F238E27FC236}">
              <a16:creationId xmlns:a16="http://schemas.microsoft.com/office/drawing/2014/main" id="{00000000-0008-0000-0000-000034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9" name="Metin kutusu 705">
          <a:extLst>
            <a:ext uri="{FF2B5EF4-FFF2-40B4-BE49-F238E27FC236}">
              <a16:creationId xmlns:a16="http://schemas.microsoft.com/office/drawing/2014/main" id="{00000000-0008-0000-0000-000035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90" name="Metin kutusu 706">
          <a:extLst>
            <a:ext uri="{FF2B5EF4-FFF2-40B4-BE49-F238E27FC236}">
              <a16:creationId xmlns:a16="http://schemas.microsoft.com/office/drawing/2014/main" id="{00000000-0008-0000-0000-000036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1" name="Metin kutusu 707">
          <a:extLst>
            <a:ext uri="{FF2B5EF4-FFF2-40B4-BE49-F238E27FC236}">
              <a16:creationId xmlns:a16="http://schemas.microsoft.com/office/drawing/2014/main" id="{00000000-0008-0000-0000-000037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2" name="Metin kutusu 708">
          <a:extLst>
            <a:ext uri="{FF2B5EF4-FFF2-40B4-BE49-F238E27FC236}">
              <a16:creationId xmlns:a16="http://schemas.microsoft.com/office/drawing/2014/main" id="{00000000-0008-0000-0000-000038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3" name="Metin kutusu 709">
          <a:extLst>
            <a:ext uri="{FF2B5EF4-FFF2-40B4-BE49-F238E27FC236}">
              <a16:creationId xmlns:a16="http://schemas.microsoft.com/office/drawing/2014/main" id="{00000000-0008-0000-0000-000039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4" name="Metin kutusu 710">
          <a:extLst>
            <a:ext uri="{FF2B5EF4-FFF2-40B4-BE49-F238E27FC236}">
              <a16:creationId xmlns:a16="http://schemas.microsoft.com/office/drawing/2014/main" id="{00000000-0008-0000-0000-00003A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5" name="Metin kutusu 711">
          <a:extLst>
            <a:ext uri="{FF2B5EF4-FFF2-40B4-BE49-F238E27FC236}">
              <a16:creationId xmlns:a16="http://schemas.microsoft.com/office/drawing/2014/main" id="{00000000-0008-0000-0000-00003B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6" name="Metin kutusu 712">
          <a:extLst>
            <a:ext uri="{FF2B5EF4-FFF2-40B4-BE49-F238E27FC236}">
              <a16:creationId xmlns:a16="http://schemas.microsoft.com/office/drawing/2014/main" id="{00000000-0008-0000-0000-00003C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7" name="Metin kutusu 713">
          <a:extLst>
            <a:ext uri="{FF2B5EF4-FFF2-40B4-BE49-F238E27FC236}">
              <a16:creationId xmlns:a16="http://schemas.microsoft.com/office/drawing/2014/main" id="{00000000-0008-0000-0000-00003D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8" name="Metin kutusu 714">
          <a:extLst>
            <a:ext uri="{FF2B5EF4-FFF2-40B4-BE49-F238E27FC236}">
              <a16:creationId xmlns:a16="http://schemas.microsoft.com/office/drawing/2014/main" id="{00000000-0008-0000-0000-00003E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9" name="Metin kutusu 715">
          <a:extLst>
            <a:ext uri="{FF2B5EF4-FFF2-40B4-BE49-F238E27FC236}">
              <a16:creationId xmlns:a16="http://schemas.microsoft.com/office/drawing/2014/main" id="{00000000-0008-0000-0000-00003F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0" name="Metin kutusu 716">
          <a:extLst>
            <a:ext uri="{FF2B5EF4-FFF2-40B4-BE49-F238E27FC236}">
              <a16:creationId xmlns:a16="http://schemas.microsoft.com/office/drawing/2014/main" id="{00000000-0008-0000-0000-000040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1" name="Metin kutusu 717">
          <a:extLst>
            <a:ext uri="{FF2B5EF4-FFF2-40B4-BE49-F238E27FC236}">
              <a16:creationId xmlns:a16="http://schemas.microsoft.com/office/drawing/2014/main" id="{00000000-0008-0000-0000-000041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2" name="Metin kutusu 718">
          <a:extLst>
            <a:ext uri="{FF2B5EF4-FFF2-40B4-BE49-F238E27FC236}">
              <a16:creationId xmlns:a16="http://schemas.microsoft.com/office/drawing/2014/main" id="{00000000-0008-0000-0000-000042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3" name="Metin kutusu 719">
          <a:extLst>
            <a:ext uri="{FF2B5EF4-FFF2-40B4-BE49-F238E27FC236}">
              <a16:creationId xmlns:a16="http://schemas.microsoft.com/office/drawing/2014/main" id="{00000000-0008-0000-0000-000043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4" name="Metin kutusu 720">
          <a:extLst>
            <a:ext uri="{FF2B5EF4-FFF2-40B4-BE49-F238E27FC236}">
              <a16:creationId xmlns:a16="http://schemas.microsoft.com/office/drawing/2014/main" id="{00000000-0008-0000-0000-000044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5" name="Metin kutusu 721">
          <a:extLst>
            <a:ext uri="{FF2B5EF4-FFF2-40B4-BE49-F238E27FC236}">
              <a16:creationId xmlns:a16="http://schemas.microsoft.com/office/drawing/2014/main" id="{00000000-0008-0000-0000-000045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6" name="Metin kutusu 722">
          <a:extLst>
            <a:ext uri="{FF2B5EF4-FFF2-40B4-BE49-F238E27FC236}">
              <a16:creationId xmlns:a16="http://schemas.microsoft.com/office/drawing/2014/main" id="{00000000-0008-0000-0000-000046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7" name="Metin kutusu 723">
          <a:extLst>
            <a:ext uri="{FF2B5EF4-FFF2-40B4-BE49-F238E27FC236}">
              <a16:creationId xmlns:a16="http://schemas.microsoft.com/office/drawing/2014/main" id="{00000000-0008-0000-0000-000047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8" name="Metin kutusu 724">
          <a:extLst>
            <a:ext uri="{FF2B5EF4-FFF2-40B4-BE49-F238E27FC236}">
              <a16:creationId xmlns:a16="http://schemas.microsoft.com/office/drawing/2014/main" id="{00000000-0008-0000-0000-000048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9" name="Metin kutusu 725">
          <a:extLst>
            <a:ext uri="{FF2B5EF4-FFF2-40B4-BE49-F238E27FC236}">
              <a16:creationId xmlns:a16="http://schemas.microsoft.com/office/drawing/2014/main" id="{00000000-0008-0000-0000-000049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0" name="Metin kutusu 726">
          <a:extLst>
            <a:ext uri="{FF2B5EF4-FFF2-40B4-BE49-F238E27FC236}">
              <a16:creationId xmlns:a16="http://schemas.microsoft.com/office/drawing/2014/main" id="{00000000-0008-0000-0000-00004A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1" name="Metin kutusu 727">
          <a:extLst>
            <a:ext uri="{FF2B5EF4-FFF2-40B4-BE49-F238E27FC236}">
              <a16:creationId xmlns:a16="http://schemas.microsoft.com/office/drawing/2014/main" id="{00000000-0008-0000-0000-00004B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2" name="Metin kutusu 728">
          <a:extLst>
            <a:ext uri="{FF2B5EF4-FFF2-40B4-BE49-F238E27FC236}">
              <a16:creationId xmlns:a16="http://schemas.microsoft.com/office/drawing/2014/main" id="{00000000-0008-0000-0000-00004C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3" name="Metin kutusu 729">
          <a:extLst>
            <a:ext uri="{FF2B5EF4-FFF2-40B4-BE49-F238E27FC236}">
              <a16:creationId xmlns:a16="http://schemas.microsoft.com/office/drawing/2014/main" id="{00000000-0008-0000-0000-00004D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4" name="Metin kutusu 730">
          <a:extLst>
            <a:ext uri="{FF2B5EF4-FFF2-40B4-BE49-F238E27FC236}">
              <a16:creationId xmlns:a16="http://schemas.microsoft.com/office/drawing/2014/main" id="{00000000-0008-0000-0000-00004E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5" name="Metin kutusu 731">
          <a:extLst>
            <a:ext uri="{FF2B5EF4-FFF2-40B4-BE49-F238E27FC236}">
              <a16:creationId xmlns:a16="http://schemas.microsoft.com/office/drawing/2014/main" id="{00000000-0008-0000-0000-00004F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6" name="Metin kutusu 732">
          <a:extLst>
            <a:ext uri="{FF2B5EF4-FFF2-40B4-BE49-F238E27FC236}">
              <a16:creationId xmlns:a16="http://schemas.microsoft.com/office/drawing/2014/main" id="{00000000-0008-0000-0000-000050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7" name="Metin kutusu 733">
          <a:extLst>
            <a:ext uri="{FF2B5EF4-FFF2-40B4-BE49-F238E27FC236}">
              <a16:creationId xmlns:a16="http://schemas.microsoft.com/office/drawing/2014/main" id="{00000000-0008-0000-0000-000051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8" name="Metin kutusu 734">
          <a:extLst>
            <a:ext uri="{FF2B5EF4-FFF2-40B4-BE49-F238E27FC236}">
              <a16:creationId xmlns:a16="http://schemas.microsoft.com/office/drawing/2014/main" id="{00000000-0008-0000-0000-000052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9" name="Metin kutusu 735">
          <a:extLst>
            <a:ext uri="{FF2B5EF4-FFF2-40B4-BE49-F238E27FC236}">
              <a16:creationId xmlns:a16="http://schemas.microsoft.com/office/drawing/2014/main" id="{00000000-0008-0000-0000-000053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0" name="Metin kutusu 736">
          <a:extLst>
            <a:ext uri="{FF2B5EF4-FFF2-40B4-BE49-F238E27FC236}">
              <a16:creationId xmlns:a16="http://schemas.microsoft.com/office/drawing/2014/main" id="{00000000-0008-0000-0000-000054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1" name="Metin kutusu 737">
          <a:extLst>
            <a:ext uri="{FF2B5EF4-FFF2-40B4-BE49-F238E27FC236}">
              <a16:creationId xmlns:a16="http://schemas.microsoft.com/office/drawing/2014/main" id="{00000000-0008-0000-0000-000055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2" name="Metin kutusu 738">
          <a:extLst>
            <a:ext uri="{FF2B5EF4-FFF2-40B4-BE49-F238E27FC236}">
              <a16:creationId xmlns:a16="http://schemas.microsoft.com/office/drawing/2014/main" id="{00000000-0008-0000-0000-000056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3" name="Metin kutusu 739">
          <a:extLst>
            <a:ext uri="{FF2B5EF4-FFF2-40B4-BE49-F238E27FC236}">
              <a16:creationId xmlns:a16="http://schemas.microsoft.com/office/drawing/2014/main" id="{00000000-0008-0000-0000-000057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4" name="Metin kutusu 740">
          <a:extLst>
            <a:ext uri="{FF2B5EF4-FFF2-40B4-BE49-F238E27FC236}">
              <a16:creationId xmlns:a16="http://schemas.microsoft.com/office/drawing/2014/main" id="{00000000-0008-0000-0000-000058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5" name="Metin kutusu 741">
          <a:extLst>
            <a:ext uri="{FF2B5EF4-FFF2-40B4-BE49-F238E27FC236}">
              <a16:creationId xmlns:a16="http://schemas.microsoft.com/office/drawing/2014/main" id="{00000000-0008-0000-0000-000059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6" name="Metin kutusu 742">
          <a:extLst>
            <a:ext uri="{FF2B5EF4-FFF2-40B4-BE49-F238E27FC236}">
              <a16:creationId xmlns:a16="http://schemas.microsoft.com/office/drawing/2014/main" id="{00000000-0008-0000-0000-00005A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7" name="Metin kutusu 743">
          <a:extLst>
            <a:ext uri="{FF2B5EF4-FFF2-40B4-BE49-F238E27FC236}">
              <a16:creationId xmlns:a16="http://schemas.microsoft.com/office/drawing/2014/main" id="{00000000-0008-0000-0000-00005B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8" name="Metin kutusu 744">
          <a:extLst>
            <a:ext uri="{FF2B5EF4-FFF2-40B4-BE49-F238E27FC236}">
              <a16:creationId xmlns:a16="http://schemas.microsoft.com/office/drawing/2014/main" id="{00000000-0008-0000-0000-00005C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9" name="Metin kutusu 745">
          <a:extLst>
            <a:ext uri="{FF2B5EF4-FFF2-40B4-BE49-F238E27FC236}">
              <a16:creationId xmlns:a16="http://schemas.microsoft.com/office/drawing/2014/main" id="{00000000-0008-0000-0000-00005D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0" name="Metin kutusu 746">
          <a:extLst>
            <a:ext uri="{FF2B5EF4-FFF2-40B4-BE49-F238E27FC236}">
              <a16:creationId xmlns:a16="http://schemas.microsoft.com/office/drawing/2014/main" id="{00000000-0008-0000-0000-00005E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1" name="Metin kutusu 747">
          <a:extLst>
            <a:ext uri="{FF2B5EF4-FFF2-40B4-BE49-F238E27FC236}">
              <a16:creationId xmlns:a16="http://schemas.microsoft.com/office/drawing/2014/main" id="{00000000-0008-0000-0000-00005F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2" name="Metin kutusu 748">
          <a:extLst>
            <a:ext uri="{FF2B5EF4-FFF2-40B4-BE49-F238E27FC236}">
              <a16:creationId xmlns:a16="http://schemas.microsoft.com/office/drawing/2014/main" id="{00000000-0008-0000-0000-000060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3" name="Metin kutusu 749">
          <a:extLst>
            <a:ext uri="{FF2B5EF4-FFF2-40B4-BE49-F238E27FC236}">
              <a16:creationId xmlns:a16="http://schemas.microsoft.com/office/drawing/2014/main" id="{00000000-0008-0000-0000-000061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4" name="Metin kutusu 750">
          <a:extLst>
            <a:ext uri="{FF2B5EF4-FFF2-40B4-BE49-F238E27FC236}">
              <a16:creationId xmlns:a16="http://schemas.microsoft.com/office/drawing/2014/main" id="{00000000-0008-0000-0000-000062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5" name="Metin kutusu 751">
          <a:extLst>
            <a:ext uri="{FF2B5EF4-FFF2-40B4-BE49-F238E27FC236}">
              <a16:creationId xmlns:a16="http://schemas.microsoft.com/office/drawing/2014/main" id="{00000000-0008-0000-0000-000063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6" name="Metin kutusu 752">
          <a:extLst>
            <a:ext uri="{FF2B5EF4-FFF2-40B4-BE49-F238E27FC236}">
              <a16:creationId xmlns:a16="http://schemas.microsoft.com/office/drawing/2014/main" id="{00000000-0008-0000-0000-000064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7" name="Metin kutusu 753">
          <a:extLst>
            <a:ext uri="{FF2B5EF4-FFF2-40B4-BE49-F238E27FC236}">
              <a16:creationId xmlns:a16="http://schemas.microsoft.com/office/drawing/2014/main" id="{00000000-0008-0000-0000-000065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8" name="Metin kutusu 754">
          <a:extLst>
            <a:ext uri="{FF2B5EF4-FFF2-40B4-BE49-F238E27FC236}">
              <a16:creationId xmlns:a16="http://schemas.microsoft.com/office/drawing/2014/main" id="{00000000-0008-0000-0000-000066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9" name="Metin kutusu 755">
          <a:extLst>
            <a:ext uri="{FF2B5EF4-FFF2-40B4-BE49-F238E27FC236}">
              <a16:creationId xmlns:a16="http://schemas.microsoft.com/office/drawing/2014/main" id="{00000000-0008-0000-0000-000067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0" name="Metin kutusu 756">
          <a:extLst>
            <a:ext uri="{FF2B5EF4-FFF2-40B4-BE49-F238E27FC236}">
              <a16:creationId xmlns:a16="http://schemas.microsoft.com/office/drawing/2014/main" id="{00000000-0008-0000-0000-000068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1" name="Metin kutusu 757">
          <a:extLst>
            <a:ext uri="{FF2B5EF4-FFF2-40B4-BE49-F238E27FC236}">
              <a16:creationId xmlns:a16="http://schemas.microsoft.com/office/drawing/2014/main" id="{00000000-0008-0000-0000-000069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2" name="Metin kutusu 758">
          <a:extLst>
            <a:ext uri="{FF2B5EF4-FFF2-40B4-BE49-F238E27FC236}">
              <a16:creationId xmlns:a16="http://schemas.microsoft.com/office/drawing/2014/main" id="{00000000-0008-0000-0000-00006A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3" name="Metin kutusu 759">
          <a:extLst>
            <a:ext uri="{FF2B5EF4-FFF2-40B4-BE49-F238E27FC236}">
              <a16:creationId xmlns:a16="http://schemas.microsoft.com/office/drawing/2014/main" id="{00000000-0008-0000-0000-00006B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4" name="Metin kutusu 760">
          <a:extLst>
            <a:ext uri="{FF2B5EF4-FFF2-40B4-BE49-F238E27FC236}">
              <a16:creationId xmlns:a16="http://schemas.microsoft.com/office/drawing/2014/main" id="{00000000-0008-0000-0000-00006C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5" name="Metin kutusu 761">
          <a:extLst>
            <a:ext uri="{FF2B5EF4-FFF2-40B4-BE49-F238E27FC236}">
              <a16:creationId xmlns:a16="http://schemas.microsoft.com/office/drawing/2014/main" id="{00000000-0008-0000-0000-00006D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6" name="Metin kutusu 762">
          <a:extLst>
            <a:ext uri="{FF2B5EF4-FFF2-40B4-BE49-F238E27FC236}">
              <a16:creationId xmlns:a16="http://schemas.microsoft.com/office/drawing/2014/main" id="{00000000-0008-0000-0000-00006E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7" name="Metin kutusu 763">
          <a:extLst>
            <a:ext uri="{FF2B5EF4-FFF2-40B4-BE49-F238E27FC236}">
              <a16:creationId xmlns:a16="http://schemas.microsoft.com/office/drawing/2014/main" id="{00000000-0008-0000-0000-00006F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8" name="Metin kutusu 764">
          <a:extLst>
            <a:ext uri="{FF2B5EF4-FFF2-40B4-BE49-F238E27FC236}">
              <a16:creationId xmlns:a16="http://schemas.microsoft.com/office/drawing/2014/main" id="{00000000-0008-0000-0000-000070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9" name="Metin kutusu 765">
          <a:extLst>
            <a:ext uri="{FF2B5EF4-FFF2-40B4-BE49-F238E27FC236}">
              <a16:creationId xmlns:a16="http://schemas.microsoft.com/office/drawing/2014/main" id="{00000000-0008-0000-0000-000071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50" name="Metin kutusu 766">
          <a:extLst>
            <a:ext uri="{FF2B5EF4-FFF2-40B4-BE49-F238E27FC236}">
              <a16:creationId xmlns:a16="http://schemas.microsoft.com/office/drawing/2014/main" id="{00000000-0008-0000-0000-000072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1" name="Metin kutusu 767">
          <a:extLst>
            <a:ext uri="{FF2B5EF4-FFF2-40B4-BE49-F238E27FC236}">
              <a16:creationId xmlns:a16="http://schemas.microsoft.com/office/drawing/2014/main" id="{00000000-0008-0000-0000-000073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2" name="Metin kutusu 768">
          <a:extLst>
            <a:ext uri="{FF2B5EF4-FFF2-40B4-BE49-F238E27FC236}">
              <a16:creationId xmlns:a16="http://schemas.microsoft.com/office/drawing/2014/main" id="{00000000-0008-0000-0000-000074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3" name="Metin kutusu 769">
          <a:extLst>
            <a:ext uri="{FF2B5EF4-FFF2-40B4-BE49-F238E27FC236}">
              <a16:creationId xmlns:a16="http://schemas.microsoft.com/office/drawing/2014/main" id="{00000000-0008-0000-0000-000075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4" name="Metin kutusu 770">
          <a:extLst>
            <a:ext uri="{FF2B5EF4-FFF2-40B4-BE49-F238E27FC236}">
              <a16:creationId xmlns:a16="http://schemas.microsoft.com/office/drawing/2014/main" id="{00000000-0008-0000-0000-000076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5" name="Metin kutusu 771">
          <a:extLst>
            <a:ext uri="{FF2B5EF4-FFF2-40B4-BE49-F238E27FC236}">
              <a16:creationId xmlns:a16="http://schemas.microsoft.com/office/drawing/2014/main" id="{00000000-0008-0000-0000-000077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6" name="Metin kutusu 772">
          <a:extLst>
            <a:ext uri="{FF2B5EF4-FFF2-40B4-BE49-F238E27FC236}">
              <a16:creationId xmlns:a16="http://schemas.microsoft.com/office/drawing/2014/main" id="{00000000-0008-0000-0000-000078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7" name="Metin kutusu 773">
          <a:extLst>
            <a:ext uri="{FF2B5EF4-FFF2-40B4-BE49-F238E27FC236}">
              <a16:creationId xmlns:a16="http://schemas.microsoft.com/office/drawing/2014/main" id="{00000000-0008-0000-0000-000079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8" name="Metin kutusu 774">
          <a:extLst>
            <a:ext uri="{FF2B5EF4-FFF2-40B4-BE49-F238E27FC236}">
              <a16:creationId xmlns:a16="http://schemas.microsoft.com/office/drawing/2014/main" id="{00000000-0008-0000-0000-00007A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9" name="Metin kutusu 775">
          <a:extLst>
            <a:ext uri="{FF2B5EF4-FFF2-40B4-BE49-F238E27FC236}">
              <a16:creationId xmlns:a16="http://schemas.microsoft.com/office/drawing/2014/main" id="{00000000-0008-0000-0000-00007B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0" name="Metin kutusu 776">
          <a:extLst>
            <a:ext uri="{FF2B5EF4-FFF2-40B4-BE49-F238E27FC236}">
              <a16:creationId xmlns:a16="http://schemas.microsoft.com/office/drawing/2014/main" id="{00000000-0008-0000-0000-00007C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1" name="Metin kutusu 777">
          <a:extLst>
            <a:ext uri="{FF2B5EF4-FFF2-40B4-BE49-F238E27FC236}">
              <a16:creationId xmlns:a16="http://schemas.microsoft.com/office/drawing/2014/main" id="{00000000-0008-0000-0000-00007D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2" name="Metin kutusu 778">
          <a:extLst>
            <a:ext uri="{FF2B5EF4-FFF2-40B4-BE49-F238E27FC236}">
              <a16:creationId xmlns:a16="http://schemas.microsoft.com/office/drawing/2014/main" id="{00000000-0008-0000-0000-00007E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3" name="Metin kutusu 779">
          <a:extLst>
            <a:ext uri="{FF2B5EF4-FFF2-40B4-BE49-F238E27FC236}">
              <a16:creationId xmlns:a16="http://schemas.microsoft.com/office/drawing/2014/main" id="{00000000-0008-0000-0000-00007F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4" name="Metin kutusu 780">
          <a:extLst>
            <a:ext uri="{FF2B5EF4-FFF2-40B4-BE49-F238E27FC236}">
              <a16:creationId xmlns:a16="http://schemas.microsoft.com/office/drawing/2014/main" id="{00000000-0008-0000-0000-000080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5" name="Metin kutusu 781">
          <a:extLst>
            <a:ext uri="{FF2B5EF4-FFF2-40B4-BE49-F238E27FC236}">
              <a16:creationId xmlns:a16="http://schemas.microsoft.com/office/drawing/2014/main" id="{00000000-0008-0000-0000-000081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6" name="Metin kutusu 782">
          <a:extLst>
            <a:ext uri="{FF2B5EF4-FFF2-40B4-BE49-F238E27FC236}">
              <a16:creationId xmlns:a16="http://schemas.microsoft.com/office/drawing/2014/main" id="{00000000-0008-0000-0000-000082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7" name="Metin kutusu 783">
          <a:extLst>
            <a:ext uri="{FF2B5EF4-FFF2-40B4-BE49-F238E27FC236}">
              <a16:creationId xmlns:a16="http://schemas.microsoft.com/office/drawing/2014/main" id="{00000000-0008-0000-0000-000083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8" name="Metin kutusu 784">
          <a:extLst>
            <a:ext uri="{FF2B5EF4-FFF2-40B4-BE49-F238E27FC236}">
              <a16:creationId xmlns:a16="http://schemas.microsoft.com/office/drawing/2014/main" id="{00000000-0008-0000-0000-000084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9" name="Metin kutusu 785">
          <a:extLst>
            <a:ext uri="{FF2B5EF4-FFF2-40B4-BE49-F238E27FC236}">
              <a16:creationId xmlns:a16="http://schemas.microsoft.com/office/drawing/2014/main" id="{00000000-0008-0000-0000-000085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0" name="Metin kutusu 786">
          <a:extLst>
            <a:ext uri="{FF2B5EF4-FFF2-40B4-BE49-F238E27FC236}">
              <a16:creationId xmlns:a16="http://schemas.microsoft.com/office/drawing/2014/main" id="{00000000-0008-0000-0000-000086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1" name="Metin kutusu 787">
          <a:extLst>
            <a:ext uri="{FF2B5EF4-FFF2-40B4-BE49-F238E27FC236}">
              <a16:creationId xmlns:a16="http://schemas.microsoft.com/office/drawing/2014/main" id="{00000000-0008-0000-0000-000087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2" name="Metin kutusu 788">
          <a:extLst>
            <a:ext uri="{FF2B5EF4-FFF2-40B4-BE49-F238E27FC236}">
              <a16:creationId xmlns:a16="http://schemas.microsoft.com/office/drawing/2014/main" id="{00000000-0008-0000-0000-000088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3" name="Metin kutusu 789">
          <a:extLst>
            <a:ext uri="{FF2B5EF4-FFF2-40B4-BE49-F238E27FC236}">
              <a16:creationId xmlns:a16="http://schemas.microsoft.com/office/drawing/2014/main" id="{00000000-0008-0000-0000-000089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4" name="Metin kutusu 790">
          <a:extLst>
            <a:ext uri="{FF2B5EF4-FFF2-40B4-BE49-F238E27FC236}">
              <a16:creationId xmlns:a16="http://schemas.microsoft.com/office/drawing/2014/main" id="{00000000-0008-0000-0000-00008A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5" name="Metin kutusu 791">
          <a:extLst>
            <a:ext uri="{FF2B5EF4-FFF2-40B4-BE49-F238E27FC236}">
              <a16:creationId xmlns:a16="http://schemas.microsoft.com/office/drawing/2014/main" id="{00000000-0008-0000-0000-00008B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6" name="Metin kutusu 792">
          <a:extLst>
            <a:ext uri="{FF2B5EF4-FFF2-40B4-BE49-F238E27FC236}">
              <a16:creationId xmlns:a16="http://schemas.microsoft.com/office/drawing/2014/main" id="{00000000-0008-0000-0000-00008C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7" name="Metin kutusu 793">
          <a:extLst>
            <a:ext uri="{FF2B5EF4-FFF2-40B4-BE49-F238E27FC236}">
              <a16:creationId xmlns:a16="http://schemas.microsoft.com/office/drawing/2014/main" id="{00000000-0008-0000-0000-00008D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8" name="Metin kutusu 794">
          <a:extLst>
            <a:ext uri="{FF2B5EF4-FFF2-40B4-BE49-F238E27FC236}">
              <a16:creationId xmlns:a16="http://schemas.microsoft.com/office/drawing/2014/main" id="{00000000-0008-0000-0000-00008E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9" name="Metin kutusu 795">
          <a:extLst>
            <a:ext uri="{FF2B5EF4-FFF2-40B4-BE49-F238E27FC236}">
              <a16:creationId xmlns:a16="http://schemas.microsoft.com/office/drawing/2014/main" id="{00000000-0008-0000-0000-00008F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0" name="Metin kutusu 796">
          <a:extLst>
            <a:ext uri="{FF2B5EF4-FFF2-40B4-BE49-F238E27FC236}">
              <a16:creationId xmlns:a16="http://schemas.microsoft.com/office/drawing/2014/main" id="{00000000-0008-0000-0000-000090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1" name="Metin kutusu 797">
          <a:extLst>
            <a:ext uri="{FF2B5EF4-FFF2-40B4-BE49-F238E27FC236}">
              <a16:creationId xmlns:a16="http://schemas.microsoft.com/office/drawing/2014/main" id="{00000000-0008-0000-0000-000091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2" name="Metin kutusu 798">
          <a:extLst>
            <a:ext uri="{FF2B5EF4-FFF2-40B4-BE49-F238E27FC236}">
              <a16:creationId xmlns:a16="http://schemas.microsoft.com/office/drawing/2014/main" id="{00000000-0008-0000-0000-000092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3" name="Metin kutusu 799">
          <a:extLst>
            <a:ext uri="{FF2B5EF4-FFF2-40B4-BE49-F238E27FC236}">
              <a16:creationId xmlns:a16="http://schemas.microsoft.com/office/drawing/2014/main" id="{00000000-0008-0000-0000-000093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4" name="Metin kutusu 800">
          <a:extLst>
            <a:ext uri="{FF2B5EF4-FFF2-40B4-BE49-F238E27FC236}">
              <a16:creationId xmlns:a16="http://schemas.microsoft.com/office/drawing/2014/main" id="{00000000-0008-0000-0000-000094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5" name="Metin kutusu 801">
          <a:extLst>
            <a:ext uri="{FF2B5EF4-FFF2-40B4-BE49-F238E27FC236}">
              <a16:creationId xmlns:a16="http://schemas.microsoft.com/office/drawing/2014/main" id="{00000000-0008-0000-0000-000095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6" name="Metin kutusu 802">
          <a:extLst>
            <a:ext uri="{FF2B5EF4-FFF2-40B4-BE49-F238E27FC236}">
              <a16:creationId xmlns:a16="http://schemas.microsoft.com/office/drawing/2014/main" id="{00000000-0008-0000-0000-000096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7" name="Metin kutusu 803">
          <a:extLst>
            <a:ext uri="{FF2B5EF4-FFF2-40B4-BE49-F238E27FC236}">
              <a16:creationId xmlns:a16="http://schemas.microsoft.com/office/drawing/2014/main" id="{00000000-0008-0000-0000-000097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8" name="Metin kutusu 804">
          <a:extLst>
            <a:ext uri="{FF2B5EF4-FFF2-40B4-BE49-F238E27FC236}">
              <a16:creationId xmlns:a16="http://schemas.microsoft.com/office/drawing/2014/main" id="{00000000-0008-0000-0000-000098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9" name="Metin kutusu 805">
          <a:extLst>
            <a:ext uri="{FF2B5EF4-FFF2-40B4-BE49-F238E27FC236}">
              <a16:creationId xmlns:a16="http://schemas.microsoft.com/office/drawing/2014/main" id="{00000000-0008-0000-0000-000099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0" name="Metin kutusu 806">
          <a:extLst>
            <a:ext uri="{FF2B5EF4-FFF2-40B4-BE49-F238E27FC236}">
              <a16:creationId xmlns:a16="http://schemas.microsoft.com/office/drawing/2014/main" id="{00000000-0008-0000-0000-00009A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1" name="Metin kutusu 807">
          <a:extLst>
            <a:ext uri="{FF2B5EF4-FFF2-40B4-BE49-F238E27FC236}">
              <a16:creationId xmlns:a16="http://schemas.microsoft.com/office/drawing/2014/main" id="{00000000-0008-0000-0000-00009B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2" name="Metin kutusu 808">
          <a:extLst>
            <a:ext uri="{FF2B5EF4-FFF2-40B4-BE49-F238E27FC236}">
              <a16:creationId xmlns:a16="http://schemas.microsoft.com/office/drawing/2014/main" id="{00000000-0008-0000-0000-00009C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3" name="Metin kutusu 809">
          <a:extLst>
            <a:ext uri="{FF2B5EF4-FFF2-40B4-BE49-F238E27FC236}">
              <a16:creationId xmlns:a16="http://schemas.microsoft.com/office/drawing/2014/main" id="{00000000-0008-0000-0000-00009D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4" name="Metin kutusu 810">
          <a:extLst>
            <a:ext uri="{FF2B5EF4-FFF2-40B4-BE49-F238E27FC236}">
              <a16:creationId xmlns:a16="http://schemas.microsoft.com/office/drawing/2014/main" id="{00000000-0008-0000-0000-00009E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5" name="Metin kutusu 811">
          <a:extLst>
            <a:ext uri="{FF2B5EF4-FFF2-40B4-BE49-F238E27FC236}">
              <a16:creationId xmlns:a16="http://schemas.microsoft.com/office/drawing/2014/main" id="{00000000-0008-0000-0000-00009F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6" name="Metin kutusu 812">
          <a:extLst>
            <a:ext uri="{FF2B5EF4-FFF2-40B4-BE49-F238E27FC236}">
              <a16:creationId xmlns:a16="http://schemas.microsoft.com/office/drawing/2014/main" id="{00000000-0008-0000-0000-0000A0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7" name="Metin kutusu 813">
          <a:extLst>
            <a:ext uri="{FF2B5EF4-FFF2-40B4-BE49-F238E27FC236}">
              <a16:creationId xmlns:a16="http://schemas.microsoft.com/office/drawing/2014/main" id="{00000000-0008-0000-0000-0000A1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8" name="Metin kutusu 814">
          <a:extLst>
            <a:ext uri="{FF2B5EF4-FFF2-40B4-BE49-F238E27FC236}">
              <a16:creationId xmlns:a16="http://schemas.microsoft.com/office/drawing/2014/main" id="{00000000-0008-0000-0000-0000A2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9" name="Metin kutusu 815">
          <a:extLst>
            <a:ext uri="{FF2B5EF4-FFF2-40B4-BE49-F238E27FC236}">
              <a16:creationId xmlns:a16="http://schemas.microsoft.com/office/drawing/2014/main" id="{00000000-0008-0000-0000-0000A3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0" name="Metin kutusu 816">
          <a:extLst>
            <a:ext uri="{FF2B5EF4-FFF2-40B4-BE49-F238E27FC236}">
              <a16:creationId xmlns:a16="http://schemas.microsoft.com/office/drawing/2014/main" id="{00000000-0008-0000-0000-0000A4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1" name="Metin kutusu 817">
          <a:extLst>
            <a:ext uri="{FF2B5EF4-FFF2-40B4-BE49-F238E27FC236}">
              <a16:creationId xmlns:a16="http://schemas.microsoft.com/office/drawing/2014/main" id="{00000000-0008-0000-0000-0000A5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2" name="Metin kutusu 818">
          <a:extLst>
            <a:ext uri="{FF2B5EF4-FFF2-40B4-BE49-F238E27FC236}">
              <a16:creationId xmlns:a16="http://schemas.microsoft.com/office/drawing/2014/main" id="{00000000-0008-0000-0000-0000A6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3" name="Metin kutusu 819">
          <a:extLst>
            <a:ext uri="{FF2B5EF4-FFF2-40B4-BE49-F238E27FC236}">
              <a16:creationId xmlns:a16="http://schemas.microsoft.com/office/drawing/2014/main" id="{00000000-0008-0000-0000-0000A7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4" name="Metin kutusu 820">
          <a:extLst>
            <a:ext uri="{FF2B5EF4-FFF2-40B4-BE49-F238E27FC236}">
              <a16:creationId xmlns:a16="http://schemas.microsoft.com/office/drawing/2014/main" id="{00000000-0008-0000-0000-0000A8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5" name="Metin kutusu 821">
          <a:extLst>
            <a:ext uri="{FF2B5EF4-FFF2-40B4-BE49-F238E27FC236}">
              <a16:creationId xmlns:a16="http://schemas.microsoft.com/office/drawing/2014/main" id="{00000000-0008-0000-0000-0000A9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6" name="Metin kutusu 822">
          <a:extLst>
            <a:ext uri="{FF2B5EF4-FFF2-40B4-BE49-F238E27FC236}">
              <a16:creationId xmlns:a16="http://schemas.microsoft.com/office/drawing/2014/main" id="{00000000-0008-0000-0000-0000AA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7" name="Metin kutusu 823">
          <a:extLst>
            <a:ext uri="{FF2B5EF4-FFF2-40B4-BE49-F238E27FC236}">
              <a16:creationId xmlns:a16="http://schemas.microsoft.com/office/drawing/2014/main" id="{00000000-0008-0000-0000-0000AB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8" name="Metin kutusu 824">
          <a:extLst>
            <a:ext uri="{FF2B5EF4-FFF2-40B4-BE49-F238E27FC236}">
              <a16:creationId xmlns:a16="http://schemas.microsoft.com/office/drawing/2014/main" id="{00000000-0008-0000-0000-0000AC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9" name="Metin kutusu 825">
          <a:extLst>
            <a:ext uri="{FF2B5EF4-FFF2-40B4-BE49-F238E27FC236}">
              <a16:creationId xmlns:a16="http://schemas.microsoft.com/office/drawing/2014/main" id="{00000000-0008-0000-0000-0000AD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10" name="Metin kutusu 826">
          <a:extLst>
            <a:ext uri="{FF2B5EF4-FFF2-40B4-BE49-F238E27FC236}">
              <a16:creationId xmlns:a16="http://schemas.microsoft.com/office/drawing/2014/main" id="{00000000-0008-0000-0000-0000AE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1" name="Metin kutusu 827">
          <a:extLst>
            <a:ext uri="{FF2B5EF4-FFF2-40B4-BE49-F238E27FC236}">
              <a16:creationId xmlns:a16="http://schemas.microsoft.com/office/drawing/2014/main" id="{00000000-0008-0000-0000-0000AF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2" name="Metin kutusu 828">
          <a:extLst>
            <a:ext uri="{FF2B5EF4-FFF2-40B4-BE49-F238E27FC236}">
              <a16:creationId xmlns:a16="http://schemas.microsoft.com/office/drawing/2014/main" id="{00000000-0008-0000-0000-0000B0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3" name="Metin kutusu 829">
          <a:extLst>
            <a:ext uri="{FF2B5EF4-FFF2-40B4-BE49-F238E27FC236}">
              <a16:creationId xmlns:a16="http://schemas.microsoft.com/office/drawing/2014/main" id="{00000000-0008-0000-0000-0000B1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4" name="Metin kutusu 830">
          <a:extLst>
            <a:ext uri="{FF2B5EF4-FFF2-40B4-BE49-F238E27FC236}">
              <a16:creationId xmlns:a16="http://schemas.microsoft.com/office/drawing/2014/main" id="{00000000-0008-0000-0000-0000B2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5" name="Metin kutusu 831">
          <a:extLst>
            <a:ext uri="{FF2B5EF4-FFF2-40B4-BE49-F238E27FC236}">
              <a16:creationId xmlns:a16="http://schemas.microsoft.com/office/drawing/2014/main" id="{00000000-0008-0000-0000-0000B3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6" name="Metin kutusu 832">
          <a:extLst>
            <a:ext uri="{FF2B5EF4-FFF2-40B4-BE49-F238E27FC236}">
              <a16:creationId xmlns:a16="http://schemas.microsoft.com/office/drawing/2014/main" id="{00000000-0008-0000-0000-0000B4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7" name="Metin kutusu 833">
          <a:extLst>
            <a:ext uri="{FF2B5EF4-FFF2-40B4-BE49-F238E27FC236}">
              <a16:creationId xmlns:a16="http://schemas.microsoft.com/office/drawing/2014/main" id="{00000000-0008-0000-0000-0000B5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8" name="Metin kutusu 834">
          <a:extLst>
            <a:ext uri="{FF2B5EF4-FFF2-40B4-BE49-F238E27FC236}">
              <a16:creationId xmlns:a16="http://schemas.microsoft.com/office/drawing/2014/main" id="{00000000-0008-0000-0000-0000B6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9" name="Metin kutusu 835">
          <a:extLst>
            <a:ext uri="{FF2B5EF4-FFF2-40B4-BE49-F238E27FC236}">
              <a16:creationId xmlns:a16="http://schemas.microsoft.com/office/drawing/2014/main" id="{00000000-0008-0000-0000-0000B7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0" name="Metin kutusu 836">
          <a:extLst>
            <a:ext uri="{FF2B5EF4-FFF2-40B4-BE49-F238E27FC236}">
              <a16:creationId xmlns:a16="http://schemas.microsoft.com/office/drawing/2014/main" id="{00000000-0008-0000-0000-0000B8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1" name="Metin kutusu 837">
          <a:extLst>
            <a:ext uri="{FF2B5EF4-FFF2-40B4-BE49-F238E27FC236}">
              <a16:creationId xmlns:a16="http://schemas.microsoft.com/office/drawing/2014/main" id="{00000000-0008-0000-0000-0000B9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2" name="Metin kutusu 838">
          <a:extLst>
            <a:ext uri="{FF2B5EF4-FFF2-40B4-BE49-F238E27FC236}">
              <a16:creationId xmlns:a16="http://schemas.microsoft.com/office/drawing/2014/main" id="{00000000-0008-0000-0000-0000BA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3" name="Metin kutusu 839">
          <a:extLst>
            <a:ext uri="{FF2B5EF4-FFF2-40B4-BE49-F238E27FC236}">
              <a16:creationId xmlns:a16="http://schemas.microsoft.com/office/drawing/2014/main" id="{00000000-0008-0000-0000-0000BB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4" name="Metin kutusu 840">
          <a:extLst>
            <a:ext uri="{FF2B5EF4-FFF2-40B4-BE49-F238E27FC236}">
              <a16:creationId xmlns:a16="http://schemas.microsoft.com/office/drawing/2014/main" id="{00000000-0008-0000-0000-0000BC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5" name="Metin kutusu 841">
          <a:extLst>
            <a:ext uri="{FF2B5EF4-FFF2-40B4-BE49-F238E27FC236}">
              <a16:creationId xmlns:a16="http://schemas.microsoft.com/office/drawing/2014/main" id="{00000000-0008-0000-0000-0000BD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6" name="Metin kutusu 842">
          <a:extLst>
            <a:ext uri="{FF2B5EF4-FFF2-40B4-BE49-F238E27FC236}">
              <a16:creationId xmlns:a16="http://schemas.microsoft.com/office/drawing/2014/main" id="{00000000-0008-0000-0000-0000BE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7" name="Metin kutusu 843">
          <a:extLst>
            <a:ext uri="{FF2B5EF4-FFF2-40B4-BE49-F238E27FC236}">
              <a16:creationId xmlns:a16="http://schemas.microsoft.com/office/drawing/2014/main" id="{00000000-0008-0000-0000-0000BF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8" name="Metin kutusu 844">
          <a:extLst>
            <a:ext uri="{FF2B5EF4-FFF2-40B4-BE49-F238E27FC236}">
              <a16:creationId xmlns:a16="http://schemas.microsoft.com/office/drawing/2014/main" id="{00000000-0008-0000-0000-0000C0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9" name="Metin kutusu 845">
          <a:extLst>
            <a:ext uri="{FF2B5EF4-FFF2-40B4-BE49-F238E27FC236}">
              <a16:creationId xmlns:a16="http://schemas.microsoft.com/office/drawing/2014/main" id="{00000000-0008-0000-0000-0000C1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0" name="Metin kutusu 846">
          <a:extLst>
            <a:ext uri="{FF2B5EF4-FFF2-40B4-BE49-F238E27FC236}">
              <a16:creationId xmlns:a16="http://schemas.microsoft.com/office/drawing/2014/main" id="{00000000-0008-0000-0000-0000C2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1" name="Metin kutusu 847">
          <a:extLst>
            <a:ext uri="{FF2B5EF4-FFF2-40B4-BE49-F238E27FC236}">
              <a16:creationId xmlns:a16="http://schemas.microsoft.com/office/drawing/2014/main" id="{00000000-0008-0000-0000-0000C3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2" name="Metin kutusu 848">
          <a:extLst>
            <a:ext uri="{FF2B5EF4-FFF2-40B4-BE49-F238E27FC236}">
              <a16:creationId xmlns:a16="http://schemas.microsoft.com/office/drawing/2014/main" id="{00000000-0008-0000-0000-0000C4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3" name="Metin kutusu 849">
          <a:extLst>
            <a:ext uri="{FF2B5EF4-FFF2-40B4-BE49-F238E27FC236}">
              <a16:creationId xmlns:a16="http://schemas.microsoft.com/office/drawing/2014/main" id="{00000000-0008-0000-0000-0000C5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4" name="Metin kutusu 850">
          <a:extLst>
            <a:ext uri="{FF2B5EF4-FFF2-40B4-BE49-F238E27FC236}">
              <a16:creationId xmlns:a16="http://schemas.microsoft.com/office/drawing/2014/main" id="{00000000-0008-0000-0000-0000C6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5" name="Metin kutusu 851">
          <a:extLst>
            <a:ext uri="{FF2B5EF4-FFF2-40B4-BE49-F238E27FC236}">
              <a16:creationId xmlns:a16="http://schemas.microsoft.com/office/drawing/2014/main" id="{00000000-0008-0000-0000-0000C7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6" name="Metin kutusu 852">
          <a:extLst>
            <a:ext uri="{FF2B5EF4-FFF2-40B4-BE49-F238E27FC236}">
              <a16:creationId xmlns:a16="http://schemas.microsoft.com/office/drawing/2014/main" id="{00000000-0008-0000-0000-0000C8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7" name="Metin kutusu 853">
          <a:extLst>
            <a:ext uri="{FF2B5EF4-FFF2-40B4-BE49-F238E27FC236}">
              <a16:creationId xmlns:a16="http://schemas.microsoft.com/office/drawing/2014/main" id="{00000000-0008-0000-0000-0000C9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8" name="Metin kutusu 854">
          <a:extLst>
            <a:ext uri="{FF2B5EF4-FFF2-40B4-BE49-F238E27FC236}">
              <a16:creationId xmlns:a16="http://schemas.microsoft.com/office/drawing/2014/main" id="{00000000-0008-0000-0000-0000CA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9" name="Metin kutusu 855">
          <a:extLst>
            <a:ext uri="{FF2B5EF4-FFF2-40B4-BE49-F238E27FC236}">
              <a16:creationId xmlns:a16="http://schemas.microsoft.com/office/drawing/2014/main" id="{00000000-0008-0000-0000-0000CB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0" name="Metin kutusu 856">
          <a:extLst>
            <a:ext uri="{FF2B5EF4-FFF2-40B4-BE49-F238E27FC236}">
              <a16:creationId xmlns:a16="http://schemas.microsoft.com/office/drawing/2014/main" id="{00000000-0008-0000-0000-0000CC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1" name="Metin kutusu 857">
          <a:extLst>
            <a:ext uri="{FF2B5EF4-FFF2-40B4-BE49-F238E27FC236}">
              <a16:creationId xmlns:a16="http://schemas.microsoft.com/office/drawing/2014/main" id="{00000000-0008-0000-0000-0000CD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2" name="Metin kutusu 858">
          <a:extLst>
            <a:ext uri="{FF2B5EF4-FFF2-40B4-BE49-F238E27FC236}">
              <a16:creationId xmlns:a16="http://schemas.microsoft.com/office/drawing/2014/main" id="{00000000-0008-0000-0000-0000CE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3" name="Metin kutusu 859">
          <a:extLst>
            <a:ext uri="{FF2B5EF4-FFF2-40B4-BE49-F238E27FC236}">
              <a16:creationId xmlns:a16="http://schemas.microsoft.com/office/drawing/2014/main" id="{00000000-0008-0000-0000-0000CF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4" name="Metin kutusu 860">
          <a:extLst>
            <a:ext uri="{FF2B5EF4-FFF2-40B4-BE49-F238E27FC236}">
              <a16:creationId xmlns:a16="http://schemas.microsoft.com/office/drawing/2014/main" id="{00000000-0008-0000-0000-0000D0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5" name="Metin kutusu 861">
          <a:extLst>
            <a:ext uri="{FF2B5EF4-FFF2-40B4-BE49-F238E27FC236}">
              <a16:creationId xmlns:a16="http://schemas.microsoft.com/office/drawing/2014/main" id="{00000000-0008-0000-0000-0000D1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6" name="Metin kutusu 862">
          <a:extLst>
            <a:ext uri="{FF2B5EF4-FFF2-40B4-BE49-F238E27FC236}">
              <a16:creationId xmlns:a16="http://schemas.microsoft.com/office/drawing/2014/main" id="{00000000-0008-0000-0000-0000D2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7" name="Metin kutusu 863">
          <a:extLst>
            <a:ext uri="{FF2B5EF4-FFF2-40B4-BE49-F238E27FC236}">
              <a16:creationId xmlns:a16="http://schemas.microsoft.com/office/drawing/2014/main" id="{00000000-0008-0000-0000-0000D3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8" name="Metin kutusu 864">
          <a:extLst>
            <a:ext uri="{FF2B5EF4-FFF2-40B4-BE49-F238E27FC236}">
              <a16:creationId xmlns:a16="http://schemas.microsoft.com/office/drawing/2014/main" id="{00000000-0008-0000-0000-0000D4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9" name="Metin kutusu 865">
          <a:extLst>
            <a:ext uri="{FF2B5EF4-FFF2-40B4-BE49-F238E27FC236}">
              <a16:creationId xmlns:a16="http://schemas.microsoft.com/office/drawing/2014/main" id="{00000000-0008-0000-0000-0000D5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0" name="Metin kutusu 866">
          <a:extLst>
            <a:ext uri="{FF2B5EF4-FFF2-40B4-BE49-F238E27FC236}">
              <a16:creationId xmlns:a16="http://schemas.microsoft.com/office/drawing/2014/main" id="{00000000-0008-0000-0000-0000D6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1" name="Metin kutusu 867">
          <a:extLst>
            <a:ext uri="{FF2B5EF4-FFF2-40B4-BE49-F238E27FC236}">
              <a16:creationId xmlns:a16="http://schemas.microsoft.com/office/drawing/2014/main" id="{00000000-0008-0000-0000-0000D7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2" name="Metin kutusu 868">
          <a:extLst>
            <a:ext uri="{FF2B5EF4-FFF2-40B4-BE49-F238E27FC236}">
              <a16:creationId xmlns:a16="http://schemas.microsoft.com/office/drawing/2014/main" id="{00000000-0008-0000-0000-0000D8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3" name="Metin kutusu 869">
          <a:extLst>
            <a:ext uri="{FF2B5EF4-FFF2-40B4-BE49-F238E27FC236}">
              <a16:creationId xmlns:a16="http://schemas.microsoft.com/office/drawing/2014/main" id="{00000000-0008-0000-0000-0000D9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4" name="Metin kutusu 870">
          <a:extLst>
            <a:ext uri="{FF2B5EF4-FFF2-40B4-BE49-F238E27FC236}">
              <a16:creationId xmlns:a16="http://schemas.microsoft.com/office/drawing/2014/main" id="{00000000-0008-0000-0000-0000DA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5" name="Metin kutusu 871">
          <a:extLst>
            <a:ext uri="{FF2B5EF4-FFF2-40B4-BE49-F238E27FC236}">
              <a16:creationId xmlns:a16="http://schemas.microsoft.com/office/drawing/2014/main" id="{00000000-0008-0000-0000-0000DB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6" name="Metin kutusu 872">
          <a:extLst>
            <a:ext uri="{FF2B5EF4-FFF2-40B4-BE49-F238E27FC236}">
              <a16:creationId xmlns:a16="http://schemas.microsoft.com/office/drawing/2014/main" id="{00000000-0008-0000-0000-0000DC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7" name="Metin kutusu 873">
          <a:extLst>
            <a:ext uri="{FF2B5EF4-FFF2-40B4-BE49-F238E27FC236}">
              <a16:creationId xmlns:a16="http://schemas.microsoft.com/office/drawing/2014/main" id="{00000000-0008-0000-0000-0000DD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8" name="Metin kutusu 874">
          <a:extLst>
            <a:ext uri="{FF2B5EF4-FFF2-40B4-BE49-F238E27FC236}">
              <a16:creationId xmlns:a16="http://schemas.microsoft.com/office/drawing/2014/main" id="{00000000-0008-0000-0000-0000DE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9" name="Metin kutusu 875">
          <a:extLst>
            <a:ext uri="{FF2B5EF4-FFF2-40B4-BE49-F238E27FC236}">
              <a16:creationId xmlns:a16="http://schemas.microsoft.com/office/drawing/2014/main" id="{00000000-0008-0000-0000-0000DF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0" name="Metin kutusu 876">
          <a:extLst>
            <a:ext uri="{FF2B5EF4-FFF2-40B4-BE49-F238E27FC236}">
              <a16:creationId xmlns:a16="http://schemas.microsoft.com/office/drawing/2014/main" id="{00000000-0008-0000-0000-0000E0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1" name="Metin kutusu 877">
          <a:extLst>
            <a:ext uri="{FF2B5EF4-FFF2-40B4-BE49-F238E27FC236}">
              <a16:creationId xmlns:a16="http://schemas.microsoft.com/office/drawing/2014/main" id="{00000000-0008-0000-0000-0000E1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2" name="Metin kutusu 878">
          <a:extLst>
            <a:ext uri="{FF2B5EF4-FFF2-40B4-BE49-F238E27FC236}">
              <a16:creationId xmlns:a16="http://schemas.microsoft.com/office/drawing/2014/main" id="{00000000-0008-0000-0000-0000E2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3" name="Metin kutusu 879">
          <a:extLst>
            <a:ext uri="{FF2B5EF4-FFF2-40B4-BE49-F238E27FC236}">
              <a16:creationId xmlns:a16="http://schemas.microsoft.com/office/drawing/2014/main" id="{00000000-0008-0000-0000-0000E3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4" name="Metin kutusu 880">
          <a:extLst>
            <a:ext uri="{FF2B5EF4-FFF2-40B4-BE49-F238E27FC236}">
              <a16:creationId xmlns:a16="http://schemas.microsoft.com/office/drawing/2014/main" id="{00000000-0008-0000-0000-0000E4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5" name="Metin kutusu 881">
          <a:extLst>
            <a:ext uri="{FF2B5EF4-FFF2-40B4-BE49-F238E27FC236}">
              <a16:creationId xmlns:a16="http://schemas.microsoft.com/office/drawing/2014/main" id="{00000000-0008-0000-0000-0000E5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6" name="Metin kutusu 882">
          <a:extLst>
            <a:ext uri="{FF2B5EF4-FFF2-40B4-BE49-F238E27FC236}">
              <a16:creationId xmlns:a16="http://schemas.microsoft.com/office/drawing/2014/main" id="{00000000-0008-0000-0000-0000E6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7" name="Metin kutusu 883">
          <a:extLst>
            <a:ext uri="{FF2B5EF4-FFF2-40B4-BE49-F238E27FC236}">
              <a16:creationId xmlns:a16="http://schemas.microsoft.com/office/drawing/2014/main" id="{00000000-0008-0000-0000-0000E7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8" name="Metin kutusu 884">
          <a:extLst>
            <a:ext uri="{FF2B5EF4-FFF2-40B4-BE49-F238E27FC236}">
              <a16:creationId xmlns:a16="http://schemas.microsoft.com/office/drawing/2014/main" id="{00000000-0008-0000-0000-0000E8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9" name="Metin kutusu 885">
          <a:extLst>
            <a:ext uri="{FF2B5EF4-FFF2-40B4-BE49-F238E27FC236}">
              <a16:creationId xmlns:a16="http://schemas.microsoft.com/office/drawing/2014/main" id="{00000000-0008-0000-0000-0000E9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70" name="Metin kutusu 886">
          <a:extLst>
            <a:ext uri="{FF2B5EF4-FFF2-40B4-BE49-F238E27FC236}">
              <a16:creationId xmlns:a16="http://schemas.microsoft.com/office/drawing/2014/main" id="{00000000-0008-0000-0000-0000EA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1" name="Metin kutusu 887">
          <a:extLst>
            <a:ext uri="{FF2B5EF4-FFF2-40B4-BE49-F238E27FC236}">
              <a16:creationId xmlns:a16="http://schemas.microsoft.com/office/drawing/2014/main" id="{00000000-0008-0000-0000-0000EB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2" name="Metin kutusu 888">
          <a:extLst>
            <a:ext uri="{FF2B5EF4-FFF2-40B4-BE49-F238E27FC236}">
              <a16:creationId xmlns:a16="http://schemas.microsoft.com/office/drawing/2014/main" id="{00000000-0008-0000-0000-0000EC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3" name="Metin kutusu 889">
          <a:extLst>
            <a:ext uri="{FF2B5EF4-FFF2-40B4-BE49-F238E27FC236}">
              <a16:creationId xmlns:a16="http://schemas.microsoft.com/office/drawing/2014/main" id="{00000000-0008-0000-0000-0000ED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4" name="Metin kutusu 890">
          <a:extLst>
            <a:ext uri="{FF2B5EF4-FFF2-40B4-BE49-F238E27FC236}">
              <a16:creationId xmlns:a16="http://schemas.microsoft.com/office/drawing/2014/main" id="{00000000-0008-0000-0000-0000EE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5" name="Metin kutusu 891">
          <a:extLst>
            <a:ext uri="{FF2B5EF4-FFF2-40B4-BE49-F238E27FC236}">
              <a16:creationId xmlns:a16="http://schemas.microsoft.com/office/drawing/2014/main" id="{00000000-0008-0000-0000-0000EF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6" name="Metin kutusu 892">
          <a:extLst>
            <a:ext uri="{FF2B5EF4-FFF2-40B4-BE49-F238E27FC236}">
              <a16:creationId xmlns:a16="http://schemas.microsoft.com/office/drawing/2014/main" id="{00000000-0008-0000-0000-0000F0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7" name="Metin kutusu 893">
          <a:extLst>
            <a:ext uri="{FF2B5EF4-FFF2-40B4-BE49-F238E27FC236}">
              <a16:creationId xmlns:a16="http://schemas.microsoft.com/office/drawing/2014/main" id="{00000000-0008-0000-0000-0000F1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8" name="Metin kutusu 894">
          <a:extLst>
            <a:ext uri="{FF2B5EF4-FFF2-40B4-BE49-F238E27FC236}">
              <a16:creationId xmlns:a16="http://schemas.microsoft.com/office/drawing/2014/main" id="{00000000-0008-0000-0000-0000F2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9" name="Metin kutusu 895">
          <a:extLst>
            <a:ext uri="{FF2B5EF4-FFF2-40B4-BE49-F238E27FC236}">
              <a16:creationId xmlns:a16="http://schemas.microsoft.com/office/drawing/2014/main" id="{00000000-0008-0000-0000-0000F3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0" name="Metin kutusu 896">
          <a:extLst>
            <a:ext uri="{FF2B5EF4-FFF2-40B4-BE49-F238E27FC236}">
              <a16:creationId xmlns:a16="http://schemas.microsoft.com/office/drawing/2014/main" id="{00000000-0008-0000-0000-0000F4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1" name="Metin kutusu 897">
          <a:extLst>
            <a:ext uri="{FF2B5EF4-FFF2-40B4-BE49-F238E27FC236}">
              <a16:creationId xmlns:a16="http://schemas.microsoft.com/office/drawing/2014/main" id="{00000000-0008-0000-0000-0000F5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2" name="Metin kutusu 898">
          <a:extLst>
            <a:ext uri="{FF2B5EF4-FFF2-40B4-BE49-F238E27FC236}">
              <a16:creationId xmlns:a16="http://schemas.microsoft.com/office/drawing/2014/main" id="{00000000-0008-0000-0000-0000F6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3" name="Metin kutusu 899">
          <a:extLst>
            <a:ext uri="{FF2B5EF4-FFF2-40B4-BE49-F238E27FC236}">
              <a16:creationId xmlns:a16="http://schemas.microsoft.com/office/drawing/2014/main" id="{00000000-0008-0000-0000-0000F7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4" name="Metin kutusu 900">
          <a:extLst>
            <a:ext uri="{FF2B5EF4-FFF2-40B4-BE49-F238E27FC236}">
              <a16:creationId xmlns:a16="http://schemas.microsoft.com/office/drawing/2014/main" id="{00000000-0008-0000-0000-0000F8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5" name="Metin kutusu 901">
          <a:extLst>
            <a:ext uri="{FF2B5EF4-FFF2-40B4-BE49-F238E27FC236}">
              <a16:creationId xmlns:a16="http://schemas.microsoft.com/office/drawing/2014/main" id="{00000000-0008-0000-0000-0000F9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6" name="Metin kutusu 902">
          <a:extLst>
            <a:ext uri="{FF2B5EF4-FFF2-40B4-BE49-F238E27FC236}">
              <a16:creationId xmlns:a16="http://schemas.microsoft.com/office/drawing/2014/main" id="{00000000-0008-0000-0000-0000FA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7" name="Metin kutusu 903">
          <a:extLst>
            <a:ext uri="{FF2B5EF4-FFF2-40B4-BE49-F238E27FC236}">
              <a16:creationId xmlns:a16="http://schemas.microsoft.com/office/drawing/2014/main" id="{00000000-0008-0000-0000-0000FB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8" name="Metin kutusu 904">
          <a:extLst>
            <a:ext uri="{FF2B5EF4-FFF2-40B4-BE49-F238E27FC236}">
              <a16:creationId xmlns:a16="http://schemas.microsoft.com/office/drawing/2014/main" id="{00000000-0008-0000-0000-0000FC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9" name="Metin kutusu 905">
          <a:extLst>
            <a:ext uri="{FF2B5EF4-FFF2-40B4-BE49-F238E27FC236}">
              <a16:creationId xmlns:a16="http://schemas.microsoft.com/office/drawing/2014/main" id="{00000000-0008-0000-0000-0000FD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0" name="Metin kutusu 906">
          <a:extLst>
            <a:ext uri="{FF2B5EF4-FFF2-40B4-BE49-F238E27FC236}">
              <a16:creationId xmlns:a16="http://schemas.microsoft.com/office/drawing/2014/main" id="{00000000-0008-0000-0000-0000FE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1" name="Metin kutusu 907">
          <a:extLst>
            <a:ext uri="{FF2B5EF4-FFF2-40B4-BE49-F238E27FC236}">
              <a16:creationId xmlns:a16="http://schemas.microsoft.com/office/drawing/2014/main" id="{00000000-0008-0000-0000-0000FF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2" name="Metin kutusu 908">
          <a:extLst>
            <a:ext uri="{FF2B5EF4-FFF2-40B4-BE49-F238E27FC236}">
              <a16:creationId xmlns:a16="http://schemas.microsoft.com/office/drawing/2014/main" id="{00000000-0008-0000-0000-000000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3" name="Metin kutusu 909">
          <a:extLst>
            <a:ext uri="{FF2B5EF4-FFF2-40B4-BE49-F238E27FC236}">
              <a16:creationId xmlns:a16="http://schemas.microsoft.com/office/drawing/2014/main" id="{00000000-0008-0000-0000-000001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4" name="Metin kutusu 910">
          <a:extLst>
            <a:ext uri="{FF2B5EF4-FFF2-40B4-BE49-F238E27FC236}">
              <a16:creationId xmlns:a16="http://schemas.microsoft.com/office/drawing/2014/main" id="{00000000-0008-0000-0000-000002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5" name="Metin kutusu 911">
          <a:extLst>
            <a:ext uri="{FF2B5EF4-FFF2-40B4-BE49-F238E27FC236}">
              <a16:creationId xmlns:a16="http://schemas.microsoft.com/office/drawing/2014/main" id="{00000000-0008-0000-0000-000003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6" name="Metin kutusu 912">
          <a:extLst>
            <a:ext uri="{FF2B5EF4-FFF2-40B4-BE49-F238E27FC236}">
              <a16:creationId xmlns:a16="http://schemas.microsoft.com/office/drawing/2014/main" id="{00000000-0008-0000-0000-000004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7" name="Metin kutusu 913">
          <a:extLst>
            <a:ext uri="{FF2B5EF4-FFF2-40B4-BE49-F238E27FC236}">
              <a16:creationId xmlns:a16="http://schemas.microsoft.com/office/drawing/2014/main" id="{00000000-0008-0000-0000-000005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8" name="Metin kutusu 914">
          <a:extLst>
            <a:ext uri="{FF2B5EF4-FFF2-40B4-BE49-F238E27FC236}">
              <a16:creationId xmlns:a16="http://schemas.microsoft.com/office/drawing/2014/main" id="{00000000-0008-0000-0000-000006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9" name="Metin kutusu 915">
          <a:extLst>
            <a:ext uri="{FF2B5EF4-FFF2-40B4-BE49-F238E27FC236}">
              <a16:creationId xmlns:a16="http://schemas.microsoft.com/office/drawing/2014/main" id="{00000000-0008-0000-0000-000007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0" name="Metin kutusu 916">
          <a:extLst>
            <a:ext uri="{FF2B5EF4-FFF2-40B4-BE49-F238E27FC236}">
              <a16:creationId xmlns:a16="http://schemas.microsoft.com/office/drawing/2014/main" id="{00000000-0008-0000-0000-000008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1" name="Metin kutusu 917">
          <a:extLst>
            <a:ext uri="{FF2B5EF4-FFF2-40B4-BE49-F238E27FC236}">
              <a16:creationId xmlns:a16="http://schemas.microsoft.com/office/drawing/2014/main" id="{00000000-0008-0000-0000-000009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2" name="Metin kutusu 918">
          <a:extLst>
            <a:ext uri="{FF2B5EF4-FFF2-40B4-BE49-F238E27FC236}">
              <a16:creationId xmlns:a16="http://schemas.microsoft.com/office/drawing/2014/main" id="{00000000-0008-0000-0000-00000A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3" name="Metin kutusu 919">
          <a:extLst>
            <a:ext uri="{FF2B5EF4-FFF2-40B4-BE49-F238E27FC236}">
              <a16:creationId xmlns:a16="http://schemas.microsoft.com/office/drawing/2014/main" id="{00000000-0008-0000-0000-00000B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4" name="Metin kutusu 920">
          <a:extLst>
            <a:ext uri="{FF2B5EF4-FFF2-40B4-BE49-F238E27FC236}">
              <a16:creationId xmlns:a16="http://schemas.microsoft.com/office/drawing/2014/main" id="{00000000-0008-0000-0000-00000C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5" name="Metin kutusu 921">
          <a:extLst>
            <a:ext uri="{FF2B5EF4-FFF2-40B4-BE49-F238E27FC236}">
              <a16:creationId xmlns:a16="http://schemas.microsoft.com/office/drawing/2014/main" id="{00000000-0008-0000-0000-00000D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6" name="Metin kutusu 922">
          <a:extLst>
            <a:ext uri="{FF2B5EF4-FFF2-40B4-BE49-F238E27FC236}">
              <a16:creationId xmlns:a16="http://schemas.microsoft.com/office/drawing/2014/main" id="{00000000-0008-0000-0000-00000E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7" name="Metin kutusu 923">
          <a:extLst>
            <a:ext uri="{FF2B5EF4-FFF2-40B4-BE49-F238E27FC236}">
              <a16:creationId xmlns:a16="http://schemas.microsoft.com/office/drawing/2014/main" id="{00000000-0008-0000-0000-00000F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8" name="Metin kutusu 924">
          <a:extLst>
            <a:ext uri="{FF2B5EF4-FFF2-40B4-BE49-F238E27FC236}">
              <a16:creationId xmlns:a16="http://schemas.microsoft.com/office/drawing/2014/main" id="{00000000-0008-0000-0000-000010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9" name="Metin kutusu 925">
          <a:extLst>
            <a:ext uri="{FF2B5EF4-FFF2-40B4-BE49-F238E27FC236}">
              <a16:creationId xmlns:a16="http://schemas.microsoft.com/office/drawing/2014/main" id="{00000000-0008-0000-0000-000011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0" name="Metin kutusu 926">
          <a:extLst>
            <a:ext uri="{FF2B5EF4-FFF2-40B4-BE49-F238E27FC236}">
              <a16:creationId xmlns:a16="http://schemas.microsoft.com/office/drawing/2014/main" id="{00000000-0008-0000-0000-000012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1" name="Metin kutusu 927">
          <a:extLst>
            <a:ext uri="{FF2B5EF4-FFF2-40B4-BE49-F238E27FC236}">
              <a16:creationId xmlns:a16="http://schemas.microsoft.com/office/drawing/2014/main" id="{00000000-0008-0000-0000-000013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2" name="Metin kutusu 928">
          <a:extLst>
            <a:ext uri="{FF2B5EF4-FFF2-40B4-BE49-F238E27FC236}">
              <a16:creationId xmlns:a16="http://schemas.microsoft.com/office/drawing/2014/main" id="{00000000-0008-0000-0000-000014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3" name="Metin kutusu 929">
          <a:extLst>
            <a:ext uri="{FF2B5EF4-FFF2-40B4-BE49-F238E27FC236}">
              <a16:creationId xmlns:a16="http://schemas.microsoft.com/office/drawing/2014/main" id="{00000000-0008-0000-0000-000015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4" name="Metin kutusu 930">
          <a:extLst>
            <a:ext uri="{FF2B5EF4-FFF2-40B4-BE49-F238E27FC236}">
              <a16:creationId xmlns:a16="http://schemas.microsoft.com/office/drawing/2014/main" id="{00000000-0008-0000-0000-000016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5" name="Metin kutusu 931">
          <a:extLst>
            <a:ext uri="{FF2B5EF4-FFF2-40B4-BE49-F238E27FC236}">
              <a16:creationId xmlns:a16="http://schemas.microsoft.com/office/drawing/2014/main" id="{00000000-0008-0000-0000-000017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6" name="Metin kutusu 932">
          <a:extLst>
            <a:ext uri="{FF2B5EF4-FFF2-40B4-BE49-F238E27FC236}">
              <a16:creationId xmlns:a16="http://schemas.microsoft.com/office/drawing/2014/main" id="{00000000-0008-0000-0000-000018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7" name="Metin kutusu 933">
          <a:extLst>
            <a:ext uri="{FF2B5EF4-FFF2-40B4-BE49-F238E27FC236}">
              <a16:creationId xmlns:a16="http://schemas.microsoft.com/office/drawing/2014/main" id="{00000000-0008-0000-0000-000019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8" name="Metin kutusu 934">
          <a:extLst>
            <a:ext uri="{FF2B5EF4-FFF2-40B4-BE49-F238E27FC236}">
              <a16:creationId xmlns:a16="http://schemas.microsoft.com/office/drawing/2014/main" id="{00000000-0008-0000-0000-00001A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9" name="Metin kutusu 935">
          <a:extLst>
            <a:ext uri="{FF2B5EF4-FFF2-40B4-BE49-F238E27FC236}">
              <a16:creationId xmlns:a16="http://schemas.microsoft.com/office/drawing/2014/main" id="{00000000-0008-0000-0000-00001B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0" name="Metin kutusu 936">
          <a:extLst>
            <a:ext uri="{FF2B5EF4-FFF2-40B4-BE49-F238E27FC236}">
              <a16:creationId xmlns:a16="http://schemas.microsoft.com/office/drawing/2014/main" id="{00000000-0008-0000-0000-00001C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1" name="Metin kutusu 937">
          <a:extLst>
            <a:ext uri="{FF2B5EF4-FFF2-40B4-BE49-F238E27FC236}">
              <a16:creationId xmlns:a16="http://schemas.microsoft.com/office/drawing/2014/main" id="{00000000-0008-0000-0000-00001D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2" name="Metin kutusu 938">
          <a:extLst>
            <a:ext uri="{FF2B5EF4-FFF2-40B4-BE49-F238E27FC236}">
              <a16:creationId xmlns:a16="http://schemas.microsoft.com/office/drawing/2014/main" id="{00000000-0008-0000-0000-00001E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3" name="Metin kutusu 939">
          <a:extLst>
            <a:ext uri="{FF2B5EF4-FFF2-40B4-BE49-F238E27FC236}">
              <a16:creationId xmlns:a16="http://schemas.microsoft.com/office/drawing/2014/main" id="{00000000-0008-0000-0000-00001F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4" name="Metin kutusu 940">
          <a:extLst>
            <a:ext uri="{FF2B5EF4-FFF2-40B4-BE49-F238E27FC236}">
              <a16:creationId xmlns:a16="http://schemas.microsoft.com/office/drawing/2014/main" id="{00000000-0008-0000-0000-000020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5" name="Metin kutusu 941">
          <a:extLst>
            <a:ext uri="{FF2B5EF4-FFF2-40B4-BE49-F238E27FC236}">
              <a16:creationId xmlns:a16="http://schemas.microsoft.com/office/drawing/2014/main" id="{00000000-0008-0000-0000-000021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6" name="Metin kutusu 942">
          <a:extLst>
            <a:ext uri="{FF2B5EF4-FFF2-40B4-BE49-F238E27FC236}">
              <a16:creationId xmlns:a16="http://schemas.microsoft.com/office/drawing/2014/main" id="{00000000-0008-0000-0000-000022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7" name="Metin kutusu 943">
          <a:extLst>
            <a:ext uri="{FF2B5EF4-FFF2-40B4-BE49-F238E27FC236}">
              <a16:creationId xmlns:a16="http://schemas.microsoft.com/office/drawing/2014/main" id="{00000000-0008-0000-0000-000023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8" name="Metin kutusu 944">
          <a:extLst>
            <a:ext uri="{FF2B5EF4-FFF2-40B4-BE49-F238E27FC236}">
              <a16:creationId xmlns:a16="http://schemas.microsoft.com/office/drawing/2014/main" id="{00000000-0008-0000-0000-000024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9" name="Metin kutusu 945">
          <a:extLst>
            <a:ext uri="{FF2B5EF4-FFF2-40B4-BE49-F238E27FC236}">
              <a16:creationId xmlns:a16="http://schemas.microsoft.com/office/drawing/2014/main" id="{00000000-0008-0000-0000-000025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30" name="Metin kutusu 946">
          <a:extLst>
            <a:ext uri="{FF2B5EF4-FFF2-40B4-BE49-F238E27FC236}">
              <a16:creationId xmlns:a16="http://schemas.microsoft.com/office/drawing/2014/main" id="{00000000-0008-0000-0000-000026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1" name="Metin kutusu 947">
          <a:extLst>
            <a:ext uri="{FF2B5EF4-FFF2-40B4-BE49-F238E27FC236}">
              <a16:creationId xmlns:a16="http://schemas.microsoft.com/office/drawing/2014/main" id="{00000000-0008-0000-0000-000027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2" name="Metin kutusu 948">
          <a:extLst>
            <a:ext uri="{FF2B5EF4-FFF2-40B4-BE49-F238E27FC236}">
              <a16:creationId xmlns:a16="http://schemas.microsoft.com/office/drawing/2014/main" id="{00000000-0008-0000-0000-000028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3" name="Metin kutusu 949">
          <a:extLst>
            <a:ext uri="{FF2B5EF4-FFF2-40B4-BE49-F238E27FC236}">
              <a16:creationId xmlns:a16="http://schemas.microsoft.com/office/drawing/2014/main" id="{00000000-0008-0000-0000-000029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4" name="Metin kutusu 950">
          <a:extLst>
            <a:ext uri="{FF2B5EF4-FFF2-40B4-BE49-F238E27FC236}">
              <a16:creationId xmlns:a16="http://schemas.microsoft.com/office/drawing/2014/main" id="{00000000-0008-0000-0000-00002A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5" name="Metin kutusu 951">
          <a:extLst>
            <a:ext uri="{FF2B5EF4-FFF2-40B4-BE49-F238E27FC236}">
              <a16:creationId xmlns:a16="http://schemas.microsoft.com/office/drawing/2014/main" id="{00000000-0008-0000-0000-00002B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6" name="Metin kutusu 952">
          <a:extLst>
            <a:ext uri="{FF2B5EF4-FFF2-40B4-BE49-F238E27FC236}">
              <a16:creationId xmlns:a16="http://schemas.microsoft.com/office/drawing/2014/main" id="{00000000-0008-0000-0000-00002C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7" name="Metin kutusu 953">
          <a:extLst>
            <a:ext uri="{FF2B5EF4-FFF2-40B4-BE49-F238E27FC236}">
              <a16:creationId xmlns:a16="http://schemas.microsoft.com/office/drawing/2014/main" id="{00000000-0008-0000-0000-00002D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8" name="Metin kutusu 954">
          <a:extLst>
            <a:ext uri="{FF2B5EF4-FFF2-40B4-BE49-F238E27FC236}">
              <a16:creationId xmlns:a16="http://schemas.microsoft.com/office/drawing/2014/main" id="{00000000-0008-0000-0000-00002E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9" name="Metin kutusu 955">
          <a:extLst>
            <a:ext uri="{FF2B5EF4-FFF2-40B4-BE49-F238E27FC236}">
              <a16:creationId xmlns:a16="http://schemas.microsoft.com/office/drawing/2014/main" id="{00000000-0008-0000-0000-00002F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0" name="Metin kutusu 956">
          <a:extLst>
            <a:ext uri="{FF2B5EF4-FFF2-40B4-BE49-F238E27FC236}">
              <a16:creationId xmlns:a16="http://schemas.microsoft.com/office/drawing/2014/main" id="{00000000-0008-0000-0000-000030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1" name="Metin kutusu 957">
          <a:extLst>
            <a:ext uri="{FF2B5EF4-FFF2-40B4-BE49-F238E27FC236}">
              <a16:creationId xmlns:a16="http://schemas.microsoft.com/office/drawing/2014/main" id="{00000000-0008-0000-0000-000031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2" name="Metin kutusu 958">
          <a:extLst>
            <a:ext uri="{FF2B5EF4-FFF2-40B4-BE49-F238E27FC236}">
              <a16:creationId xmlns:a16="http://schemas.microsoft.com/office/drawing/2014/main" id="{00000000-0008-0000-0000-000032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3" name="Metin kutusu 959">
          <a:extLst>
            <a:ext uri="{FF2B5EF4-FFF2-40B4-BE49-F238E27FC236}">
              <a16:creationId xmlns:a16="http://schemas.microsoft.com/office/drawing/2014/main" id="{00000000-0008-0000-0000-000033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4" name="Metin kutusu 960">
          <a:extLst>
            <a:ext uri="{FF2B5EF4-FFF2-40B4-BE49-F238E27FC236}">
              <a16:creationId xmlns:a16="http://schemas.microsoft.com/office/drawing/2014/main" id="{00000000-0008-0000-0000-000034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5" name="Metin kutusu 961">
          <a:extLst>
            <a:ext uri="{FF2B5EF4-FFF2-40B4-BE49-F238E27FC236}">
              <a16:creationId xmlns:a16="http://schemas.microsoft.com/office/drawing/2014/main" id="{00000000-0008-0000-0000-000035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6" name="Metin kutusu 962">
          <a:extLst>
            <a:ext uri="{FF2B5EF4-FFF2-40B4-BE49-F238E27FC236}">
              <a16:creationId xmlns:a16="http://schemas.microsoft.com/office/drawing/2014/main" id="{00000000-0008-0000-0000-000036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7" name="Metin kutusu 963">
          <a:extLst>
            <a:ext uri="{FF2B5EF4-FFF2-40B4-BE49-F238E27FC236}">
              <a16:creationId xmlns:a16="http://schemas.microsoft.com/office/drawing/2014/main" id="{00000000-0008-0000-0000-000037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8" name="Metin kutusu 964">
          <a:extLst>
            <a:ext uri="{FF2B5EF4-FFF2-40B4-BE49-F238E27FC236}">
              <a16:creationId xmlns:a16="http://schemas.microsoft.com/office/drawing/2014/main" id="{00000000-0008-0000-0000-000038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9" name="Metin kutusu 965">
          <a:extLst>
            <a:ext uri="{FF2B5EF4-FFF2-40B4-BE49-F238E27FC236}">
              <a16:creationId xmlns:a16="http://schemas.microsoft.com/office/drawing/2014/main" id="{00000000-0008-0000-0000-000039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0" name="Metin kutusu 966">
          <a:extLst>
            <a:ext uri="{FF2B5EF4-FFF2-40B4-BE49-F238E27FC236}">
              <a16:creationId xmlns:a16="http://schemas.microsoft.com/office/drawing/2014/main" id="{00000000-0008-0000-0000-00003A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1" name="Metin kutusu 967">
          <a:extLst>
            <a:ext uri="{FF2B5EF4-FFF2-40B4-BE49-F238E27FC236}">
              <a16:creationId xmlns:a16="http://schemas.microsoft.com/office/drawing/2014/main" id="{00000000-0008-0000-0000-00003B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2" name="Metin kutusu 968">
          <a:extLst>
            <a:ext uri="{FF2B5EF4-FFF2-40B4-BE49-F238E27FC236}">
              <a16:creationId xmlns:a16="http://schemas.microsoft.com/office/drawing/2014/main" id="{00000000-0008-0000-0000-00003C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3" name="Metin kutusu 969">
          <a:extLst>
            <a:ext uri="{FF2B5EF4-FFF2-40B4-BE49-F238E27FC236}">
              <a16:creationId xmlns:a16="http://schemas.microsoft.com/office/drawing/2014/main" id="{00000000-0008-0000-0000-00003D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4" name="Metin kutusu 970">
          <a:extLst>
            <a:ext uri="{FF2B5EF4-FFF2-40B4-BE49-F238E27FC236}">
              <a16:creationId xmlns:a16="http://schemas.microsoft.com/office/drawing/2014/main" id="{00000000-0008-0000-0000-00003E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5" name="Metin kutusu 971">
          <a:extLst>
            <a:ext uri="{FF2B5EF4-FFF2-40B4-BE49-F238E27FC236}">
              <a16:creationId xmlns:a16="http://schemas.microsoft.com/office/drawing/2014/main" id="{00000000-0008-0000-0000-00003F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6" name="Metin kutusu 972">
          <a:extLst>
            <a:ext uri="{FF2B5EF4-FFF2-40B4-BE49-F238E27FC236}">
              <a16:creationId xmlns:a16="http://schemas.microsoft.com/office/drawing/2014/main" id="{00000000-0008-0000-0000-000040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7" name="Metin kutusu 973">
          <a:extLst>
            <a:ext uri="{FF2B5EF4-FFF2-40B4-BE49-F238E27FC236}">
              <a16:creationId xmlns:a16="http://schemas.microsoft.com/office/drawing/2014/main" id="{00000000-0008-0000-0000-000041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8" name="Metin kutusu 974">
          <a:extLst>
            <a:ext uri="{FF2B5EF4-FFF2-40B4-BE49-F238E27FC236}">
              <a16:creationId xmlns:a16="http://schemas.microsoft.com/office/drawing/2014/main" id="{00000000-0008-0000-0000-000042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9" name="Metin kutusu 975">
          <a:extLst>
            <a:ext uri="{FF2B5EF4-FFF2-40B4-BE49-F238E27FC236}">
              <a16:creationId xmlns:a16="http://schemas.microsoft.com/office/drawing/2014/main" id="{00000000-0008-0000-0000-000043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0" name="Metin kutusu 976">
          <a:extLst>
            <a:ext uri="{FF2B5EF4-FFF2-40B4-BE49-F238E27FC236}">
              <a16:creationId xmlns:a16="http://schemas.microsoft.com/office/drawing/2014/main" id="{00000000-0008-0000-0000-000044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1" name="Metin kutusu 977">
          <a:extLst>
            <a:ext uri="{FF2B5EF4-FFF2-40B4-BE49-F238E27FC236}">
              <a16:creationId xmlns:a16="http://schemas.microsoft.com/office/drawing/2014/main" id="{00000000-0008-0000-0000-000045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2" name="Metin kutusu 978">
          <a:extLst>
            <a:ext uri="{FF2B5EF4-FFF2-40B4-BE49-F238E27FC236}">
              <a16:creationId xmlns:a16="http://schemas.microsoft.com/office/drawing/2014/main" id="{00000000-0008-0000-0000-000046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3" name="Metin kutusu 979">
          <a:extLst>
            <a:ext uri="{FF2B5EF4-FFF2-40B4-BE49-F238E27FC236}">
              <a16:creationId xmlns:a16="http://schemas.microsoft.com/office/drawing/2014/main" id="{00000000-0008-0000-0000-000047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4" name="Metin kutusu 980">
          <a:extLst>
            <a:ext uri="{FF2B5EF4-FFF2-40B4-BE49-F238E27FC236}">
              <a16:creationId xmlns:a16="http://schemas.microsoft.com/office/drawing/2014/main" id="{00000000-0008-0000-0000-000048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5" name="Metin kutusu 981">
          <a:extLst>
            <a:ext uri="{FF2B5EF4-FFF2-40B4-BE49-F238E27FC236}">
              <a16:creationId xmlns:a16="http://schemas.microsoft.com/office/drawing/2014/main" id="{00000000-0008-0000-0000-000049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6" name="Metin kutusu 982">
          <a:extLst>
            <a:ext uri="{FF2B5EF4-FFF2-40B4-BE49-F238E27FC236}">
              <a16:creationId xmlns:a16="http://schemas.microsoft.com/office/drawing/2014/main" id="{00000000-0008-0000-0000-00004A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7" name="Metin kutusu 983">
          <a:extLst>
            <a:ext uri="{FF2B5EF4-FFF2-40B4-BE49-F238E27FC236}">
              <a16:creationId xmlns:a16="http://schemas.microsoft.com/office/drawing/2014/main" id="{00000000-0008-0000-0000-00004B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8" name="Metin kutusu 984">
          <a:extLst>
            <a:ext uri="{FF2B5EF4-FFF2-40B4-BE49-F238E27FC236}">
              <a16:creationId xmlns:a16="http://schemas.microsoft.com/office/drawing/2014/main" id="{00000000-0008-0000-0000-00004C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9" name="Metin kutusu 985">
          <a:extLst>
            <a:ext uri="{FF2B5EF4-FFF2-40B4-BE49-F238E27FC236}">
              <a16:creationId xmlns:a16="http://schemas.microsoft.com/office/drawing/2014/main" id="{00000000-0008-0000-0000-00004D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0" name="Metin kutusu 986">
          <a:extLst>
            <a:ext uri="{FF2B5EF4-FFF2-40B4-BE49-F238E27FC236}">
              <a16:creationId xmlns:a16="http://schemas.microsoft.com/office/drawing/2014/main" id="{00000000-0008-0000-0000-00004E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1" name="Metin kutusu 987">
          <a:extLst>
            <a:ext uri="{FF2B5EF4-FFF2-40B4-BE49-F238E27FC236}">
              <a16:creationId xmlns:a16="http://schemas.microsoft.com/office/drawing/2014/main" id="{00000000-0008-0000-0000-00004F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2" name="Metin kutusu 988">
          <a:extLst>
            <a:ext uri="{FF2B5EF4-FFF2-40B4-BE49-F238E27FC236}">
              <a16:creationId xmlns:a16="http://schemas.microsoft.com/office/drawing/2014/main" id="{00000000-0008-0000-0000-000050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3" name="Metin kutusu 989">
          <a:extLst>
            <a:ext uri="{FF2B5EF4-FFF2-40B4-BE49-F238E27FC236}">
              <a16:creationId xmlns:a16="http://schemas.microsoft.com/office/drawing/2014/main" id="{00000000-0008-0000-0000-000051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4" name="Metin kutusu 990">
          <a:extLst>
            <a:ext uri="{FF2B5EF4-FFF2-40B4-BE49-F238E27FC236}">
              <a16:creationId xmlns:a16="http://schemas.microsoft.com/office/drawing/2014/main" id="{00000000-0008-0000-0000-000052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5" name="Metin kutusu 991">
          <a:extLst>
            <a:ext uri="{FF2B5EF4-FFF2-40B4-BE49-F238E27FC236}">
              <a16:creationId xmlns:a16="http://schemas.microsoft.com/office/drawing/2014/main" id="{00000000-0008-0000-0000-000053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6" name="Metin kutusu 992">
          <a:extLst>
            <a:ext uri="{FF2B5EF4-FFF2-40B4-BE49-F238E27FC236}">
              <a16:creationId xmlns:a16="http://schemas.microsoft.com/office/drawing/2014/main" id="{00000000-0008-0000-0000-000054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7" name="Metin kutusu 993">
          <a:extLst>
            <a:ext uri="{FF2B5EF4-FFF2-40B4-BE49-F238E27FC236}">
              <a16:creationId xmlns:a16="http://schemas.microsoft.com/office/drawing/2014/main" id="{00000000-0008-0000-0000-000055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8" name="Metin kutusu 994">
          <a:extLst>
            <a:ext uri="{FF2B5EF4-FFF2-40B4-BE49-F238E27FC236}">
              <a16:creationId xmlns:a16="http://schemas.microsoft.com/office/drawing/2014/main" id="{00000000-0008-0000-0000-000056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9" name="Metin kutusu 995">
          <a:extLst>
            <a:ext uri="{FF2B5EF4-FFF2-40B4-BE49-F238E27FC236}">
              <a16:creationId xmlns:a16="http://schemas.microsoft.com/office/drawing/2014/main" id="{00000000-0008-0000-0000-000057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0" name="Metin kutusu 996">
          <a:extLst>
            <a:ext uri="{FF2B5EF4-FFF2-40B4-BE49-F238E27FC236}">
              <a16:creationId xmlns:a16="http://schemas.microsoft.com/office/drawing/2014/main" id="{00000000-0008-0000-0000-000058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1" name="Metin kutusu 997">
          <a:extLst>
            <a:ext uri="{FF2B5EF4-FFF2-40B4-BE49-F238E27FC236}">
              <a16:creationId xmlns:a16="http://schemas.microsoft.com/office/drawing/2014/main" id="{00000000-0008-0000-0000-000059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2" name="Metin kutusu 998">
          <a:extLst>
            <a:ext uri="{FF2B5EF4-FFF2-40B4-BE49-F238E27FC236}">
              <a16:creationId xmlns:a16="http://schemas.microsoft.com/office/drawing/2014/main" id="{00000000-0008-0000-0000-00005A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3" name="Metin kutusu 999">
          <a:extLst>
            <a:ext uri="{FF2B5EF4-FFF2-40B4-BE49-F238E27FC236}">
              <a16:creationId xmlns:a16="http://schemas.microsoft.com/office/drawing/2014/main" id="{00000000-0008-0000-0000-00005B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4" name="Metin kutusu 1000">
          <a:extLst>
            <a:ext uri="{FF2B5EF4-FFF2-40B4-BE49-F238E27FC236}">
              <a16:creationId xmlns:a16="http://schemas.microsoft.com/office/drawing/2014/main" id="{00000000-0008-0000-0000-00005C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5" name="Metin kutusu 1001">
          <a:extLst>
            <a:ext uri="{FF2B5EF4-FFF2-40B4-BE49-F238E27FC236}">
              <a16:creationId xmlns:a16="http://schemas.microsoft.com/office/drawing/2014/main" id="{00000000-0008-0000-0000-00005D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6" name="Metin kutusu 1002">
          <a:extLst>
            <a:ext uri="{FF2B5EF4-FFF2-40B4-BE49-F238E27FC236}">
              <a16:creationId xmlns:a16="http://schemas.microsoft.com/office/drawing/2014/main" id="{00000000-0008-0000-0000-00005E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7" name="Metin kutusu 1003">
          <a:extLst>
            <a:ext uri="{FF2B5EF4-FFF2-40B4-BE49-F238E27FC236}">
              <a16:creationId xmlns:a16="http://schemas.microsoft.com/office/drawing/2014/main" id="{00000000-0008-0000-0000-00005F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8" name="Metin kutusu 1004">
          <a:extLst>
            <a:ext uri="{FF2B5EF4-FFF2-40B4-BE49-F238E27FC236}">
              <a16:creationId xmlns:a16="http://schemas.microsoft.com/office/drawing/2014/main" id="{00000000-0008-0000-0000-000060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9" name="Metin kutusu 1005">
          <a:extLst>
            <a:ext uri="{FF2B5EF4-FFF2-40B4-BE49-F238E27FC236}">
              <a16:creationId xmlns:a16="http://schemas.microsoft.com/office/drawing/2014/main" id="{00000000-0008-0000-0000-000061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90" name="Metin kutusu 1006">
          <a:extLst>
            <a:ext uri="{FF2B5EF4-FFF2-40B4-BE49-F238E27FC236}">
              <a16:creationId xmlns:a16="http://schemas.microsoft.com/office/drawing/2014/main" id="{00000000-0008-0000-0000-000062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1" name="Metin kutusu 1007">
          <a:extLst>
            <a:ext uri="{FF2B5EF4-FFF2-40B4-BE49-F238E27FC236}">
              <a16:creationId xmlns:a16="http://schemas.microsoft.com/office/drawing/2014/main" id="{00000000-0008-0000-0000-00006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2" name="Metin kutusu 1008">
          <a:extLst>
            <a:ext uri="{FF2B5EF4-FFF2-40B4-BE49-F238E27FC236}">
              <a16:creationId xmlns:a16="http://schemas.microsoft.com/office/drawing/2014/main" id="{00000000-0008-0000-0000-00006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3" name="Metin kutusu 1009">
          <a:extLst>
            <a:ext uri="{FF2B5EF4-FFF2-40B4-BE49-F238E27FC236}">
              <a16:creationId xmlns:a16="http://schemas.microsoft.com/office/drawing/2014/main" id="{00000000-0008-0000-0000-00006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4" name="Metin kutusu 1010">
          <a:extLst>
            <a:ext uri="{FF2B5EF4-FFF2-40B4-BE49-F238E27FC236}">
              <a16:creationId xmlns:a16="http://schemas.microsoft.com/office/drawing/2014/main" id="{00000000-0008-0000-0000-00006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5" name="Metin kutusu 1011">
          <a:extLst>
            <a:ext uri="{FF2B5EF4-FFF2-40B4-BE49-F238E27FC236}">
              <a16:creationId xmlns:a16="http://schemas.microsoft.com/office/drawing/2014/main" id="{00000000-0008-0000-0000-00006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6" name="Metin kutusu 1012">
          <a:extLst>
            <a:ext uri="{FF2B5EF4-FFF2-40B4-BE49-F238E27FC236}">
              <a16:creationId xmlns:a16="http://schemas.microsoft.com/office/drawing/2014/main" id="{00000000-0008-0000-0000-00006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7" name="Metin kutusu 1013">
          <a:extLst>
            <a:ext uri="{FF2B5EF4-FFF2-40B4-BE49-F238E27FC236}">
              <a16:creationId xmlns:a16="http://schemas.microsoft.com/office/drawing/2014/main" id="{00000000-0008-0000-0000-00006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8" name="Metin kutusu 1014">
          <a:extLst>
            <a:ext uri="{FF2B5EF4-FFF2-40B4-BE49-F238E27FC236}">
              <a16:creationId xmlns:a16="http://schemas.microsoft.com/office/drawing/2014/main" id="{00000000-0008-0000-0000-00006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9" name="Metin kutusu 1015">
          <a:extLst>
            <a:ext uri="{FF2B5EF4-FFF2-40B4-BE49-F238E27FC236}">
              <a16:creationId xmlns:a16="http://schemas.microsoft.com/office/drawing/2014/main" id="{00000000-0008-0000-0000-00006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0" name="Metin kutusu 1016">
          <a:extLst>
            <a:ext uri="{FF2B5EF4-FFF2-40B4-BE49-F238E27FC236}">
              <a16:creationId xmlns:a16="http://schemas.microsoft.com/office/drawing/2014/main" id="{00000000-0008-0000-0000-00006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1" name="Metin kutusu 1017">
          <a:extLst>
            <a:ext uri="{FF2B5EF4-FFF2-40B4-BE49-F238E27FC236}">
              <a16:creationId xmlns:a16="http://schemas.microsoft.com/office/drawing/2014/main" id="{00000000-0008-0000-0000-00006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2" name="Metin kutusu 1018">
          <a:extLst>
            <a:ext uri="{FF2B5EF4-FFF2-40B4-BE49-F238E27FC236}">
              <a16:creationId xmlns:a16="http://schemas.microsoft.com/office/drawing/2014/main" id="{00000000-0008-0000-0000-00006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3" name="Metin kutusu 1019">
          <a:extLst>
            <a:ext uri="{FF2B5EF4-FFF2-40B4-BE49-F238E27FC236}">
              <a16:creationId xmlns:a16="http://schemas.microsoft.com/office/drawing/2014/main" id="{00000000-0008-0000-0000-00006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4" name="Metin kutusu 1020">
          <a:extLst>
            <a:ext uri="{FF2B5EF4-FFF2-40B4-BE49-F238E27FC236}">
              <a16:creationId xmlns:a16="http://schemas.microsoft.com/office/drawing/2014/main" id="{00000000-0008-0000-0000-00007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5" name="Metin kutusu 1021">
          <a:extLst>
            <a:ext uri="{FF2B5EF4-FFF2-40B4-BE49-F238E27FC236}">
              <a16:creationId xmlns:a16="http://schemas.microsoft.com/office/drawing/2014/main" id="{00000000-0008-0000-0000-00007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6" name="Metin kutusu 1022">
          <a:extLst>
            <a:ext uri="{FF2B5EF4-FFF2-40B4-BE49-F238E27FC236}">
              <a16:creationId xmlns:a16="http://schemas.microsoft.com/office/drawing/2014/main" id="{00000000-0008-0000-0000-00007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7" name="Metin kutusu 1023">
          <a:extLst>
            <a:ext uri="{FF2B5EF4-FFF2-40B4-BE49-F238E27FC236}">
              <a16:creationId xmlns:a16="http://schemas.microsoft.com/office/drawing/2014/main" id="{00000000-0008-0000-0000-00007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8" name="Metin kutusu 1024">
          <a:extLst>
            <a:ext uri="{FF2B5EF4-FFF2-40B4-BE49-F238E27FC236}">
              <a16:creationId xmlns:a16="http://schemas.microsoft.com/office/drawing/2014/main" id="{00000000-0008-0000-0000-00007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9" name="Metin kutusu 1025">
          <a:extLst>
            <a:ext uri="{FF2B5EF4-FFF2-40B4-BE49-F238E27FC236}">
              <a16:creationId xmlns:a16="http://schemas.microsoft.com/office/drawing/2014/main" id="{00000000-0008-0000-0000-00007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0" name="Metin kutusu 1026">
          <a:extLst>
            <a:ext uri="{FF2B5EF4-FFF2-40B4-BE49-F238E27FC236}">
              <a16:creationId xmlns:a16="http://schemas.microsoft.com/office/drawing/2014/main" id="{00000000-0008-0000-0000-00007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1" name="Metin kutusu 1027">
          <a:extLst>
            <a:ext uri="{FF2B5EF4-FFF2-40B4-BE49-F238E27FC236}">
              <a16:creationId xmlns:a16="http://schemas.microsoft.com/office/drawing/2014/main" id="{00000000-0008-0000-0000-00007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2" name="Metin kutusu 1028">
          <a:extLst>
            <a:ext uri="{FF2B5EF4-FFF2-40B4-BE49-F238E27FC236}">
              <a16:creationId xmlns:a16="http://schemas.microsoft.com/office/drawing/2014/main" id="{00000000-0008-0000-0000-00007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3" name="Metin kutusu 1029">
          <a:extLst>
            <a:ext uri="{FF2B5EF4-FFF2-40B4-BE49-F238E27FC236}">
              <a16:creationId xmlns:a16="http://schemas.microsoft.com/office/drawing/2014/main" id="{00000000-0008-0000-0000-00007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4" name="Metin kutusu 1030">
          <a:extLst>
            <a:ext uri="{FF2B5EF4-FFF2-40B4-BE49-F238E27FC236}">
              <a16:creationId xmlns:a16="http://schemas.microsoft.com/office/drawing/2014/main" id="{00000000-0008-0000-0000-00007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5" name="Metin kutusu 1031">
          <a:extLst>
            <a:ext uri="{FF2B5EF4-FFF2-40B4-BE49-F238E27FC236}">
              <a16:creationId xmlns:a16="http://schemas.microsoft.com/office/drawing/2014/main" id="{00000000-0008-0000-0000-00007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6" name="Metin kutusu 1032">
          <a:extLst>
            <a:ext uri="{FF2B5EF4-FFF2-40B4-BE49-F238E27FC236}">
              <a16:creationId xmlns:a16="http://schemas.microsoft.com/office/drawing/2014/main" id="{00000000-0008-0000-0000-00007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7" name="Metin kutusu 1033">
          <a:extLst>
            <a:ext uri="{FF2B5EF4-FFF2-40B4-BE49-F238E27FC236}">
              <a16:creationId xmlns:a16="http://schemas.microsoft.com/office/drawing/2014/main" id="{00000000-0008-0000-0000-00007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8" name="Metin kutusu 1034">
          <a:extLst>
            <a:ext uri="{FF2B5EF4-FFF2-40B4-BE49-F238E27FC236}">
              <a16:creationId xmlns:a16="http://schemas.microsoft.com/office/drawing/2014/main" id="{00000000-0008-0000-0000-00007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9" name="Metin kutusu 1035">
          <a:extLst>
            <a:ext uri="{FF2B5EF4-FFF2-40B4-BE49-F238E27FC236}">
              <a16:creationId xmlns:a16="http://schemas.microsoft.com/office/drawing/2014/main" id="{00000000-0008-0000-0000-00007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0" name="Metin kutusu 1036">
          <a:extLst>
            <a:ext uri="{FF2B5EF4-FFF2-40B4-BE49-F238E27FC236}">
              <a16:creationId xmlns:a16="http://schemas.microsoft.com/office/drawing/2014/main" id="{00000000-0008-0000-0000-00008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1" name="Metin kutusu 1037">
          <a:extLst>
            <a:ext uri="{FF2B5EF4-FFF2-40B4-BE49-F238E27FC236}">
              <a16:creationId xmlns:a16="http://schemas.microsoft.com/office/drawing/2014/main" id="{00000000-0008-0000-0000-00008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2" name="Metin kutusu 1038">
          <a:extLst>
            <a:ext uri="{FF2B5EF4-FFF2-40B4-BE49-F238E27FC236}">
              <a16:creationId xmlns:a16="http://schemas.microsoft.com/office/drawing/2014/main" id="{00000000-0008-0000-0000-00008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3" name="Metin kutusu 1039">
          <a:extLst>
            <a:ext uri="{FF2B5EF4-FFF2-40B4-BE49-F238E27FC236}">
              <a16:creationId xmlns:a16="http://schemas.microsoft.com/office/drawing/2014/main" id="{00000000-0008-0000-0000-00008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4" name="Metin kutusu 1040">
          <a:extLst>
            <a:ext uri="{FF2B5EF4-FFF2-40B4-BE49-F238E27FC236}">
              <a16:creationId xmlns:a16="http://schemas.microsoft.com/office/drawing/2014/main" id="{00000000-0008-0000-0000-00008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5" name="Metin kutusu 1041">
          <a:extLst>
            <a:ext uri="{FF2B5EF4-FFF2-40B4-BE49-F238E27FC236}">
              <a16:creationId xmlns:a16="http://schemas.microsoft.com/office/drawing/2014/main" id="{00000000-0008-0000-0000-00008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6" name="Metin kutusu 1042">
          <a:extLst>
            <a:ext uri="{FF2B5EF4-FFF2-40B4-BE49-F238E27FC236}">
              <a16:creationId xmlns:a16="http://schemas.microsoft.com/office/drawing/2014/main" id="{00000000-0008-0000-0000-00008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7" name="Metin kutusu 1043">
          <a:extLst>
            <a:ext uri="{FF2B5EF4-FFF2-40B4-BE49-F238E27FC236}">
              <a16:creationId xmlns:a16="http://schemas.microsoft.com/office/drawing/2014/main" id="{00000000-0008-0000-0000-00008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8" name="Metin kutusu 1044">
          <a:extLst>
            <a:ext uri="{FF2B5EF4-FFF2-40B4-BE49-F238E27FC236}">
              <a16:creationId xmlns:a16="http://schemas.microsoft.com/office/drawing/2014/main" id="{00000000-0008-0000-0000-00008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9" name="Metin kutusu 1045">
          <a:extLst>
            <a:ext uri="{FF2B5EF4-FFF2-40B4-BE49-F238E27FC236}">
              <a16:creationId xmlns:a16="http://schemas.microsoft.com/office/drawing/2014/main" id="{00000000-0008-0000-0000-00008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0" name="Metin kutusu 1046">
          <a:extLst>
            <a:ext uri="{FF2B5EF4-FFF2-40B4-BE49-F238E27FC236}">
              <a16:creationId xmlns:a16="http://schemas.microsoft.com/office/drawing/2014/main" id="{00000000-0008-0000-0000-00008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1" name="Metin kutusu 1047">
          <a:extLst>
            <a:ext uri="{FF2B5EF4-FFF2-40B4-BE49-F238E27FC236}">
              <a16:creationId xmlns:a16="http://schemas.microsoft.com/office/drawing/2014/main" id="{00000000-0008-0000-0000-00008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2" name="Metin kutusu 1048">
          <a:extLst>
            <a:ext uri="{FF2B5EF4-FFF2-40B4-BE49-F238E27FC236}">
              <a16:creationId xmlns:a16="http://schemas.microsoft.com/office/drawing/2014/main" id="{00000000-0008-0000-0000-00008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3" name="Metin kutusu 1049">
          <a:extLst>
            <a:ext uri="{FF2B5EF4-FFF2-40B4-BE49-F238E27FC236}">
              <a16:creationId xmlns:a16="http://schemas.microsoft.com/office/drawing/2014/main" id="{00000000-0008-0000-0000-00008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4" name="Metin kutusu 1050">
          <a:extLst>
            <a:ext uri="{FF2B5EF4-FFF2-40B4-BE49-F238E27FC236}">
              <a16:creationId xmlns:a16="http://schemas.microsoft.com/office/drawing/2014/main" id="{00000000-0008-0000-0000-00008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5" name="Metin kutusu 1051">
          <a:extLst>
            <a:ext uri="{FF2B5EF4-FFF2-40B4-BE49-F238E27FC236}">
              <a16:creationId xmlns:a16="http://schemas.microsoft.com/office/drawing/2014/main" id="{00000000-0008-0000-0000-00008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6" name="Metin kutusu 1052">
          <a:extLst>
            <a:ext uri="{FF2B5EF4-FFF2-40B4-BE49-F238E27FC236}">
              <a16:creationId xmlns:a16="http://schemas.microsoft.com/office/drawing/2014/main" id="{00000000-0008-0000-0000-00009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7" name="Metin kutusu 1053">
          <a:extLst>
            <a:ext uri="{FF2B5EF4-FFF2-40B4-BE49-F238E27FC236}">
              <a16:creationId xmlns:a16="http://schemas.microsoft.com/office/drawing/2014/main" id="{00000000-0008-0000-0000-00009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8" name="Metin kutusu 1054">
          <a:extLst>
            <a:ext uri="{FF2B5EF4-FFF2-40B4-BE49-F238E27FC236}">
              <a16:creationId xmlns:a16="http://schemas.microsoft.com/office/drawing/2014/main" id="{00000000-0008-0000-0000-00009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9" name="Metin kutusu 1055">
          <a:extLst>
            <a:ext uri="{FF2B5EF4-FFF2-40B4-BE49-F238E27FC236}">
              <a16:creationId xmlns:a16="http://schemas.microsoft.com/office/drawing/2014/main" id="{00000000-0008-0000-0000-00009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0" name="Metin kutusu 1056">
          <a:extLst>
            <a:ext uri="{FF2B5EF4-FFF2-40B4-BE49-F238E27FC236}">
              <a16:creationId xmlns:a16="http://schemas.microsoft.com/office/drawing/2014/main" id="{00000000-0008-0000-0000-00009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1" name="Metin kutusu 1057">
          <a:extLst>
            <a:ext uri="{FF2B5EF4-FFF2-40B4-BE49-F238E27FC236}">
              <a16:creationId xmlns:a16="http://schemas.microsoft.com/office/drawing/2014/main" id="{00000000-0008-0000-0000-00009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2" name="Metin kutusu 1058">
          <a:extLst>
            <a:ext uri="{FF2B5EF4-FFF2-40B4-BE49-F238E27FC236}">
              <a16:creationId xmlns:a16="http://schemas.microsoft.com/office/drawing/2014/main" id="{00000000-0008-0000-0000-00009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3" name="Metin kutusu 1059">
          <a:extLst>
            <a:ext uri="{FF2B5EF4-FFF2-40B4-BE49-F238E27FC236}">
              <a16:creationId xmlns:a16="http://schemas.microsoft.com/office/drawing/2014/main" id="{00000000-0008-0000-0000-00009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4" name="Metin kutusu 1060">
          <a:extLst>
            <a:ext uri="{FF2B5EF4-FFF2-40B4-BE49-F238E27FC236}">
              <a16:creationId xmlns:a16="http://schemas.microsoft.com/office/drawing/2014/main" id="{00000000-0008-0000-0000-00009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5" name="Metin kutusu 1061">
          <a:extLst>
            <a:ext uri="{FF2B5EF4-FFF2-40B4-BE49-F238E27FC236}">
              <a16:creationId xmlns:a16="http://schemas.microsoft.com/office/drawing/2014/main" id="{00000000-0008-0000-0000-00009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6" name="Metin kutusu 1062">
          <a:extLst>
            <a:ext uri="{FF2B5EF4-FFF2-40B4-BE49-F238E27FC236}">
              <a16:creationId xmlns:a16="http://schemas.microsoft.com/office/drawing/2014/main" id="{00000000-0008-0000-0000-00009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7" name="Metin kutusu 1063">
          <a:extLst>
            <a:ext uri="{FF2B5EF4-FFF2-40B4-BE49-F238E27FC236}">
              <a16:creationId xmlns:a16="http://schemas.microsoft.com/office/drawing/2014/main" id="{00000000-0008-0000-0000-00009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8" name="Metin kutusu 1064">
          <a:extLst>
            <a:ext uri="{FF2B5EF4-FFF2-40B4-BE49-F238E27FC236}">
              <a16:creationId xmlns:a16="http://schemas.microsoft.com/office/drawing/2014/main" id="{00000000-0008-0000-0000-00009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9" name="Metin kutusu 1065">
          <a:extLst>
            <a:ext uri="{FF2B5EF4-FFF2-40B4-BE49-F238E27FC236}">
              <a16:creationId xmlns:a16="http://schemas.microsoft.com/office/drawing/2014/main" id="{00000000-0008-0000-0000-00009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0" name="Metin kutusu 1066">
          <a:extLst>
            <a:ext uri="{FF2B5EF4-FFF2-40B4-BE49-F238E27FC236}">
              <a16:creationId xmlns:a16="http://schemas.microsoft.com/office/drawing/2014/main" id="{00000000-0008-0000-0000-00009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1" name="Metin kutusu 1067">
          <a:extLst>
            <a:ext uri="{FF2B5EF4-FFF2-40B4-BE49-F238E27FC236}">
              <a16:creationId xmlns:a16="http://schemas.microsoft.com/office/drawing/2014/main" id="{00000000-0008-0000-0000-00009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2" name="Metin kutusu 1068">
          <a:extLst>
            <a:ext uri="{FF2B5EF4-FFF2-40B4-BE49-F238E27FC236}">
              <a16:creationId xmlns:a16="http://schemas.microsoft.com/office/drawing/2014/main" id="{00000000-0008-0000-0000-0000A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3" name="Metin kutusu 1069">
          <a:extLst>
            <a:ext uri="{FF2B5EF4-FFF2-40B4-BE49-F238E27FC236}">
              <a16:creationId xmlns:a16="http://schemas.microsoft.com/office/drawing/2014/main" id="{00000000-0008-0000-0000-0000A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4" name="Metin kutusu 1070">
          <a:extLst>
            <a:ext uri="{FF2B5EF4-FFF2-40B4-BE49-F238E27FC236}">
              <a16:creationId xmlns:a16="http://schemas.microsoft.com/office/drawing/2014/main" id="{00000000-0008-0000-0000-0000A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5" name="Metin kutusu 1071">
          <a:extLst>
            <a:ext uri="{FF2B5EF4-FFF2-40B4-BE49-F238E27FC236}">
              <a16:creationId xmlns:a16="http://schemas.microsoft.com/office/drawing/2014/main" id="{00000000-0008-0000-0000-0000A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6" name="Metin kutusu 1072">
          <a:extLst>
            <a:ext uri="{FF2B5EF4-FFF2-40B4-BE49-F238E27FC236}">
              <a16:creationId xmlns:a16="http://schemas.microsoft.com/office/drawing/2014/main" id="{00000000-0008-0000-0000-0000A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7" name="Metin kutusu 1073">
          <a:extLst>
            <a:ext uri="{FF2B5EF4-FFF2-40B4-BE49-F238E27FC236}">
              <a16:creationId xmlns:a16="http://schemas.microsoft.com/office/drawing/2014/main" id="{00000000-0008-0000-0000-0000A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8" name="Metin kutusu 1074">
          <a:extLst>
            <a:ext uri="{FF2B5EF4-FFF2-40B4-BE49-F238E27FC236}">
              <a16:creationId xmlns:a16="http://schemas.microsoft.com/office/drawing/2014/main" id="{00000000-0008-0000-0000-0000A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9" name="Metin kutusu 1075">
          <a:extLst>
            <a:ext uri="{FF2B5EF4-FFF2-40B4-BE49-F238E27FC236}">
              <a16:creationId xmlns:a16="http://schemas.microsoft.com/office/drawing/2014/main" id="{00000000-0008-0000-0000-0000A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0" name="Metin kutusu 1076">
          <a:extLst>
            <a:ext uri="{FF2B5EF4-FFF2-40B4-BE49-F238E27FC236}">
              <a16:creationId xmlns:a16="http://schemas.microsoft.com/office/drawing/2014/main" id="{00000000-0008-0000-0000-0000A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1" name="Metin kutusu 1077">
          <a:extLst>
            <a:ext uri="{FF2B5EF4-FFF2-40B4-BE49-F238E27FC236}">
              <a16:creationId xmlns:a16="http://schemas.microsoft.com/office/drawing/2014/main" id="{00000000-0008-0000-0000-0000A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2" name="Metin kutusu 1078">
          <a:extLst>
            <a:ext uri="{FF2B5EF4-FFF2-40B4-BE49-F238E27FC236}">
              <a16:creationId xmlns:a16="http://schemas.microsoft.com/office/drawing/2014/main" id="{00000000-0008-0000-0000-0000A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3" name="Metin kutusu 1079">
          <a:extLst>
            <a:ext uri="{FF2B5EF4-FFF2-40B4-BE49-F238E27FC236}">
              <a16:creationId xmlns:a16="http://schemas.microsoft.com/office/drawing/2014/main" id="{00000000-0008-0000-0000-0000A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4" name="Metin kutusu 1080">
          <a:extLst>
            <a:ext uri="{FF2B5EF4-FFF2-40B4-BE49-F238E27FC236}">
              <a16:creationId xmlns:a16="http://schemas.microsoft.com/office/drawing/2014/main" id="{00000000-0008-0000-0000-0000A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5" name="Metin kutusu 1081">
          <a:extLst>
            <a:ext uri="{FF2B5EF4-FFF2-40B4-BE49-F238E27FC236}">
              <a16:creationId xmlns:a16="http://schemas.microsoft.com/office/drawing/2014/main" id="{00000000-0008-0000-0000-0000A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6" name="Metin kutusu 1082">
          <a:extLst>
            <a:ext uri="{FF2B5EF4-FFF2-40B4-BE49-F238E27FC236}">
              <a16:creationId xmlns:a16="http://schemas.microsoft.com/office/drawing/2014/main" id="{00000000-0008-0000-0000-0000A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7" name="Metin kutusu 1083">
          <a:extLst>
            <a:ext uri="{FF2B5EF4-FFF2-40B4-BE49-F238E27FC236}">
              <a16:creationId xmlns:a16="http://schemas.microsoft.com/office/drawing/2014/main" id="{00000000-0008-0000-0000-0000A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8" name="Metin kutusu 1084">
          <a:extLst>
            <a:ext uri="{FF2B5EF4-FFF2-40B4-BE49-F238E27FC236}">
              <a16:creationId xmlns:a16="http://schemas.microsoft.com/office/drawing/2014/main" id="{00000000-0008-0000-0000-0000B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9" name="Metin kutusu 1085">
          <a:extLst>
            <a:ext uri="{FF2B5EF4-FFF2-40B4-BE49-F238E27FC236}">
              <a16:creationId xmlns:a16="http://schemas.microsoft.com/office/drawing/2014/main" id="{00000000-0008-0000-0000-0000B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0" name="Metin kutusu 1086">
          <a:extLst>
            <a:ext uri="{FF2B5EF4-FFF2-40B4-BE49-F238E27FC236}">
              <a16:creationId xmlns:a16="http://schemas.microsoft.com/office/drawing/2014/main" id="{00000000-0008-0000-0000-0000B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1" name="Metin kutusu 1087">
          <a:extLst>
            <a:ext uri="{FF2B5EF4-FFF2-40B4-BE49-F238E27FC236}">
              <a16:creationId xmlns:a16="http://schemas.microsoft.com/office/drawing/2014/main" id="{00000000-0008-0000-0000-0000B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2" name="Metin kutusu 1088">
          <a:extLst>
            <a:ext uri="{FF2B5EF4-FFF2-40B4-BE49-F238E27FC236}">
              <a16:creationId xmlns:a16="http://schemas.microsoft.com/office/drawing/2014/main" id="{00000000-0008-0000-0000-0000B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3" name="Metin kutusu 1089">
          <a:extLst>
            <a:ext uri="{FF2B5EF4-FFF2-40B4-BE49-F238E27FC236}">
              <a16:creationId xmlns:a16="http://schemas.microsoft.com/office/drawing/2014/main" id="{00000000-0008-0000-0000-0000B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4" name="Metin kutusu 1090">
          <a:extLst>
            <a:ext uri="{FF2B5EF4-FFF2-40B4-BE49-F238E27FC236}">
              <a16:creationId xmlns:a16="http://schemas.microsoft.com/office/drawing/2014/main" id="{00000000-0008-0000-0000-0000B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5" name="Metin kutusu 1091">
          <a:extLst>
            <a:ext uri="{FF2B5EF4-FFF2-40B4-BE49-F238E27FC236}">
              <a16:creationId xmlns:a16="http://schemas.microsoft.com/office/drawing/2014/main" id="{00000000-0008-0000-0000-0000B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6" name="Metin kutusu 1092">
          <a:extLst>
            <a:ext uri="{FF2B5EF4-FFF2-40B4-BE49-F238E27FC236}">
              <a16:creationId xmlns:a16="http://schemas.microsoft.com/office/drawing/2014/main" id="{00000000-0008-0000-0000-0000B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7" name="Metin kutusu 1093">
          <a:extLst>
            <a:ext uri="{FF2B5EF4-FFF2-40B4-BE49-F238E27FC236}">
              <a16:creationId xmlns:a16="http://schemas.microsoft.com/office/drawing/2014/main" id="{00000000-0008-0000-0000-0000B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8" name="Metin kutusu 1094">
          <a:extLst>
            <a:ext uri="{FF2B5EF4-FFF2-40B4-BE49-F238E27FC236}">
              <a16:creationId xmlns:a16="http://schemas.microsoft.com/office/drawing/2014/main" id="{00000000-0008-0000-0000-0000B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9" name="Metin kutusu 1095">
          <a:extLst>
            <a:ext uri="{FF2B5EF4-FFF2-40B4-BE49-F238E27FC236}">
              <a16:creationId xmlns:a16="http://schemas.microsoft.com/office/drawing/2014/main" id="{00000000-0008-0000-0000-0000B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0" name="Metin kutusu 1096">
          <a:extLst>
            <a:ext uri="{FF2B5EF4-FFF2-40B4-BE49-F238E27FC236}">
              <a16:creationId xmlns:a16="http://schemas.microsoft.com/office/drawing/2014/main" id="{00000000-0008-0000-0000-0000B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1" name="Metin kutusu 1097">
          <a:extLst>
            <a:ext uri="{FF2B5EF4-FFF2-40B4-BE49-F238E27FC236}">
              <a16:creationId xmlns:a16="http://schemas.microsoft.com/office/drawing/2014/main" id="{00000000-0008-0000-0000-0000B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2" name="Metin kutusu 1098">
          <a:extLst>
            <a:ext uri="{FF2B5EF4-FFF2-40B4-BE49-F238E27FC236}">
              <a16:creationId xmlns:a16="http://schemas.microsoft.com/office/drawing/2014/main" id="{00000000-0008-0000-0000-0000B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3" name="Metin kutusu 1099">
          <a:extLst>
            <a:ext uri="{FF2B5EF4-FFF2-40B4-BE49-F238E27FC236}">
              <a16:creationId xmlns:a16="http://schemas.microsoft.com/office/drawing/2014/main" id="{00000000-0008-0000-0000-0000B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4" name="Metin kutusu 1100">
          <a:extLst>
            <a:ext uri="{FF2B5EF4-FFF2-40B4-BE49-F238E27FC236}">
              <a16:creationId xmlns:a16="http://schemas.microsoft.com/office/drawing/2014/main" id="{00000000-0008-0000-0000-0000C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5" name="Metin kutusu 1101">
          <a:extLst>
            <a:ext uri="{FF2B5EF4-FFF2-40B4-BE49-F238E27FC236}">
              <a16:creationId xmlns:a16="http://schemas.microsoft.com/office/drawing/2014/main" id="{00000000-0008-0000-0000-0000C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6" name="Metin kutusu 1102">
          <a:extLst>
            <a:ext uri="{FF2B5EF4-FFF2-40B4-BE49-F238E27FC236}">
              <a16:creationId xmlns:a16="http://schemas.microsoft.com/office/drawing/2014/main" id="{00000000-0008-0000-0000-0000C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7" name="Metin kutusu 1103">
          <a:extLst>
            <a:ext uri="{FF2B5EF4-FFF2-40B4-BE49-F238E27FC236}">
              <a16:creationId xmlns:a16="http://schemas.microsoft.com/office/drawing/2014/main" id="{00000000-0008-0000-0000-0000C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88" name="Metin kutusu 1104">
          <a:extLst>
            <a:ext uri="{FF2B5EF4-FFF2-40B4-BE49-F238E27FC236}">
              <a16:creationId xmlns:a16="http://schemas.microsoft.com/office/drawing/2014/main" id="{00000000-0008-0000-0000-0000C4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89" name="Metin kutusu 1105">
          <a:extLst>
            <a:ext uri="{FF2B5EF4-FFF2-40B4-BE49-F238E27FC236}">
              <a16:creationId xmlns:a16="http://schemas.microsoft.com/office/drawing/2014/main" id="{00000000-0008-0000-0000-0000C5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0" name="Metin kutusu 1106">
          <a:extLst>
            <a:ext uri="{FF2B5EF4-FFF2-40B4-BE49-F238E27FC236}">
              <a16:creationId xmlns:a16="http://schemas.microsoft.com/office/drawing/2014/main" id="{00000000-0008-0000-0000-0000C6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1" name="Metin kutusu 1107">
          <a:extLst>
            <a:ext uri="{FF2B5EF4-FFF2-40B4-BE49-F238E27FC236}">
              <a16:creationId xmlns:a16="http://schemas.microsoft.com/office/drawing/2014/main" id="{00000000-0008-0000-0000-0000C7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2" name="Metin kutusu 1108">
          <a:extLst>
            <a:ext uri="{FF2B5EF4-FFF2-40B4-BE49-F238E27FC236}">
              <a16:creationId xmlns:a16="http://schemas.microsoft.com/office/drawing/2014/main" id="{00000000-0008-0000-0000-0000C8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3" name="Metin kutusu 1109">
          <a:extLst>
            <a:ext uri="{FF2B5EF4-FFF2-40B4-BE49-F238E27FC236}">
              <a16:creationId xmlns:a16="http://schemas.microsoft.com/office/drawing/2014/main" id="{00000000-0008-0000-0000-0000C9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4" name="Metin kutusu 1110">
          <a:extLst>
            <a:ext uri="{FF2B5EF4-FFF2-40B4-BE49-F238E27FC236}">
              <a16:creationId xmlns:a16="http://schemas.microsoft.com/office/drawing/2014/main" id="{00000000-0008-0000-0000-0000CA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5" name="Metin kutusu 1111">
          <a:extLst>
            <a:ext uri="{FF2B5EF4-FFF2-40B4-BE49-F238E27FC236}">
              <a16:creationId xmlns:a16="http://schemas.microsoft.com/office/drawing/2014/main" id="{00000000-0008-0000-0000-0000CB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6" name="Metin kutusu 1112">
          <a:extLst>
            <a:ext uri="{FF2B5EF4-FFF2-40B4-BE49-F238E27FC236}">
              <a16:creationId xmlns:a16="http://schemas.microsoft.com/office/drawing/2014/main" id="{00000000-0008-0000-0000-0000CC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7" name="Metin kutusu 1113">
          <a:extLst>
            <a:ext uri="{FF2B5EF4-FFF2-40B4-BE49-F238E27FC236}">
              <a16:creationId xmlns:a16="http://schemas.microsoft.com/office/drawing/2014/main" id="{00000000-0008-0000-0000-0000CD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8" name="Metin kutusu 1114">
          <a:extLst>
            <a:ext uri="{FF2B5EF4-FFF2-40B4-BE49-F238E27FC236}">
              <a16:creationId xmlns:a16="http://schemas.microsoft.com/office/drawing/2014/main" id="{00000000-0008-0000-0000-0000CE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9" name="Metin kutusu 1115">
          <a:extLst>
            <a:ext uri="{FF2B5EF4-FFF2-40B4-BE49-F238E27FC236}">
              <a16:creationId xmlns:a16="http://schemas.microsoft.com/office/drawing/2014/main" id="{00000000-0008-0000-0000-0000CF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0" name="Metin kutusu 1116">
          <a:extLst>
            <a:ext uri="{FF2B5EF4-FFF2-40B4-BE49-F238E27FC236}">
              <a16:creationId xmlns:a16="http://schemas.microsoft.com/office/drawing/2014/main" id="{00000000-0008-0000-0000-0000D0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1" name="Metin kutusu 1117">
          <a:extLst>
            <a:ext uri="{FF2B5EF4-FFF2-40B4-BE49-F238E27FC236}">
              <a16:creationId xmlns:a16="http://schemas.microsoft.com/office/drawing/2014/main" id="{00000000-0008-0000-0000-0000D1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2" name="Metin kutusu 1118">
          <a:extLst>
            <a:ext uri="{FF2B5EF4-FFF2-40B4-BE49-F238E27FC236}">
              <a16:creationId xmlns:a16="http://schemas.microsoft.com/office/drawing/2014/main" id="{00000000-0008-0000-0000-0000D2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3" name="Metin kutusu 1119">
          <a:extLst>
            <a:ext uri="{FF2B5EF4-FFF2-40B4-BE49-F238E27FC236}">
              <a16:creationId xmlns:a16="http://schemas.microsoft.com/office/drawing/2014/main" id="{00000000-0008-0000-0000-0000D3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4" name="Metin kutusu 1120">
          <a:extLst>
            <a:ext uri="{FF2B5EF4-FFF2-40B4-BE49-F238E27FC236}">
              <a16:creationId xmlns:a16="http://schemas.microsoft.com/office/drawing/2014/main" id="{00000000-0008-0000-0000-0000D4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5" name="Metin kutusu 1121">
          <a:extLst>
            <a:ext uri="{FF2B5EF4-FFF2-40B4-BE49-F238E27FC236}">
              <a16:creationId xmlns:a16="http://schemas.microsoft.com/office/drawing/2014/main" id="{00000000-0008-0000-0000-0000D5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6" name="Metin kutusu 1122">
          <a:extLst>
            <a:ext uri="{FF2B5EF4-FFF2-40B4-BE49-F238E27FC236}">
              <a16:creationId xmlns:a16="http://schemas.microsoft.com/office/drawing/2014/main" id="{00000000-0008-0000-0000-0000D6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7" name="Metin kutusu 1123">
          <a:extLst>
            <a:ext uri="{FF2B5EF4-FFF2-40B4-BE49-F238E27FC236}">
              <a16:creationId xmlns:a16="http://schemas.microsoft.com/office/drawing/2014/main" id="{00000000-0008-0000-0000-0000D7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8" name="Metin kutusu 1124">
          <a:extLst>
            <a:ext uri="{FF2B5EF4-FFF2-40B4-BE49-F238E27FC236}">
              <a16:creationId xmlns:a16="http://schemas.microsoft.com/office/drawing/2014/main" id="{00000000-0008-0000-0000-0000D8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9" name="Metin kutusu 1125">
          <a:extLst>
            <a:ext uri="{FF2B5EF4-FFF2-40B4-BE49-F238E27FC236}">
              <a16:creationId xmlns:a16="http://schemas.microsoft.com/office/drawing/2014/main" id="{00000000-0008-0000-0000-0000D9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0" name="Metin kutusu 1126">
          <a:extLst>
            <a:ext uri="{FF2B5EF4-FFF2-40B4-BE49-F238E27FC236}">
              <a16:creationId xmlns:a16="http://schemas.microsoft.com/office/drawing/2014/main" id="{00000000-0008-0000-0000-0000DA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1" name="Metin kutusu 1127">
          <a:extLst>
            <a:ext uri="{FF2B5EF4-FFF2-40B4-BE49-F238E27FC236}">
              <a16:creationId xmlns:a16="http://schemas.microsoft.com/office/drawing/2014/main" id="{00000000-0008-0000-0000-0000DB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2" name="Metin kutusu 1128">
          <a:extLst>
            <a:ext uri="{FF2B5EF4-FFF2-40B4-BE49-F238E27FC236}">
              <a16:creationId xmlns:a16="http://schemas.microsoft.com/office/drawing/2014/main" id="{00000000-0008-0000-0000-0000DC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3" name="Metin kutusu 1129">
          <a:extLst>
            <a:ext uri="{FF2B5EF4-FFF2-40B4-BE49-F238E27FC236}">
              <a16:creationId xmlns:a16="http://schemas.microsoft.com/office/drawing/2014/main" id="{00000000-0008-0000-0000-0000DD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4" name="Metin kutusu 1130">
          <a:extLst>
            <a:ext uri="{FF2B5EF4-FFF2-40B4-BE49-F238E27FC236}">
              <a16:creationId xmlns:a16="http://schemas.microsoft.com/office/drawing/2014/main" id="{00000000-0008-0000-0000-0000DE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5" name="Metin kutusu 1131">
          <a:extLst>
            <a:ext uri="{FF2B5EF4-FFF2-40B4-BE49-F238E27FC236}">
              <a16:creationId xmlns:a16="http://schemas.microsoft.com/office/drawing/2014/main" id="{00000000-0008-0000-0000-0000DF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6" name="Metin kutusu 1132">
          <a:extLst>
            <a:ext uri="{FF2B5EF4-FFF2-40B4-BE49-F238E27FC236}">
              <a16:creationId xmlns:a16="http://schemas.microsoft.com/office/drawing/2014/main" id="{00000000-0008-0000-0000-0000E0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7" name="Metin kutusu 1133">
          <a:extLst>
            <a:ext uri="{FF2B5EF4-FFF2-40B4-BE49-F238E27FC236}">
              <a16:creationId xmlns:a16="http://schemas.microsoft.com/office/drawing/2014/main" id="{00000000-0008-0000-0000-0000E1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8" name="Metin kutusu 1134">
          <a:extLst>
            <a:ext uri="{FF2B5EF4-FFF2-40B4-BE49-F238E27FC236}">
              <a16:creationId xmlns:a16="http://schemas.microsoft.com/office/drawing/2014/main" id="{00000000-0008-0000-0000-0000E2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9" name="Metin kutusu 1135">
          <a:extLst>
            <a:ext uri="{FF2B5EF4-FFF2-40B4-BE49-F238E27FC236}">
              <a16:creationId xmlns:a16="http://schemas.microsoft.com/office/drawing/2014/main" id="{00000000-0008-0000-0000-0000E3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0" name="Metin kutusu 1136">
          <a:extLst>
            <a:ext uri="{FF2B5EF4-FFF2-40B4-BE49-F238E27FC236}">
              <a16:creationId xmlns:a16="http://schemas.microsoft.com/office/drawing/2014/main" id="{00000000-0008-0000-0000-0000E4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1" name="Metin kutusu 1137">
          <a:extLst>
            <a:ext uri="{FF2B5EF4-FFF2-40B4-BE49-F238E27FC236}">
              <a16:creationId xmlns:a16="http://schemas.microsoft.com/office/drawing/2014/main" id="{00000000-0008-0000-0000-0000E5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2" name="Metin kutusu 1138">
          <a:extLst>
            <a:ext uri="{FF2B5EF4-FFF2-40B4-BE49-F238E27FC236}">
              <a16:creationId xmlns:a16="http://schemas.microsoft.com/office/drawing/2014/main" id="{00000000-0008-0000-0000-0000E6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3" name="Metin kutusu 1139">
          <a:extLst>
            <a:ext uri="{FF2B5EF4-FFF2-40B4-BE49-F238E27FC236}">
              <a16:creationId xmlns:a16="http://schemas.microsoft.com/office/drawing/2014/main" id="{00000000-0008-0000-0000-0000E7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4" name="Metin kutusu 1140">
          <a:extLst>
            <a:ext uri="{FF2B5EF4-FFF2-40B4-BE49-F238E27FC236}">
              <a16:creationId xmlns:a16="http://schemas.microsoft.com/office/drawing/2014/main" id="{00000000-0008-0000-0000-0000E8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5" name="Metin kutusu 1141">
          <a:extLst>
            <a:ext uri="{FF2B5EF4-FFF2-40B4-BE49-F238E27FC236}">
              <a16:creationId xmlns:a16="http://schemas.microsoft.com/office/drawing/2014/main" id="{00000000-0008-0000-0000-0000E9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6" name="Metin kutusu 1142">
          <a:extLst>
            <a:ext uri="{FF2B5EF4-FFF2-40B4-BE49-F238E27FC236}">
              <a16:creationId xmlns:a16="http://schemas.microsoft.com/office/drawing/2014/main" id="{00000000-0008-0000-0000-0000EA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7" name="Metin kutusu 1143">
          <a:extLst>
            <a:ext uri="{FF2B5EF4-FFF2-40B4-BE49-F238E27FC236}">
              <a16:creationId xmlns:a16="http://schemas.microsoft.com/office/drawing/2014/main" id="{00000000-0008-0000-0000-0000EB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8" name="Metin kutusu 1144">
          <a:extLst>
            <a:ext uri="{FF2B5EF4-FFF2-40B4-BE49-F238E27FC236}">
              <a16:creationId xmlns:a16="http://schemas.microsoft.com/office/drawing/2014/main" id="{00000000-0008-0000-0000-0000EC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9" name="Metin kutusu 1145">
          <a:extLst>
            <a:ext uri="{FF2B5EF4-FFF2-40B4-BE49-F238E27FC236}">
              <a16:creationId xmlns:a16="http://schemas.microsoft.com/office/drawing/2014/main" id="{00000000-0008-0000-0000-0000ED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0" name="Metin kutusu 1146">
          <a:extLst>
            <a:ext uri="{FF2B5EF4-FFF2-40B4-BE49-F238E27FC236}">
              <a16:creationId xmlns:a16="http://schemas.microsoft.com/office/drawing/2014/main" id="{00000000-0008-0000-0000-0000EE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1" name="Metin kutusu 1147">
          <a:extLst>
            <a:ext uri="{FF2B5EF4-FFF2-40B4-BE49-F238E27FC236}">
              <a16:creationId xmlns:a16="http://schemas.microsoft.com/office/drawing/2014/main" id="{00000000-0008-0000-0000-0000EF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2" name="Metin kutusu 1148">
          <a:extLst>
            <a:ext uri="{FF2B5EF4-FFF2-40B4-BE49-F238E27FC236}">
              <a16:creationId xmlns:a16="http://schemas.microsoft.com/office/drawing/2014/main" id="{00000000-0008-0000-0000-0000F0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3" name="Metin kutusu 1149">
          <a:extLst>
            <a:ext uri="{FF2B5EF4-FFF2-40B4-BE49-F238E27FC236}">
              <a16:creationId xmlns:a16="http://schemas.microsoft.com/office/drawing/2014/main" id="{00000000-0008-0000-0000-0000F1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4" name="Metin kutusu 1150">
          <a:extLst>
            <a:ext uri="{FF2B5EF4-FFF2-40B4-BE49-F238E27FC236}">
              <a16:creationId xmlns:a16="http://schemas.microsoft.com/office/drawing/2014/main" id="{00000000-0008-0000-0000-0000F2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5" name="Metin kutusu 1151">
          <a:extLst>
            <a:ext uri="{FF2B5EF4-FFF2-40B4-BE49-F238E27FC236}">
              <a16:creationId xmlns:a16="http://schemas.microsoft.com/office/drawing/2014/main" id="{00000000-0008-0000-0000-0000F3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6" name="Metin kutusu 1152">
          <a:extLst>
            <a:ext uri="{FF2B5EF4-FFF2-40B4-BE49-F238E27FC236}">
              <a16:creationId xmlns:a16="http://schemas.microsoft.com/office/drawing/2014/main" id="{00000000-0008-0000-0000-0000F4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7" name="Metin kutusu 1153">
          <a:extLst>
            <a:ext uri="{FF2B5EF4-FFF2-40B4-BE49-F238E27FC236}">
              <a16:creationId xmlns:a16="http://schemas.microsoft.com/office/drawing/2014/main" id="{00000000-0008-0000-0000-0000F5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8" name="Metin kutusu 1154">
          <a:extLst>
            <a:ext uri="{FF2B5EF4-FFF2-40B4-BE49-F238E27FC236}">
              <a16:creationId xmlns:a16="http://schemas.microsoft.com/office/drawing/2014/main" id="{00000000-0008-0000-0000-0000F6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9" name="Metin kutusu 1155">
          <a:extLst>
            <a:ext uri="{FF2B5EF4-FFF2-40B4-BE49-F238E27FC236}">
              <a16:creationId xmlns:a16="http://schemas.microsoft.com/office/drawing/2014/main" id="{00000000-0008-0000-0000-0000F7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0" name="Metin kutusu 1156">
          <a:extLst>
            <a:ext uri="{FF2B5EF4-FFF2-40B4-BE49-F238E27FC236}">
              <a16:creationId xmlns:a16="http://schemas.microsoft.com/office/drawing/2014/main" id="{00000000-0008-0000-0000-0000F8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1" name="Metin kutusu 1157">
          <a:extLst>
            <a:ext uri="{FF2B5EF4-FFF2-40B4-BE49-F238E27FC236}">
              <a16:creationId xmlns:a16="http://schemas.microsoft.com/office/drawing/2014/main" id="{00000000-0008-0000-0000-0000F9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2" name="Metin kutusu 1158">
          <a:extLst>
            <a:ext uri="{FF2B5EF4-FFF2-40B4-BE49-F238E27FC236}">
              <a16:creationId xmlns:a16="http://schemas.microsoft.com/office/drawing/2014/main" id="{00000000-0008-0000-0000-0000FA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3" name="Metin kutusu 1159">
          <a:extLst>
            <a:ext uri="{FF2B5EF4-FFF2-40B4-BE49-F238E27FC236}">
              <a16:creationId xmlns:a16="http://schemas.microsoft.com/office/drawing/2014/main" id="{00000000-0008-0000-0000-0000FB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4" name="Metin kutusu 1160">
          <a:extLst>
            <a:ext uri="{FF2B5EF4-FFF2-40B4-BE49-F238E27FC236}">
              <a16:creationId xmlns:a16="http://schemas.microsoft.com/office/drawing/2014/main" id="{00000000-0008-0000-0000-0000FC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5" name="Metin kutusu 1161">
          <a:extLst>
            <a:ext uri="{FF2B5EF4-FFF2-40B4-BE49-F238E27FC236}">
              <a16:creationId xmlns:a16="http://schemas.microsoft.com/office/drawing/2014/main" id="{00000000-0008-0000-0000-0000FD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6" name="Metin kutusu 1162">
          <a:extLst>
            <a:ext uri="{FF2B5EF4-FFF2-40B4-BE49-F238E27FC236}">
              <a16:creationId xmlns:a16="http://schemas.microsoft.com/office/drawing/2014/main" id="{00000000-0008-0000-0000-0000FE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7" name="Metin kutusu 1163">
          <a:extLst>
            <a:ext uri="{FF2B5EF4-FFF2-40B4-BE49-F238E27FC236}">
              <a16:creationId xmlns:a16="http://schemas.microsoft.com/office/drawing/2014/main" id="{00000000-0008-0000-0000-0000FF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8" name="Metin kutusu 1164">
          <a:extLst>
            <a:ext uri="{FF2B5EF4-FFF2-40B4-BE49-F238E27FC236}">
              <a16:creationId xmlns:a16="http://schemas.microsoft.com/office/drawing/2014/main" id="{00000000-0008-0000-0000-000000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9" name="Metin kutusu 1165">
          <a:extLst>
            <a:ext uri="{FF2B5EF4-FFF2-40B4-BE49-F238E27FC236}">
              <a16:creationId xmlns:a16="http://schemas.microsoft.com/office/drawing/2014/main" id="{00000000-0008-0000-0000-000001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0" name="Metin kutusu 1166">
          <a:extLst>
            <a:ext uri="{FF2B5EF4-FFF2-40B4-BE49-F238E27FC236}">
              <a16:creationId xmlns:a16="http://schemas.microsoft.com/office/drawing/2014/main" id="{00000000-0008-0000-0000-000002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1" name="Metin kutusu 1167">
          <a:extLst>
            <a:ext uri="{FF2B5EF4-FFF2-40B4-BE49-F238E27FC236}">
              <a16:creationId xmlns:a16="http://schemas.microsoft.com/office/drawing/2014/main" id="{00000000-0008-0000-0000-000003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2" name="Metin kutusu 1168">
          <a:extLst>
            <a:ext uri="{FF2B5EF4-FFF2-40B4-BE49-F238E27FC236}">
              <a16:creationId xmlns:a16="http://schemas.microsoft.com/office/drawing/2014/main" id="{00000000-0008-0000-0000-000004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3" name="Metin kutusu 1169">
          <a:extLst>
            <a:ext uri="{FF2B5EF4-FFF2-40B4-BE49-F238E27FC236}">
              <a16:creationId xmlns:a16="http://schemas.microsoft.com/office/drawing/2014/main" id="{00000000-0008-0000-0000-000005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4" name="Metin kutusu 1170">
          <a:extLst>
            <a:ext uri="{FF2B5EF4-FFF2-40B4-BE49-F238E27FC236}">
              <a16:creationId xmlns:a16="http://schemas.microsoft.com/office/drawing/2014/main" id="{00000000-0008-0000-0000-000006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5" name="Metin kutusu 1171">
          <a:extLst>
            <a:ext uri="{FF2B5EF4-FFF2-40B4-BE49-F238E27FC236}">
              <a16:creationId xmlns:a16="http://schemas.microsoft.com/office/drawing/2014/main" id="{00000000-0008-0000-0000-000007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6" name="Metin kutusu 1172">
          <a:extLst>
            <a:ext uri="{FF2B5EF4-FFF2-40B4-BE49-F238E27FC236}">
              <a16:creationId xmlns:a16="http://schemas.microsoft.com/office/drawing/2014/main" id="{00000000-0008-0000-0000-000008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7" name="Metin kutusu 1173">
          <a:extLst>
            <a:ext uri="{FF2B5EF4-FFF2-40B4-BE49-F238E27FC236}">
              <a16:creationId xmlns:a16="http://schemas.microsoft.com/office/drawing/2014/main" id="{00000000-0008-0000-0000-000009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8" name="Metin kutusu 1174">
          <a:extLst>
            <a:ext uri="{FF2B5EF4-FFF2-40B4-BE49-F238E27FC236}">
              <a16:creationId xmlns:a16="http://schemas.microsoft.com/office/drawing/2014/main" id="{00000000-0008-0000-0000-00000A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9" name="Metin kutusu 1175">
          <a:extLst>
            <a:ext uri="{FF2B5EF4-FFF2-40B4-BE49-F238E27FC236}">
              <a16:creationId xmlns:a16="http://schemas.microsoft.com/office/drawing/2014/main" id="{00000000-0008-0000-0000-00000B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0" name="Metin kutusu 1176">
          <a:extLst>
            <a:ext uri="{FF2B5EF4-FFF2-40B4-BE49-F238E27FC236}">
              <a16:creationId xmlns:a16="http://schemas.microsoft.com/office/drawing/2014/main" id="{00000000-0008-0000-0000-00000C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1" name="Metin kutusu 1177">
          <a:extLst>
            <a:ext uri="{FF2B5EF4-FFF2-40B4-BE49-F238E27FC236}">
              <a16:creationId xmlns:a16="http://schemas.microsoft.com/office/drawing/2014/main" id="{00000000-0008-0000-0000-00000D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2" name="Metin kutusu 1178">
          <a:extLst>
            <a:ext uri="{FF2B5EF4-FFF2-40B4-BE49-F238E27FC236}">
              <a16:creationId xmlns:a16="http://schemas.microsoft.com/office/drawing/2014/main" id="{00000000-0008-0000-0000-00000E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3" name="Metin kutusu 1179">
          <a:extLst>
            <a:ext uri="{FF2B5EF4-FFF2-40B4-BE49-F238E27FC236}">
              <a16:creationId xmlns:a16="http://schemas.microsoft.com/office/drawing/2014/main" id="{00000000-0008-0000-0000-00000F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4" name="Metin kutusu 1180">
          <a:extLst>
            <a:ext uri="{FF2B5EF4-FFF2-40B4-BE49-F238E27FC236}">
              <a16:creationId xmlns:a16="http://schemas.microsoft.com/office/drawing/2014/main" id="{00000000-0008-0000-0000-000010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5" name="Metin kutusu 1181">
          <a:extLst>
            <a:ext uri="{FF2B5EF4-FFF2-40B4-BE49-F238E27FC236}">
              <a16:creationId xmlns:a16="http://schemas.microsoft.com/office/drawing/2014/main" id="{00000000-0008-0000-0000-000011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6" name="Metin kutusu 1182">
          <a:extLst>
            <a:ext uri="{FF2B5EF4-FFF2-40B4-BE49-F238E27FC236}">
              <a16:creationId xmlns:a16="http://schemas.microsoft.com/office/drawing/2014/main" id="{00000000-0008-0000-0000-000012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7" name="Metin kutusu 1183">
          <a:extLst>
            <a:ext uri="{FF2B5EF4-FFF2-40B4-BE49-F238E27FC236}">
              <a16:creationId xmlns:a16="http://schemas.microsoft.com/office/drawing/2014/main" id="{00000000-0008-0000-0000-000013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8" name="Metin kutusu 1184">
          <a:extLst>
            <a:ext uri="{FF2B5EF4-FFF2-40B4-BE49-F238E27FC236}">
              <a16:creationId xmlns:a16="http://schemas.microsoft.com/office/drawing/2014/main" id="{00000000-0008-0000-0000-000014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9" name="Metin kutusu 1185">
          <a:extLst>
            <a:ext uri="{FF2B5EF4-FFF2-40B4-BE49-F238E27FC236}">
              <a16:creationId xmlns:a16="http://schemas.microsoft.com/office/drawing/2014/main" id="{00000000-0008-0000-0000-000015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0" name="Metin kutusu 1186">
          <a:extLst>
            <a:ext uri="{FF2B5EF4-FFF2-40B4-BE49-F238E27FC236}">
              <a16:creationId xmlns:a16="http://schemas.microsoft.com/office/drawing/2014/main" id="{00000000-0008-0000-0000-000016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1" name="Metin kutusu 1187">
          <a:extLst>
            <a:ext uri="{FF2B5EF4-FFF2-40B4-BE49-F238E27FC236}">
              <a16:creationId xmlns:a16="http://schemas.microsoft.com/office/drawing/2014/main" id="{00000000-0008-0000-0000-000017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2" name="Metin kutusu 1188">
          <a:extLst>
            <a:ext uri="{FF2B5EF4-FFF2-40B4-BE49-F238E27FC236}">
              <a16:creationId xmlns:a16="http://schemas.microsoft.com/office/drawing/2014/main" id="{00000000-0008-0000-0000-000018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3" name="Metin kutusu 1189">
          <a:extLst>
            <a:ext uri="{FF2B5EF4-FFF2-40B4-BE49-F238E27FC236}">
              <a16:creationId xmlns:a16="http://schemas.microsoft.com/office/drawing/2014/main" id="{00000000-0008-0000-0000-000019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4" name="Metin kutusu 1190">
          <a:extLst>
            <a:ext uri="{FF2B5EF4-FFF2-40B4-BE49-F238E27FC236}">
              <a16:creationId xmlns:a16="http://schemas.microsoft.com/office/drawing/2014/main" id="{00000000-0008-0000-0000-00001A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5" name="Metin kutusu 1191">
          <a:extLst>
            <a:ext uri="{FF2B5EF4-FFF2-40B4-BE49-F238E27FC236}">
              <a16:creationId xmlns:a16="http://schemas.microsoft.com/office/drawing/2014/main" id="{00000000-0008-0000-0000-00001B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6" name="Metin kutusu 1192">
          <a:extLst>
            <a:ext uri="{FF2B5EF4-FFF2-40B4-BE49-F238E27FC236}">
              <a16:creationId xmlns:a16="http://schemas.microsoft.com/office/drawing/2014/main" id="{00000000-0008-0000-0000-00001C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7" name="Metin kutusu 1193">
          <a:extLst>
            <a:ext uri="{FF2B5EF4-FFF2-40B4-BE49-F238E27FC236}">
              <a16:creationId xmlns:a16="http://schemas.microsoft.com/office/drawing/2014/main" id="{00000000-0008-0000-0000-00001D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8" name="Metin kutusu 1194">
          <a:extLst>
            <a:ext uri="{FF2B5EF4-FFF2-40B4-BE49-F238E27FC236}">
              <a16:creationId xmlns:a16="http://schemas.microsoft.com/office/drawing/2014/main" id="{00000000-0008-0000-0000-00001E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9" name="Metin kutusu 1195">
          <a:extLst>
            <a:ext uri="{FF2B5EF4-FFF2-40B4-BE49-F238E27FC236}">
              <a16:creationId xmlns:a16="http://schemas.microsoft.com/office/drawing/2014/main" id="{00000000-0008-0000-0000-00001F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0" name="Metin kutusu 1196">
          <a:extLst>
            <a:ext uri="{FF2B5EF4-FFF2-40B4-BE49-F238E27FC236}">
              <a16:creationId xmlns:a16="http://schemas.microsoft.com/office/drawing/2014/main" id="{00000000-0008-0000-0000-000020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1" name="Metin kutusu 1197">
          <a:extLst>
            <a:ext uri="{FF2B5EF4-FFF2-40B4-BE49-F238E27FC236}">
              <a16:creationId xmlns:a16="http://schemas.microsoft.com/office/drawing/2014/main" id="{00000000-0008-0000-0000-000021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2" name="Metin kutusu 1198">
          <a:extLst>
            <a:ext uri="{FF2B5EF4-FFF2-40B4-BE49-F238E27FC236}">
              <a16:creationId xmlns:a16="http://schemas.microsoft.com/office/drawing/2014/main" id="{00000000-0008-0000-0000-000022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3" name="Metin kutusu 1199">
          <a:extLst>
            <a:ext uri="{FF2B5EF4-FFF2-40B4-BE49-F238E27FC236}">
              <a16:creationId xmlns:a16="http://schemas.microsoft.com/office/drawing/2014/main" id="{00000000-0008-0000-0000-000023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4" name="Metin kutusu 1200">
          <a:extLst>
            <a:ext uri="{FF2B5EF4-FFF2-40B4-BE49-F238E27FC236}">
              <a16:creationId xmlns:a16="http://schemas.microsoft.com/office/drawing/2014/main" id="{00000000-0008-0000-0000-000024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5" name="Metin kutusu 1201">
          <a:extLst>
            <a:ext uri="{FF2B5EF4-FFF2-40B4-BE49-F238E27FC236}">
              <a16:creationId xmlns:a16="http://schemas.microsoft.com/office/drawing/2014/main" id="{00000000-0008-0000-0000-00002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6" name="Metin kutusu 1202">
          <a:extLst>
            <a:ext uri="{FF2B5EF4-FFF2-40B4-BE49-F238E27FC236}">
              <a16:creationId xmlns:a16="http://schemas.microsoft.com/office/drawing/2014/main" id="{00000000-0008-0000-0000-00002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7" name="Metin kutusu 1203">
          <a:extLst>
            <a:ext uri="{FF2B5EF4-FFF2-40B4-BE49-F238E27FC236}">
              <a16:creationId xmlns:a16="http://schemas.microsoft.com/office/drawing/2014/main" id="{00000000-0008-0000-0000-00002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8" name="Metin kutusu 1204">
          <a:extLst>
            <a:ext uri="{FF2B5EF4-FFF2-40B4-BE49-F238E27FC236}">
              <a16:creationId xmlns:a16="http://schemas.microsoft.com/office/drawing/2014/main" id="{00000000-0008-0000-0000-00002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9" name="Metin kutusu 1205">
          <a:extLst>
            <a:ext uri="{FF2B5EF4-FFF2-40B4-BE49-F238E27FC236}">
              <a16:creationId xmlns:a16="http://schemas.microsoft.com/office/drawing/2014/main" id="{00000000-0008-0000-0000-00002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0" name="Metin kutusu 1206">
          <a:extLst>
            <a:ext uri="{FF2B5EF4-FFF2-40B4-BE49-F238E27FC236}">
              <a16:creationId xmlns:a16="http://schemas.microsoft.com/office/drawing/2014/main" id="{00000000-0008-0000-0000-00002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1" name="Metin kutusu 1207">
          <a:extLst>
            <a:ext uri="{FF2B5EF4-FFF2-40B4-BE49-F238E27FC236}">
              <a16:creationId xmlns:a16="http://schemas.microsoft.com/office/drawing/2014/main" id="{00000000-0008-0000-0000-00002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2" name="Metin kutusu 1208">
          <a:extLst>
            <a:ext uri="{FF2B5EF4-FFF2-40B4-BE49-F238E27FC236}">
              <a16:creationId xmlns:a16="http://schemas.microsoft.com/office/drawing/2014/main" id="{00000000-0008-0000-0000-00002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3" name="Metin kutusu 1209">
          <a:extLst>
            <a:ext uri="{FF2B5EF4-FFF2-40B4-BE49-F238E27FC236}">
              <a16:creationId xmlns:a16="http://schemas.microsoft.com/office/drawing/2014/main" id="{00000000-0008-0000-0000-00002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4" name="Metin kutusu 1210">
          <a:extLst>
            <a:ext uri="{FF2B5EF4-FFF2-40B4-BE49-F238E27FC236}">
              <a16:creationId xmlns:a16="http://schemas.microsoft.com/office/drawing/2014/main" id="{00000000-0008-0000-0000-00002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5" name="Metin kutusu 1211">
          <a:extLst>
            <a:ext uri="{FF2B5EF4-FFF2-40B4-BE49-F238E27FC236}">
              <a16:creationId xmlns:a16="http://schemas.microsoft.com/office/drawing/2014/main" id="{00000000-0008-0000-0000-00002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6" name="Metin kutusu 1212">
          <a:extLst>
            <a:ext uri="{FF2B5EF4-FFF2-40B4-BE49-F238E27FC236}">
              <a16:creationId xmlns:a16="http://schemas.microsoft.com/office/drawing/2014/main" id="{00000000-0008-0000-0000-00003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7" name="Metin kutusu 1213">
          <a:extLst>
            <a:ext uri="{FF2B5EF4-FFF2-40B4-BE49-F238E27FC236}">
              <a16:creationId xmlns:a16="http://schemas.microsoft.com/office/drawing/2014/main" id="{00000000-0008-0000-0000-00003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8" name="Metin kutusu 1214">
          <a:extLst>
            <a:ext uri="{FF2B5EF4-FFF2-40B4-BE49-F238E27FC236}">
              <a16:creationId xmlns:a16="http://schemas.microsoft.com/office/drawing/2014/main" id="{00000000-0008-0000-0000-00003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9" name="Metin kutusu 1215">
          <a:extLst>
            <a:ext uri="{FF2B5EF4-FFF2-40B4-BE49-F238E27FC236}">
              <a16:creationId xmlns:a16="http://schemas.microsoft.com/office/drawing/2014/main" id="{00000000-0008-0000-0000-00003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0" name="Metin kutusu 1216">
          <a:extLst>
            <a:ext uri="{FF2B5EF4-FFF2-40B4-BE49-F238E27FC236}">
              <a16:creationId xmlns:a16="http://schemas.microsoft.com/office/drawing/2014/main" id="{00000000-0008-0000-0000-00003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1" name="Metin kutusu 1217">
          <a:extLst>
            <a:ext uri="{FF2B5EF4-FFF2-40B4-BE49-F238E27FC236}">
              <a16:creationId xmlns:a16="http://schemas.microsoft.com/office/drawing/2014/main" id="{00000000-0008-0000-0000-00003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2" name="Metin kutusu 1218">
          <a:extLst>
            <a:ext uri="{FF2B5EF4-FFF2-40B4-BE49-F238E27FC236}">
              <a16:creationId xmlns:a16="http://schemas.microsoft.com/office/drawing/2014/main" id="{00000000-0008-0000-0000-00003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3" name="Metin kutusu 1219">
          <a:extLst>
            <a:ext uri="{FF2B5EF4-FFF2-40B4-BE49-F238E27FC236}">
              <a16:creationId xmlns:a16="http://schemas.microsoft.com/office/drawing/2014/main" id="{00000000-0008-0000-0000-00003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4" name="Metin kutusu 1220">
          <a:extLst>
            <a:ext uri="{FF2B5EF4-FFF2-40B4-BE49-F238E27FC236}">
              <a16:creationId xmlns:a16="http://schemas.microsoft.com/office/drawing/2014/main" id="{00000000-0008-0000-0000-00003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5" name="Metin kutusu 1221">
          <a:extLst>
            <a:ext uri="{FF2B5EF4-FFF2-40B4-BE49-F238E27FC236}">
              <a16:creationId xmlns:a16="http://schemas.microsoft.com/office/drawing/2014/main" id="{00000000-0008-0000-0000-00003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6" name="Metin kutusu 1222">
          <a:extLst>
            <a:ext uri="{FF2B5EF4-FFF2-40B4-BE49-F238E27FC236}">
              <a16:creationId xmlns:a16="http://schemas.microsoft.com/office/drawing/2014/main" id="{00000000-0008-0000-0000-00003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7" name="Metin kutusu 1223">
          <a:extLst>
            <a:ext uri="{FF2B5EF4-FFF2-40B4-BE49-F238E27FC236}">
              <a16:creationId xmlns:a16="http://schemas.microsoft.com/office/drawing/2014/main" id="{00000000-0008-0000-0000-00003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8" name="Metin kutusu 1224">
          <a:extLst>
            <a:ext uri="{FF2B5EF4-FFF2-40B4-BE49-F238E27FC236}">
              <a16:creationId xmlns:a16="http://schemas.microsoft.com/office/drawing/2014/main" id="{00000000-0008-0000-0000-00003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9" name="Metin kutusu 1225">
          <a:extLst>
            <a:ext uri="{FF2B5EF4-FFF2-40B4-BE49-F238E27FC236}">
              <a16:creationId xmlns:a16="http://schemas.microsoft.com/office/drawing/2014/main" id="{00000000-0008-0000-0000-00003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0" name="Metin kutusu 1226">
          <a:extLst>
            <a:ext uri="{FF2B5EF4-FFF2-40B4-BE49-F238E27FC236}">
              <a16:creationId xmlns:a16="http://schemas.microsoft.com/office/drawing/2014/main" id="{00000000-0008-0000-0000-00003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1" name="Metin kutusu 1227">
          <a:extLst>
            <a:ext uri="{FF2B5EF4-FFF2-40B4-BE49-F238E27FC236}">
              <a16:creationId xmlns:a16="http://schemas.microsoft.com/office/drawing/2014/main" id="{00000000-0008-0000-0000-00003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2" name="Metin kutusu 1228">
          <a:extLst>
            <a:ext uri="{FF2B5EF4-FFF2-40B4-BE49-F238E27FC236}">
              <a16:creationId xmlns:a16="http://schemas.microsoft.com/office/drawing/2014/main" id="{00000000-0008-0000-0000-00004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3" name="Metin kutusu 1229">
          <a:extLst>
            <a:ext uri="{FF2B5EF4-FFF2-40B4-BE49-F238E27FC236}">
              <a16:creationId xmlns:a16="http://schemas.microsoft.com/office/drawing/2014/main" id="{00000000-0008-0000-0000-00004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4" name="Metin kutusu 1230">
          <a:extLst>
            <a:ext uri="{FF2B5EF4-FFF2-40B4-BE49-F238E27FC236}">
              <a16:creationId xmlns:a16="http://schemas.microsoft.com/office/drawing/2014/main" id="{00000000-0008-0000-0000-00004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5" name="Metin kutusu 1231">
          <a:extLst>
            <a:ext uri="{FF2B5EF4-FFF2-40B4-BE49-F238E27FC236}">
              <a16:creationId xmlns:a16="http://schemas.microsoft.com/office/drawing/2014/main" id="{00000000-0008-0000-0000-00004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6" name="Metin kutusu 1232">
          <a:extLst>
            <a:ext uri="{FF2B5EF4-FFF2-40B4-BE49-F238E27FC236}">
              <a16:creationId xmlns:a16="http://schemas.microsoft.com/office/drawing/2014/main" id="{00000000-0008-0000-0000-00004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7" name="Metin kutusu 1233">
          <a:extLst>
            <a:ext uri="{FF2B5EF4-FFF2-40B4-BE49-F238E27FC236}">
              <a16:creationId xmlns:a16="http://schemas.microsoft.com/office/drawing/2014/main" id="{00000000-0008-0000-0000-00004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8" name="Metin kutusu 1234">
          <a:extLst>
            <a:ext uri="{FF2B5EF4-FFF2-40B4-BE49-F238E27FC236}">
              <a16:creationId xmlns:a16="http://schemas.microsoft.com/office/drawing/2014/main" id="{00000000-0008-0000-0000-00004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9" name="Metin kutusu 1235">
          <a:extLst>
            <a:ext uri="{FF2B5EF4-FFF2-40B4-BE49-F238E27FC236}">
              <a16:creationId xmlns:a16="http://schemas.microsoft.com/office/drawing/2014/main" id="{00000000-0008-0000-0000-00004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0" name="Metin kutusu 1236">
          <a:extLst>
            <a:ext uri="{FF2B5EF4-FFF2-40B4-BE49-F238E27FC236}">
              <a16:creationId xmlns:a16="http://schemas.microsoft.com/office/drawing/2014/main" id="{00000000-0008-0000-0000-00004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1" name="Metin kutusu 1237">
          <a:extLst>
            <a:ext uri="{FF2B5EF4-FFF2-40B4-BE49-F238E27FC236}">
              <a16:creationId xmlns:a16="http://schemas.microsoft.com/office/drawing/2014/main" id="{00000000-0008-0000-0000-00004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2" name="Metin kutusu 1238">
          <a:extLst>
            <a:ext uri="{FF2B5EF4-FFF2-40B4-BE49-F238E27FC236}">
              <a16:creationId xmlns:a16="http://schemas.microsoft.com/office/drawing/2014/main" id="{00000000-0008-0000-0000-00004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3" name="Metin kutusu 1239">
          <a:extLst>
            <a:ext uri="{FF2B5EF4-FFF2-40B4-BE49-F238E27FC236}">
              <a16:creationId xmlns:a16="http://schemas.microsoft.com/office/drawing/2014/main" id="{00000000-0008-0000-0000-00004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4" name="Metin kutusu 1240">
          <a:extLst>
            <a:ext uri="{FF2B5EF4-FFF2-40B4-BE49-F238E27FC236}">
              <a16:creationId xmlns:a16="http://schemas.microsoft.com/office/drawing/2014/main" id="{00000000-0008-0000-0000-00004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5" name="Metin kutusu 1241">
          <a:extLst>
            <a:ext uri="{FF2B5EF4-FFF2-40B4-BE49-F238E27FC236}">
              <a16:creationId xmlns:a16="http://schemas.microsoft.com/office/drawing/2014/main" id="{00000000-0008-0000-0000-00004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6" name="Metin kutusu 1242">
          <a:extLst>
            <a:ext uri="{FF2B5EF4-FFF2-40B4-BE49-F238E27FC236}">
              <a16:creationId xmlns:a16="http://schemas.microsoft.com/office/drawing/2014/main" id="{00000000-0008-0000-0000-00004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7" name="Metin kutusu 1243">
          <a:extLst>
            <a:ext uri="{FF2B5EF4-FFF2-40B4-BE49-F238E27FC236}">
              <a16:creationId xmlns:a16="http://schemas.microsoft.com/office/drawing/2014/main" id="{00000000-0008-0000-0000-00004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8" name="Metin kutusu 1244">
          <a:extLst>
            <a:ext uri="{FF2B5EF4-FFF2-40B4-BE49-F238E27FC236}">
              <a16:creationId xmlns:a16="http://schemas.microsoft.com/office/drawing/2014/main" id="{00000000-0008-0000-0000-00005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9" name="Metin kutusu 1245">
          <a:extLst>
            <a:ext uri="{FF2B5EF4-FFF2-40B4-BE49-F238E27FC236}">
              <a16:creationId xmlns:a16="http://schemas.microsoft.com/office/drawing/2014/main" id="{00000000-0008-0000-0000-00005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0" name="Metin kutusu 1246">
          <a:extLst>
            <a:ext uri="{FF2B5EF4-FFF2-40B4-BE49-F238E27FC236}">
              <a16:creationId xmlns:a16="http://schemas.microsoft.com/office/drawing/2014/main" id="{00000000-0008-0000-0000-00005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1" name="Metin kutusu 1247">
          <a:extLst>
            <a:ext uri="{FF2B5EF4-FFF2-40B4-BE49-F238E27FC236}">
              <a16:creationId xmlns:a16="http://schemas.microsoft.com/office/drawing/2014/main" id="{00000000-0008-0000-0000-00005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2" name="Metin kutusu 1248">
          <a:extLst>
            <a:ext uri="{FF2B5EF4-FFF2-40B4-BE49-F238E27FC236}">
              <a16:creationId xmlns:a16="http://schemas.microsoft.com/office/drawing/2014/main" id="{00000000-0008-0000-0000-00005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3" name="Metin kutusu 1249">
          <a:extLst>
            <a:ext uri="{FF2B5EF4-FFF2-40B4-BE49-F238E27FC236}">
              <a16:creationId xmlns:a16="http://schemas.microsoft.com/office/drawing/2014/main" id="{00000000-0008-0000-0000-00005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4" name="Metin kutusu 1250">
          <a:extLst>
            <a:ext uri="{FF2B5EF4-FFF2-40B4-BE49-F238E27FC236}">
              <a16:creationId xmlns:a16="http://schemas.microsoft.com/office/drawing/2014/main" id="{00000000-0008-0000-0000-00005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5" name="Metin kutusu 1251">
          <a:extLst>
            <a:ext uri="{FF2B5EF4-FFF2-40B4-BE49-F238E27FC236}">
              <a16:creationId xmlns:a16="http://schemas.microsoft.com/office/drawing/2014/main" id="{00000000-0008-0000-0000-00005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6" name="Metin kutusu 1252">
          <a:extLst>
            <a:ext uri="{FF2B5EF4-FFF2-40B4-BE49-F238E27FC236}">
              <a16:creationId xmlns:a16="http://schemas.microsoft.com/office/drawing/2014/main" id="{00000000-0008-0000-0000-00005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7" name="Metin kutusu 1253">
          <a:extLst>
            <a:ext uri="{FF2B5EF4-FFF2-40B4-BE49-F238E27FC236}">
              <a16:creationId xmlns:a16="http://schemas.microsoft.com/office/drawing/2014/main" id="{00000000-0008-0000-0000-00005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8" name="Metin kutusu 1254">
          <a:extLst>
            <a:ext uri="{FF2B5EF4-FFF2-40B4-BE49-F238E27FC236}">
              <a16:creationId xmlns:a16="http://schemas.microsoft.com/office/drawing/2014/main" id="{00000000-0008-0000-0000-00005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9" name="Metin kutusu 1255">
          <a:extLst>
            <a:ext uri="{FF2B5EF4-FFF2-40B4-BE49-F238E27FC236}">
              <a16:creationId xmlns:a16="http://schemas.microsoft.com/office/drawing/2014/main" id="{00000000-0008-0000-0000-00005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0" name="Metin kutusu 1256">
          <a:extLst>
            <a:ext uri="{FF2B5EF4-FFF2-40B4-BE49-F238E27FC236}">
              <a16:creationId xmlns:a16="http://schemas.microsoft.com/office/drawing/2014/main" id="{00000000-0008-0000-0000-00005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1" name="Metin kutusu 1257">
          <a:extLst>
            <a:ext uri="{FF2B5EF4-FFF2-40B4-BE49-F238E27FC236}">
              <a16:creationId xmlns:a16="http://schemas.microsoft.com/office/drawing/2014/main" id="{00000000-0008-0000-0000-00005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2" name="Metin kutusu 1258">
          <a:extLst>
            <a:ext uri="{FF2B5EF4-FFF2-40B4-BE49-F238E27FC236}">
              <a16:creationId xmlns:a16="http://schemas.microsoft.com/office/drawing/2014/main" id="{00000000-0008-0000-0000-00005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3" name="Metin kutusu 1259">
          <a:extLst>
            <a:ext uri="{FF2B5EF4-FFF2-40B4-BE49-F238E27FC236}">
              <a16:creationId xmlns:a16="http://schemas.microsoft.com/office/drawing/2014/main" id="{00000000-0008-0000-0000-00005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4" name="Metin kutusu 1260">
          <a:extLst>
            <a:ext uri="{FF2B5EF4-FFF2-40B4-BE49-F238E27FC236}">
              <a16:creationId xmlns:a16="http://schemas.microsoft.com/office/drawing/2014/main" id="{00000000-0008-0000-0000-00006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5" name="Metin kutusu 1261">
          <a:extLst>
            <a:ext uri="{FF2B5EF4-FFF2-40B4-BE49-F238E27FC236}">
              <a16:creationId xmlns:a16="http://schemas.microsoft.com/office/drawing/2014/main" id="{00000000-0008-0000-0000-00006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6" name="Metin kutusu 1262">
          <a:extLst>
            <a:ext uri="{FF2B5EF4-FFF2-40B4-BE49-F238E27FC236}">
              <a16:creationId xmlns:a16="http://schemas.microsoft.com/office/drawing/2014/main" id="{00000000-0008-0000-0000-00006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7" name="Metin kutusu 1263">
          <a:extLst>
            <a:ext uri="{FF2B5EF4-FFF2-40B4-BE49-F238E27FC236}">
              <a16:creationId xmlns:a16="http://schemas.microsoft.com/office/drawing/2014/main" id="{00000000-0008-0000-0000-00006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8" name="Metin kutusu 1264">
          <a:extLst>
            <a:ext uri="{FF2B5EF4-FFF2-40B4-BE49-F238E27FC236}">
              <a16:creationId xmlns:a16="http://schemas.microsoft.com/office/drawing/2014/main" id="{00000000-0008-0000-0000-00006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9" name="Metin kutusu 1265">
          <a:extLst>
            <a:ext uri="{FF2B5EF4-FFF2-40B4-BE49-F238E27FC236}">
              <a16:creationId xmlns:a16="http://schemas.microsoft.com/office/drawing/2014/main" id="{00000000-0008-0000-0000-00006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0" name="Metin kutusu 1266">
          <a:extLst>
            <a:ext uri="{FF2B5EF4-FFF2-40B4-BE49-F238E27FC236}">
              <a16:creationId xmlns:a16="http://schemas.microsoft.com/office/drawing/2014/main" id="{00000000-0008-0000-0000-00006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1" name="Metin kutusu 1267">
          <a:extLst>
            <a:ext uri="{FF2B5EF4-FFF2-40B4-BE49-F238E27FC236}">
              <a16:creationId xmlns:a16="http://schemas.microsoft.com/office/drawing/2014/main" id="{00000000-0008-0000-0000-00006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2" name="Metin kutusu 1268">
          <a:extLst>
            <a:ext uri="{FF2B5EF4-FFF2-40B4-BE49-F238E27FC236}">
              <a16:creationId xmlns:a16="http://schemas.microsoft.com/office/drawing/2014/main" id="{00000000-0008-0000-0000-00006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3" name="Metin kutusu 1269">
          <a:extLst>
            <a:ext uri="{FF2B5EF4-FFF2-40B4-BE49-F238E27FC236}">
              <a16:creationId xmlns:a16="http://schemas.microsoft.com/office/drawing/2014/main" id="{00000000-0008-0000-0000-00006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4" name="Metin kutusu 1270">
          <a:extLst>
            <a:ext uri="{FF2B5EF4-FFF2-40B4-BE49-F238E27FC236}">
              <a16:creationId xmlns:a16="http://schemas.microsoft.com/office/drawing/2014/main" id="{00000000-0008-0000-0000-00006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5" name="Metin kutusu 1271">
          <a:extLst>
            <a:ext uri="{FF2B5EF4-FFF2-40B4-BE49-F238E27FC236}">
              <a16:creationId xmlns:a16="http://schemas.microsoft.com/office/drawing/2014/main" id="{00000000-0008-0000-0000-00006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6" name="Metin kutusu 1272">
          <a:extLst>
            <a:ext uri="{FF2B5EF4-FFF2-40B4-BE49-F238E27FC236}">
              <a16:creationId xmlns:a16="http://schemas.microsoft.com/office/drawing/2014/main" id="{00000000-0008-0000-0000-00006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7" name="Metin kutusu 1273">
          <a:extLst>
            <a:ext uri="{FF2B5EF4-FFF2-40B4-BE49-F238E27FC236}">
              <a16:creationId xmlns:a16="http://schemas.microsoft.com/office/drawing/2014/main" id="{00000000-0008-0000-0000-00006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8" name="Metin kutusu 1274">
          <a:extLst>
            <a:ext uri="{FF2B5EF4-FFF2-40B4-BE49-F238E27FC236}">
              <a16:creationId xmlns:a16="http://schemas.microsoft.com/office/drawing/2014/main" id="{00000000-0008-0000-0000-00006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9" name="Metin kutusu 1275">
          <a:extLst>
            <a:ext uri="{FF2B5EF4-FFF2-40B4-BE49-F238E27FC236}">
              <a16:creationId xmlns:a16="http://schemas.microsoft.com/office/drawing/2014/main" id="{00000000-0008-0000-0000-00006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0" name="Metin kutusu 1276">
          <a:extLst>
            <a:ext uri="{FF2B5EF4-FFF2-40B4-BE49-F238E27FC236}">
              <a16:creationId xmlns:a16="http://schemas.microsoft.com/office/drawing/2014/main" id="{00000000-0008-0000-0000-00007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1" name="Metin kutusu 1277">
          <a:extLst>
            <a:ext uri="{FF2B5EF4-FFF2-40B4-BE49-F238E27FC236}">
              <a16:creationId xmlns:a16="http://schemas.microsoft.com/office/drawing/2014/main" id="{00000000-0008-0000-0000-00007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2" name="Metin kutusu 1278">
          <a:extLst>
            <a:ext uri="{FF2B5EF4-FFF2-40B4-BE49-F238E27FC236}">
              <a16:creationId xmlns:a16="http://schemas.microsoft.com/office/drawing/2014/main" id="{00000000-0008-0000-0000-00007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3" name="Metin kutusu 1279">
          <a:extLst>
            <a:ext uri="{FF2B5EF4-FFF2-40B4-BE49-F238E27FC236}">
              <a16:creationId xmlns:a16="http://schemas.microsoft.com/office/drawing/2014/main" id="{00000000-0008-0000-0000-00007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4" name="Metin kutusu 1280">
          <a:extLst>
            <a:ext uri="{FF2B5EF4-FFF2-40B4-BE49-F238E27FC236}">
              <a16:creationId xmlns:a16="http://schemas.microsoft.com/office/drawing/2014/main" id="{00000000-0008-0000-0000-00007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5" name="Metin kutusu 1281">
          <a:extLst>
            <a:ext uri="{FF2B5EF4-FFF2-40B4-BE49-F238E27FC236}">
              <a16:creationId xmlns:a16="http://schemas.microsoft.com/office/drawing/2014/main" id="{00000000-0008-0000-0000-00007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6" name="Metin kutusu 1282">
          <a:extLst>
            <a:ext uri="{FF2B5EF4-FFF2-40B4-BE49-F238E27FC236}">
              <a16:creationId xmlns:a16="http://schemas.microsoft.com/office/drawing/2014/main" id="{00000000-0008-0000-0000-00007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7" name="Metin kutusu 1283">
          <a:extLst>
            <a:ext uri="{FF2B5EF4-FFF2-40B4-BE49-F238E27FC236}">
              <a16:creationId xmlns:a16="http://schemas.microsoft.com/office/drawing/2014/main" id="{00000000-0008-0000-0000-00007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8" name="Metin kutusu 1284">
          <a:extLst>
            <a:ext uri="{FF2B5EF4-FFF2-40B4-BE49-F238E27FC236}">
              <a16:creationId xmlns:a16="http://schemas.microsoft.com/office/drawing/2014/main" id="{00000000-0008-0000-0000-00007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9" name="Metin kutusu 1285">
          <a:extLst>
            <a:ext uri="{FF2B5EF4-FFF2-40B4-BE49-F238E27FC236}">
              <a16:creationId xmlns:a16="http://schemas.microsoft.com/office/drawing/2014/main" id="{00000000-0008-0000-0000-00007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0" name="Metin kutusu 1286">
          <a:extLst>
            <a:ext uri="{FF2B5EF4-FFF2-40B4-BE49-F238E27FC236}">
              <a16:creationId xmlns:a16="http://schemas.microsoft.com/office/drawing/2014/main" id="{00000000-0008-0000-0000-00007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1" name="Metin kutusu 1287">
          <a:extLst>
            <a:ext uri="{FF2B5EF4-FFF2-40B4-BE49-F238E27FC236}">
              <a16:creationId xmlns:a16="http://schemas.microsoft.com/office/drawing/2014/main" id="{00000000-0008-0000-0000-00007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2" name="Metin kutusu 1288">
          <a:extLst>
            <a:ext uri="{FF2B5EF4-FFF2-40B4-BE49-F238E27FC236}">
              <a16:creationId xmlns:a16="http://schemas.microsoft.com/office/drawing/2014/main" id="{00000000-0008-0000-0000-00007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3" name="Metin kutusu 1289">
          <a:extLst>
            <a:ext uri="{FF2B5EF4-FFF2-40B4-BE49-F238E27FC236}">
              <a16:creationId xmlns:a16="http://schemas.microsoft.com/office/drawing/2014/main" id="{00000000-0008-0000-0000-00007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4" name="Metin kutusu 1290">
          <a:extLst>
            <a:ext uri="{FF2B5EF4-FFF2-40B4-BE49-F238E27FC236}">
              <a16:creationId xmlns:a16="http://schemas.microsoft.com/office/drawing/2014/main" id="{00000000-0008-0000-0000-00007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5" name="Metin kutusu 1291">
          <a:extLst>
            <a:ext uri="{FF2B5EF4-FFF2-40B4-BE49-F238E27FC236}">
              <a16:creationId xmlns:a16="http://schemas.microsoft.com/office/drawing/2014/main" id="{00000000-0008-0000-0000-00007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6" name="Metin kutusu 1292">
          <a:extLst>
            <a:ext uri="{FF2B5EF4-FFF2-40B4-BE49-F238E27FC236}">
              <a16:creationId xmlns:a16="http://schemas.microsoft.com/office/drawing/2014/main" id="{00000000-0008-0000-0000-00008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7" name="Metin kutusu 1293">
          <a:extLst>
            <a:ext uri="{FF2B5EF4-FFF2-40B4-BE49-F238E27FC236}">
              <a16:creationId xmlns:a16="http://schemas.microsoft.com/office/drawing/2014/main" id="{00000000-0008-0000-0000-00008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8" name="Metin kutusu 1294">
          <a:extLst>
            <a:ext uri="{FF2B5EF4-FFF2-40B4-BE49-F238E27FC236}">
              <a16:creationId xmlns:a16="http://schemas.microsoft.com/office/drawing/2014/main" id="{00000000-0008-0000-0000-00008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9" name="Metin kutusu 1295">
          <a:extLst>
            <a:ext uri="{FF2B5EF4-FFF2-40B4-BE49-F238E27FC236}">
              <a16:creationId xmlns:a16="http://schemas.microsoft.com/office/drawing/2014/main" id="{00000000-0008-0000-0000-00008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80" name="Metin kutusu 1296">
          <a:extLst>
            <a:ext uri="{FF2B5EF4-FFF2-40B4-BE49-F238E27FC236}">
              <a16:creationId xmlns:a16="http://schemas.microsoft.com/office/drawing/2014/main" id="{00000000-0008-0000-0000-00008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81" name="Metin kutusu 1297">
          <a:extLst>
            <a:ext uri="{FF2B5EF4-FFF2-40B4-BE49-F238E27FC236}">
              <a16:creationId xmlns:a16="http://schemas.microsoft.com/office/drawing/2014/main" id="{00000000-0008-0000-0000-00008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2" name="Metin kutusu 1298">
          <a:extLst>
            <a:ext uri="{FF2B5EF4-FFF2-40B4-BE49-F238E27FC236}">
              <a16:creationId xmlns:a16="http://schemas.microsoft.com/office/drawing/2014/main" id="{00000000-0008-0000-0000-000086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3" name="Metin kutusu 1299">
          <a:extLst>
            <a:ext uri="{FF2B5EF4-FFF2-40B4-BE49-F238E27FC236}">
              <a16:creationId xmlns:a16="http://schemas.microsoft.com/office/drawing/2014/main" id="{00000000-0008-0000-0000-000087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4" name="Metin kutusu 1300">
          <a:extLst>
            <a:ext uri="{FF2B5EF4-FFF2-40B4-BE49-F238E27FC236}">
              <a16:creationId xmlns:a16="http://schemas.microsoft.com/office/drawing/2014/main" id="{00000000-0008-0000-0000-000088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5" name="Metin kutusu 1301">
          <a:extLst>
            <a:ext uri="{FF2B5EF4-FFF2-40B4-BE49-F238E27FC236}">
              <a16:creationId xmlns:a16="http://schemas.microsoft.com/office/drawing/2014/main" id="{00000000-0008-0000-0000-000089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6" name="Metin kutusu 1302">
          <a:extLst>
            <a:ext uri="{FF2B5EF4-FFF2-40B4-BE49-F238E27FC236}">
              <a16:creationId xmlns:a16="http://schemas.microsoft.com/office/drawing/2014/main" id="{00000000-0008-0000-0000-00008A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7" name="Metin kutusu 1303">
          <a:extLst>
            <a:ext uri="{FF2B5EF4-FFF2-40B4-BE49-F238E27FC236}">
              <a16:creationId xmlns:a16="http://schemas.microsoft.com/office/drawing/2014/main" id="{00000000-0008-0000-0000-00008B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8" name="Metin kutusu 1304">
          <a:extLst>
            <a:ext uri="{FF2B5EF4-FFF2-40B4-BE49-F238E27FC236}">
              <a16:creationId xmlns:a16="http://schemas.microsoft.com/office/drawing/2014/main" id="{00000000-0008-0000-0000-00008C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9" name="Metin kutusu 1305">
          <a:extLst>
            <a:ext uri="{FF2B5EF4-FFF2-40B4-BE49-F238E27FC236}">
              <a16:creationId xmlns:a16="http://schemas.microsoft.com/office/drawing/2014/main" id="{00000000-0008-0000-0000-00008D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0" name="Metin kutusu 1306">
          <a:extLst>
            <a:ext uri="{FF2B5EF4-FFF2-40B4-BE49-F238E27FC236}">
              <a16:creationId xmlns:a16="http://schemas.microsoft.com/office/drawing/2014/main" id="{00000000-0008-0000-0000-00008E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1" name="Metin kutusu 1307">
          <a:extLst>
            <a:ext uri="{FF2B5EF4-FFF2-40B4-BE49-F238E27FC236}">
              <a16:creationId xmlns:a16="http://schemas.microsoft.com/office/drawing/2014/main" id="{00000000-0008-0000-0000-00008F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2" name="Metin kutusu 1308">
          <a:extLst>
            <a:ext uri="{FF2B5EF4-FFF2-40B4-BE49-F238E27FC236}">
              <a16:creationId xmlns:a16="http://schemas.microsoft.com/office/drawing/2014/main" id="{00000000-0008-0000-0000-000090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3" name="Metin kutusu 1309">
          <a:extLst>
            <a:ext uri="{FF2B5EF4-FFF2-40B4-BE49-F238E27FC236}">
              <a16:creationId xmlns:a16="http://schemas.microsoft.com/office/drawing/2014/main" id="{00000000-0008-0000-0000-000091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4" name="Metin kutusu 1310">
          <a:extLst>
            <a:ext uri="{FF2B5EF4-FFF2-40B4-BE49-F238E27FC236}">
              <a16:creationId xmlns:a16="http://schemas.microsoft.com/office/drawing/2014/main" id="{00000000-0008-0000-0000-000092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5" name="Metin kutusu 1311">
          <a:extLst>
            <a:ext uri="{FF2B5EF4-FFF2-40B4-BE49-F238E27FC236}">
              <a16:creationId xmlns:a16="http://schemas.microsoft.com/office/drawing/2014/main" id="{00000000-0008-0000-0000-000093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6" name="Metin kutusu 1312">
          <a:extLst>
            <a:ext uri="{FF2B5EF4-FFF2-40B4-BE49-F238E27FC236}">
              <a16:creationId xmlns:a16="http://schemas.microsoft.com/office/drawing/2014/main" id="{00000000-0008-0000-0000-000094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7" name="Metin kutusu 1313">
          <a:extLst>
            <a:ext uri="{FF2B5EF4-FFF2-40B4-BE49-F238E27FC236}">
              <a16:creationId xmlns:a16="http://schemas.microsoft.com/office/drawing/2014/main" id="{00000000-0008-0000-0000-000095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8" name="Metin kutusu 1314">
          <a:extLst>
            <a:ext uri="{FF2B5EF4-FFF2-40B4-BE49-F238E27FC236}">
              <a16:creationId xmlns:a16="http://schemas.microsoft.com/office/drawing/2014/main" id="{00000000-0008-0000-0000-000096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9" name="Metin kutusu 1315">
          <a:extLst>
            <a:ext uri="{FF2B5EF4-FFF2-40B4-BE49-F238E27FC236}">
              <a16:creationId xmlns:a16="http://schemas.microsoft.com/office/drawing/2014/main" id="{00000000-0008-0000-0000-000097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0" name="Metin kutusu 1316">
          <a:extLst>
            <a:ext uri="{FF2B5EF4-FFF2-40B4-BE49-F238E27FC236}">
              <a16:creationId xmlns:a16="http://schemas.microsoft.com/office/drawing/2014/main" id="{00000000-0008-0000-0000-000098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1" name="Metin kutusu 1317">
          <a:extLst>
            <a:ext uri="{FF2B5EF4-FFF2-40B4-BE49-F238E27FC236}">
              <a16:creationId xmlns:a16="http://schemas.microsoft.com/office/drawing/2014/main" id="{00000000-0008-0000-0000-000099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2" name="Metin kutusu 1318">
          <a:extLst>
            <a:ext uri="{FF2B5EF4-FFF2-40B4-BE49-F238E27FC236}">
              <a16:creationId xmlns:a16="http://schemas.microsoft.com/office/drawing/2014/main" id="{00000000-0008-0000-0000-00009A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3" name="Metin kutusu 1319">
          <a:extLst>
            <a:ext uri="{FF2B5EF4-FFF2-40B4-BE49-F238E27FC236}">
              <a16:creationId xmlns:a16="http://schemas.microsoft.com/office/drawing/2014/main" id="{00000000-0008-0000-0000-00009B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4" name="Metin kutusu 1320">
          <a:extLst>
            <a:ext uri="{FF2B5EF4-FFF2-40B4-BE49-F238E27FC236}">
              <a16:creationId xmlns:a16="http://schemas.microsoft.com/office/drawing/2014/main" id="{00000000-0008-0000-0000-00009C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5" name="Metin kutusu 1321">
          <a:extLst>
            <a:ext uri="{FF2B5EF4-FFF2-40B4-BE49-F238E27FC236}">
              <a16:creationId xmlns:a16="http://schemas.microsoft.com/office/drawing/2014/main" id="{00000000-0008-0000-0000-00009D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6" name="Metin kutusu 1322">
          <a:extLst>
            <a:ext uri="{FF2B5EF4-FFF2-40B4-BE49-F238E27FC236}">
              <a16:creationId xmlns:a16="http://schemas.microsoft.com/office/drawing/2014/main" id="{00000000-0008-0000-0000-00009E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7" name="Metin kutusu 1323">
          <a:extLst>
            <a:ext uri="{FF2B5EF4-FFF2-40B4-BE49-F238E27FC236}">
              <a16:creationId xmlns:a16="http://schemas.microsoft.com/office/drawing/2014/main" id="{00000000-0008-0000-0000-00009F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8" name="Metin kutusu 1324">
          <a:extLst>
            <a:ext uri="{FF2B5EF4-FFF2-40B4-BE49-F238E27FC236}">
              <a16:creationId xmlns:a16="http://schemas.microsoft.com/office/drawing/2014/main" id="{00000000-0008-0000-0000-0000A0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9" name="Metin kutusu 1325">
          <a:extLst>
            <a:ext uri="{FF2B5EF4-FFF2-40B4-BE49-F238E27FC236}">
              <a16:creationId xmlns:a16="http://schemas.microsoft.com/office/drawing/2014/main" id="{00000000-0008-0000-0000-0000A1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0" name="Metin kutusu 1326">
          <a:extLst>
            <a:ext uri="{FF2B5EF4-FFF2-40B4-BE49-F238E27FC236}">
              <a16:creationId xmlns:a16="http://schemas.microsoft.com/office/drawing/2014/main" id="{00000000-0008-0000-0000-0000A2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1" name="Metin kutusu 1327">
          <a:extLst>
            <a:ext uri="{FF2B5EF4-FFF2-40B4-BE49-F238E27FC236}">
              <a16:creationId xmlns:a16="http://schemas.microsoft.com/office/drawing/2014/main" id="{00000000-0008-0000-0000-0000A3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2" name="Metin kutusu 1328">
          <a:extLst>
            <a:ext uri="{FF2B5EF4-FFF2-40B4-BE49-F238E27FC236}">
              <a16:creationId xmlns:a16="http://schemas.microsoft.com/office/drawing/2014/main" id="{00000000-0008-0000-0000-0000A4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3" name="Metin kutusu 1329">
          <a:extLst>
            <a:ext uri="{FF2B5EF4-FFF2-40B4-BE49-F238E27FC236}">
              <a16:creationId xmlns:a16="http://schemas.microsoft.com/office/drawing/2014/main" id="{00000000-0008-0000-0000-0000A5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4" name="Metin kutusu 1330">
          <a:extLst>
            <a:ext uri="{FF2B5EF4-FFF2-40B4-BE49-F238E27FC236}">
              <a16:creationId xmlns:a16="http://schemas.microsoft.com/office/drawing/2014/main" id="{00000000-0008-0000-0000-0000A6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5" name="Metin kutusu 1331">
          <a:extLst>
            <a:ext uri="{FF2B5EF4-FFF2-40B4-BE49-F238E27FC236}">
              <a16:creationId xmlns:a16="http://schemas.microsoft.com/office/drawing/2014/main" id="{00000000-0008-0000-0000-0000A7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6" name="Metin kutusu 1332">
          <a:extLst>
            <a:ext uri="{FF2B5EF4-FFF2-40B4-BE49-F238E27FC236}">
              <a16:creationId xmlns:a16="http://schemas.microsoft.com/office/drawing/2014/main" id="{00000000-0008-0000-0000-0000A8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7" name="Metin kutusu 1333">
          <a:extLst>
            <a:ext uri="{FF2B5EF4-FFF2-40B4-BE49-F238E27FC236}">
              <a16:creationId xmlns:a16="http://schemas.microsoft.com/office/drawing/2014/main" id="{00000000-0008-0000-0000-0000A9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8" name="Metin kutusu 1334">
          <a:extLst>
            <a:ext uri="{FF2B5EF4-FFF2-40B4-BE49-F238E27FC236}">
              <a16:creationId xmlns:a16="http://schemas.microsoft.com/office/drawing/2014/main" id="{00000000-0008-0000-0000-0000AA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9" name="Metin kutusu 1335">
          <a:extLst>
            <a:ext uri="{FF2B5EF4-FFF2-40B4-BE49-F238E27FC236}">
              <a16:creationId xmlns:a16="http://schemas.microsoft.com/office/drawing/2014/main" id="{00000000-0008-0000-0000-0000AB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0" name="Metin kutusu 1336">
          <a:extLst>
            <a:ext uri="{FF2B5EF4-FFF2-40B4-BE49-F238E27FC236}">
              <a16:creationId xmlns:a16="http://schemas.microsoft.com/office/drawing/2014/main" id="{00000000-0008-0000-0000-0000AC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1" name="Metin kutusu 1337">
          <a:extLst>
            <a:ext uri="{FF2B5EF4-FFF2-40B4-BE49-F238E27FC236}">
              <a16:creationId xmlns:a16="http://schemas.microsoft.com/office/drawing/2014/main" id="{00000000-0008-0000-0000-0000AD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2" name="Metin kutusu 1338">
          <a:extLst>
            <a:ext uri="{FF2B5EF4-FFF2-40B4-BE49-F238E27FC236}">
              <a16:creationId xmlns:a16="http://schemas.microsoft.com/office/drawing/2014/main" id="{00000000-0008-0000-0000-0000AE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3" name="Metin kutusu 1339">
          <a:extLst>
            <a:ext uri="{FF2B5EF4-FFF2-40B4-BE49-F238E27FC236}">
              <a16:creationId xmlns:a16="http://schemas.microsoft.com/office/drawing/2014/main" id="{00000000-0008-0000-0000-0000AF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4" name="Metin kutusu 1340">
          <a:extLst>
            <a:ext uri="{FF2B5EF4-FFF2-40B4-BE49-F238E27FC236}">
              <a16:creationId xmlns:a16="http://schemas.microsoft.com/office/drawing/2014/main" id="{00000000-0008-0000-0000-0000B0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5" name="Metin kutusu 1341">
          <a:extLst>
            <a:ext uri="{FF2B5EF4-FFF2-40B4-BE49-F238E27FC236}">
              <a16:creationId xmlns:a16="http://schemas.microsoft.com/office/drawing/2014/main" id="{00000000-0008-0000-0000-0000B1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6" name="Metin kutusu 1342">
          <a:extLst>
            <a:ext uri="{FF2B5EF4-FFF2-40B4-BE49-F238E27FC236}">
              <a16:creationId xmlns:a16="http://schemas.microsoft.com/office/drawing/2014/main" id="{00000000-0008-0000-0000-0000B2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7" name="Metin kutusu 1343">
          <a:extLst>
            <a:ext uri="{FF2B5EF4-FFF2-40B4-BE49-F238E27FC236}">
              <a16:creationId xmlns:a16="http://schemas.microsoft.com/office/drawing/2014/main" id="{00000000-0008-0000-0000-0000B3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8" name="Metin kutusu 1344">
          <a:extLst>
            <a:ext uri="{FF2B5EF4-FFF2-40B4-BE49-F238E27FC236}">
              <a16:creationId xmlns:a16="http://schemas.microsoft.com/office/drawing/2014/main" id="{00000000-0008-0000-0000-0000B4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9" name="Metin kutusu 1345">
          <a:extLst>
            <a:ext uri="{FF2B5EF4-FFF2-40B4-BE49-F238E27FC236}">
              <a16:creationId xmlns:a16="http://schemas.microsoft.com/office/drawing/2014/main" id="{00000000-0008-0000-0000-0000B5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0" name="Metin kutusu 1346">
          <a:extLst>
            <a:ext uri="{FF2B5EF4-FFF2-40B4-BE49-F238E27FC236}">
              <a16:creationId xmlns:a16="http://schemas.microsoft.com/office/drawing/2014/main" id="{00000000-0008-0000-0000-0000B6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1" name="Metin kutusu 1347">
          <a:extLst>
            <a:ext uri="{FF2B5EF4-FFF2-40B4-BE49-F238E27FC236}">
              <a16:creationId xmlns:a16="http://schemas.microsoft.com/office/drawing/2014/main" id="{00000000-0008-0000-0000-0000B7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2" name="Metin kutusu 1348">
          <a:extLst>
            <a:ext uri="{FF2B5EF4-FFF2-40B4-BE49-F238E27FC236}">
              <a16:creationId xmlns:a16="http://schemas.microsoft.com/office/drawing/2014/main" id="{00000000-0008-0000-0000-0000B8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3" name="Metin kutusu 1349">
          <a:extLst>
            <a:ext uri="{FF2B5EF4-FFF2-40B4-BE49-F238E27FC236}">
              <a16:creationId xmlns:a16="http://schemas.microsoft.com/office/drawing/2014/main" id="{00000000-0008-0000-0000-0000B9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4" name="Metin kutusu 1350">
          <a:extLst>
            <a:ext uri="{FF2B5EF4-FFF2-40B4-BE49-F238E27FC236}">
              <a16:creationId xmlns:a16="http://schemas.microsoft.com/office/drawing/2014/main" id="{00000000-0008-0000-0000-0000BA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5" name="Metin kutusu 1351">
          <a:extLst>
            <a:ext uri="{FF2B5EF4-FFF2-40B4-BE49-F238E27FC236}">
              <a16:creationId xmlns:a16="http://schemas.microsoft.com/office/drawing/2014/main" id="{00000000-0008-0000-0000-0000BB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6" name="Metin kutusu 1352">
          <a:extLst>
            <a:ext uri="{FF2B5EF4-FFF2-40B4-BE49-F238E27FC236}">
              <a16:creationId xmlns:a16="http://schemas.microsoft.com/office/drawing/2014/main" id="{00000000-0008-0000-0000-0000BC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7" name="Metin kutusu 1353">
          <a:extLst>
            <a:ext uri="{FF2B5EF4-FFF2-40B4-BE49-F238E27FC236}">
              <a16:creationId xmlns:a16="http://schemas.microsoft.com/office/drawing/2014/main" id="{00000000-0008-0000-0000-0000BD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8" name="Metin kutusu 1354">
          <a:extLst>
            <a:ext uri="{FF2B5EF4-FFF2-40B4-BE49-F238E27FC236}">
              <a16:creationId xmlns:a16="http://schemas.microsoft.com/office/drawing/2014/main" id="{00000000-0008-0000-0000-0000BE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9" name="Metin kutusu 1355">
          <a:extLst>
            <a:ext uri="{FF2B5EF4-FFF2-40B4-BE49-F238E27FC236}">
              <a16:creationId xmlns:a16="http://schemas.microsoft.com/office/drawing/2014/main" id="{00000000-0008-0000-0000-0000BF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40" name="Metin kutusu 1356">
          <a:extLst>
            <a:ext uri="{FF2B5EF4-FFF2-40B4-BE49-F238E27FC236}">
              <a16:creationId xmlns:a16="http://schemas.microsoft.com/office/drawing/2014/main" id="{00000000-0008-0000-0000-0000C0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41" name="Metin kutusu 1357">
          <a:extLst>
            <a:ext uri="{FF2B5EF4-FFF2-40B4-BE49-F238E27FC236}">
              <a16:creationId xmlns:a16="http://schemas.microsoft.com/office/drawing/2014/main" id="{00000000-0008-0000-0000-0000C1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2" name="Metin kutusu 1358">
          <a:extLst>
            <a:ext uri="{FF2B5EF4-FFF2-40B4-BE49-F238E27FC236}">
              <a16:creationId xmlns:a16="http://schemas.microsoft.com/office/drawing/2014/main" id="{00000000-0008-0000-0000-0000C2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3" name="Metin kutusu 1359">
          <a:extLst>
            <a:ext uri="{FF2B5EF4-FFF2-40B4-BE49-F238E27FC236}">
              <a16:creationId xmlns:a16="http://schemas.microsoft.com/office/drawing/2014/main" id="{00000000-0008-0000-0000-0000C3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4" name="Metin kutusu 1360">
          <a:extLst>
            <a:ext uri="{FF2B5EF4-FFF2-40B4-BE49-F238E27FC236}">
              <a16:creationId xmlns:a16="http://schemas.microsoft.com/office/drawing/2014/main" id="{00000000-0008-0000-0000-0000C4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5" name="Metin kutusu 1361">
          <a:extLst>
            <a:ext uri="{FF2B5EF4-FFF2-40B4-BE49-F238E27FC236}">
              <a16:creationId xmlns:a16="http://schemas.microsoft.com/office/drawing/2014/main" id="{00000000-0008-0000-0000-0000C5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6" name="Metin kutusu 1362">
          <a:extLst>
            <a:ext uri="{FF2B5EF4-FFF2-40B4-BE49-F238E27FC236}">
              <a16:creationId xmlns:a16="http://schemas.microsoft.com/office/drawing/2014/main" id="{00000000-0008-0000-0000-0000C6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7" name="Metin kutusu 1363">
          <a:extLst>
            <a:ext uri="{FF2B5EF4-FFF2-40B4-BE49-F238E27FC236}">
              <a16:creationId xmlns:a16="http://schemas.microsoft.com/office/drawing/2014/main" id="{00000000-0008-0000-0000-0000C7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8" name="Metin kutusu 1364">
          <a:extLst>
            <a:ext uri="{FF2B5EF4-FFF2-40B4-BE49-F238E27FC236}">
              <a16:creationId xmlns:a16="http://schemas.microsoft.com/office/drawing/2014/main" id="{00000000-0008-0000-0000-0000C8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9" name="Metin kutusu 1365">
          <a:extLst>
            <a:ext uri="{FF2B5EF4-FFF2-40B4-BE49-F238E27FC236}">
              <a16:creationId xmlns:a16="http://schemas.microsoft.com/office/drawing/2014/main" id="{00000000-0008-0000-0000-0000C9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0" name="Metin kutusu 1366">
          <a:extLst>
            <a:ext uri="{FF2B5EF4-FFF2-40B4-BE49-F238E27FC236}">
              <a16:creationId xmlns:a16="http://schemas.microsoft.com/office/drawing/2014/main" id="{00000000-0008-0000-0000-0000CA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1" name="Metin kutusu 1367">
          <a:extLst>
            <a:ext uri="{FF2B5EF4-FFF2-40B4-BE49-F238E27FC236}">
              <a16:creationId xmlns:a16="http://schemas.microsoft.com/office/drawing/2014/main" id="{00000000-0008-0000-0000-0000CB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2" name="Metin kutusu 1368">
          <a:extLst>
            <a:ext uri="{FF2B5EF4-FFF2-40B4-BE49-F238E27FC236}">
              <a16:creationId xmlns:a16="http://schemas.microsoft.com/office/drawing/2014/main" id="{00000000-0008-0000-0000-0000CC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3" name="Metin kutusu 1369">
          <a:extLst>
            <a:ext uri="{FF2B5EF4-FFF2-40B4-BE49-F238E27FC236}">
              <a16:creationId xmlns:a16="http://schemas.microsoft.com/office/drawing/2014/main" id="{00000000-0008-0000-0000-0000CD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4" name="Metin kutusu 1370">
          <a:extLst>
            <a:ext uri="{FF2B5EF4-FFF2-40B4-BE49-F238E27FC236}">
              <a16:creationId xmlns:a16="http://schemas.microsoft.com/office/drawing/2014/main" id="{00000000-0008-0000-0000-0000CE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5" name="Metin kutusu 1371">
          <a:extLst>
            <a:ext uri="{FF2B5EF4-FFF2-40B4-BE49-F238E27FC236}">
              <a16:creationId xmlns:a16="http://schemas.microsoft.com/office/drawing/2014/main" id="{00000000-0008-0000-0000-0000CF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6" name="Metin kutusu 1372">
          <a:extLst>
            <a:ext uri="{FF2B5EF4-FFF2-40B4-BE49-F238E27FC236}">
              <a16:creationId xmlns:a16="http://schemas.microsoft.com/office/drawing/2014/main" id="{00000000-0008-0000-0000-0000D0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7" name="Metin kutusu 1373">
          <a:extLst>
            <a:ext uri="{FF2B5EF4-FFF2-40B4-BE49-F238E27FC236}">
              <a16:creationId xmlns:a16="http://schemas.microsoft.com/office/drawing/2014/main" id="{00000000-0008-0000-0000-0000D1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8" name="Metin kutusu 1374">
          <a:extLst>
            <a:ext uri="{FF2B5EF4-FFF2-40B4-BE49-F238E27FC236}">
              <a16:creationId xmlns:a16="http://schemas.microsoft.com/office/drawing/2014/main" id="{00000000-0008-0000-0000-0000D2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9" name="Metin kutusu 1375">
          <a:extLst>
            <a:ext uri="{FF2B5EF4-FFF2-40B4-BE49-F238E27FC236}">
              <a16:creationId xmlns:a16="http://schemas.microsoft.com/office/drawing/2014/main" id="{00000000-0008-0000-0000-0000D3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0" name="Metin kutusu 1376">
          <a:extLst>
            <a:ext uri="{FF2B5EF4-FFF2-40B4-BE49-F238E27FC236}">
              <a16:creationId xmlns:a16="http://schemas.microsoft.com/office/drawing/2014/main" id="{00000000-0008-0000-0000-0000D4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1" name="Metin kutusu 1377">
          <a:extLst>
            <a:ext uri="{FF2B5EF4-FFF2-40B4-BE49-F238E27FC236}">
              <a16:creationId xmlns:a16="http://schemas.microsoft.com/office/drawing/2014/main" id="{00000000-0008-0000-0000-0000D5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2" name="Metin kutusu 1378">
          <a:extLst>
            <a:ext uri="{FF2B5EF4-FFF2-40B4-BE49-F238E27FC236}">
              <a16:creationId xmlns:a16="http://schemas.microsoft.com/office/drawing/2014/main" id="{00000000-0008-0000-0000-0000D6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3" name="Metin kutusu 1379">
          <a:extLst>
            <a:ext uri="{FF2B5EF4-FFF2-40B4-BE49-F238E27FC236}">
              <a16:creationId xmlns:a16="http://schemas.microsoft.com/office/drawing/2014/main" id="{00000000-0008-0000-0000-0000D7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4" name="Metin kutusu 1380">
          <a:extLst>
            <a:ext uri="{FF2B5EF4-FFF2-40B4-BE49-F238E27FC236}">
              <a16:creationId xmlns:a16="http://schemas.microsoft.com/office/drawing/2014/main" id="{00000000-0008-0000-0000-0000D8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5" name="Metin kutusu 1381">
          <a:extLst>
            <a:ext uri="{FF2B5EF4-FFF2-40B4-BE49-F238E27FC236}">
              <a16:creationId xmlns:a16="http://schemas.microsoft.com/office/drawing/2014/main" id="{00000000-0008-0000-0000-0000D9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6" name="Metin kutusu 1382">
          <a:extLst>
            <a:ext uri="{FF2B5EF4-FFF2-40B4-BE49-F238E27FC236}">
              <a16:creationId xmlns:a16="http://schemas.microsoft.com/office/drawing/2014/main" id="{00000000-0008-0000-0000-0000DA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7" name="Metin kutusu 1383">
          <a:extLst>
            <a:ext uri="{FF2B5EF4-FFF2-40B4-BE49-F238E27FC236}">
              <a16:creationId xmlns:a16="http://schemas.microsoft.com/office/drawing/2014/main" id="{00000000-0008-0000-0000-0000DB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8" name="Metin kutusu 1384">
          <a:extLst>
            <a:ext uri="{FF2B5EF4-FFF2-40B4-BE49-F238E27FC236}">
              <a16:creationId xmlns:a16="http://schemas.microsoft.com/office/drawing/2014/main" id="{00000000-0008-0000-0000-0000DC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9" name="Metin kutusu 1385">
          <a:extLst>
            <a:ext uri="{FF2B5EF4-FFF2-40B4-BE49-F238E27FC236}">
              <a16:creationId xmlns:a16="http://schemas.microsoft.com/office/drawing/2014/main" id="{00000000-0008-0000-0000-0000DD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0" name="Metin kutusu 1386">
          <a:extLst>
            <a:ext uri="{FF2B5EF4-FFF2-40B4-BE49-F238E27FC236}">
              <a16:creationId xmlns:a16="http://schemas.microsoft.com/office/drawing/2014/main" id="{00000000-0008-0000-0000-0000DE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1" name="Metin kutusu 1387">
          <a:extLst>
            <a:ext uri="{FF2B5EF4-FFF2-40B4-BE49-F238E27FC236}">
              <a16:creationId xmlns:a16="http://schemas.microsoft.com/office/drawing/2014/main" id="{00000000-0008-0000-0000-0000DF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2" name="Metin kutusu 1388">
          <a:extLst>
            <a:ext uri="{FF2B5EF4-FFF2-40B4-BE49-F238E27FC236}">
              <a16:creationId xmlns:a16="http://schemas.microsoft.com/office/drawing/2014/main" id="{00000000-0008-0000-0000-0000E0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3" name="Metin kutusu 1389">
          <a:extLst>
            <a:ext uri="{FF2B5EF4-FFF2-40B4-BE49-F238E27FC236}">
              <a16:creationId xmlns:a16="http://schemas.microsoft.com/office/drawing/2014/main" id="{00000000-0008-0000-0000-0000E1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4" name="Metin kutusu 1390">
          <a:extLst>
            <a:ext uri="{FF2B5EF4-FFF2-40B4-BE49-F238E27FC236}">
              <a16:creationId xmlns:a16="http://schemas.microsoft.com/office/drawing/2014/main" id="{00000000-0008-0000-0000-0000E2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5" name="Metin kutusu 1391">
          <a:extLst>
            <a:ext uri="{FF2B5EF4-FFF2-40B4-BE49-F238E27FC236}">
              <a16:creationId xmlns:a16="http://schemas.microsoft.com/office/drawing/2014/main" id="{00000000-0008-0000-0000-0000E3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6" name="Metin kutusu 1392">
          <a:extLst>
            <a:ext uri="{FF2B5EF4-FFF2-40B4-BE49-F238E27FC236}">
              <a16:creationId xmlns:a16="http://schemas.microsoft.com/office/drawing/2014/main" id="{00000000-0008-0000-0000-0000E4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7" name="Metin kutusu 1393">
          <a:extLst>
            <a:ext uri="{FF2B5EF4-FFF2-40B4-BE49-F238E27FC236}">
              <a16:creationId xmlns:a16="http://schemas.microsoft.com/office/drawing/2014/main" id="{00000000-0008-0000-0000-0000E5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8" name="Metin kutusu 1394">
          <a:extLst>
            <a:ext uri="{FF2B5EF4-FFF2-40B4-BE49-F238E27FC236}">
              <a16:creationId xmlns:a16="http://schemas.microsoft.com/office/drawing/2014/main" id="{00000000-0008-0000-0000-0000E6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9" name="Metin kutusu 1395">
          <a:extLst>
            <a:ext uri="{FF2B5EF4-FFF2-40B4-BE49-F238E27FC236}">
              <a16:creationId xmlns:a16="http://schemas.microsoft.com/office/drawing/2014/main" id="{00000000-0008-0000-0000-0000E7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0" name="Metin kutusu 1396">
          <a:extLst>
            <a:ext uri="{FF2B5EF4-FFF2-40B4-BE49-F238E27FC236}">
              <a16:creationId xmlns:a16="http://schemas.microsoft.com/office/drawing/2014/main" id="{00000000-0008-0000-0000-0000E8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1" name="Metin kutusu 1397">
          <a:extLst>
            <a:ext uri="{FF2B5EF4-FFF2-40B4-BE49-F238E27FC236}">
              <a16:creationId xmlns:a16="http://schemas.microsoft.com/office/drawing/2014/main" id="{00000000-0008-0000-0000-0000E9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2" name="Metin kutusu 1398">
          <a:extLst>
            <a:ext uri="{FF2B5EF4-FFF2-40B4-BE49-F238E27FC236}">
              <a16:creationId xmlns:a16="http://schemas.microsoft.com/office/drawing/2014/main" id="{00000000-0008-0000-0000-0000EA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3" name="Metin kutusu 1399">
          <a:extLst>
            <a:ext uri="{FF2B5EF4-FFF2-40B4-BE49-F238E27FC236}">
              <a16:creationId xmlns:a16="http://schemas.microsoft.com/office/drawing/2014/main" id="{00000000-0008-0000-0000-0000EB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4" name="Metin kutusu 1400">
          <a:extLst>
            <a:ext uri="{FF2B5EF4-FFF2-40B4-BE49-F238E27FC236}">
              <a16:creationId xmlns:a16="http://schemas.microsoft.com/office/drawing/2014/main" id="{00000000-0008-0000-0000-0000EC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5" name="Metin kutusu 1401">
          <a:extLst>
            <a:ext uri="{FF2B5EF4-FFF2-40B4-BE49-F238E27FC236}">
              <a16:creationId xmlns:a16="http://schemas.microsoft.com/office/drawing/2014/main" id="{00000000-0008-0000-0000-0000ED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6" name="Metin kutusu 1402">
          <a:extLst>
            <a:ext uri="{FF2B5EF4-FFF2-40B4-BE49-F238E27FC236}">
              <a16:creationId xmlns:a16="http://schemas.microsoft.com/office/drawing/2014/main" id="{00000000-0008-0000-0000-0000EE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7" name="Metin kutusu 1403">
          <a:extLst>
            <a:ext uri="{FF2B5EF4-FFF2-40B4-BE49-F238E27FC236}">
              <a16:creationId xmlns:a16="http://schemas.microsoft.com/office/drawing/2014/main" id="{00000000-0008-0000-0000-0000EF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8" name="Metin kutusu 1404">
          <a:extLst>
            <a:ext uri="{FF2B5EF4-FFF2-40B4-BE49-F238E27FC236}">
              <a16:creationId xmlns:a16="http://schemas.microsoft.com/office/drawing/2014/main" id="{00000000-0008-0000-0000-0000F0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9" name="Metin kutusu 1405">
          <a:extLst>
            <a:ext uri="{FF2B5EF4-FFF2-40B4-BE49-F238E27FC236}">
              <a16:creationId xmlns:a16="http://schemas.microsoft.com/office/drawing/2014/main" id="{00000000-0008-0000-0000-0000F1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0" name="Metin kutusu 1406">
          <a:extLst>
            <a:ext uri="{FF2B5EF4-FFF2-40B4-BE49-F238E27FC236}">
              <a16:creationId xmlns:a16="http://schemas.microsoft.com/office/drawing/2014/main" id="{00000000-0008-0000-0000-0000F2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1" name="Metin kutusu 1407">
          <a:extLst>
            <a:ext uri="{FF2B5EF4-FFF2-40B4-BE49-F238E27FC236}">
              <a16:creationId xmlns:a16="http://schemas.microsoft.com/office/drawing/2014/main" id="{00000000-0008-0000-0000-0000F3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2" name="Metin kutusu 1408">
          <a:extLst>
            <a:ext uri="{FF2B5EF4-FFF2-40B4-BE49-F238E27FC236}">
              <a16:creationId xmlns:a16="http://schemas.microsoft.com/office/drawing/2014/main" id="{00000000-0008-0000-0000-0000F4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3" name="Metin kutusu 1409">
          <a:extLst>
            <a:ext uri="{FF2B5EF4-FFF2-40B4-BE49-F238E27FC236}">
              <a16:creationId xmlns:a16="http://schemas.microsoft.com/office/drawing/2014/main" id="{00000000-0008-0000-0000-0000F5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4" name="Metin kutusu 1410">
          <a:extLst>
            <a:ext uri="{FF2B5EF4-FFF2-40B4-BE49-F238E27FC236}">
              <a16:creationId xmlns:a16="http://schemas.microsoft.com/office/drawing/2014/main" id="{00000000-0008-0000-0000-0000F6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5" name="Metin kutusu 1411">
          <a:extLst>
            <a:ext uri="{FF2B5EF4-FFF2-40B4-BE49-F238E27FC236}">
              <a16:creationId xmlns:a16="http://schemas.microsoft.com/office/drawing/2014/main" id="{00000000-0008-0000-0000-0000F7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6" name="Metin kutusu 1412">
          <a:extLst>
            <a:ext uri="{FF2B5EF4-FFF2-40B4-BE49-F238E27FC236}">
              <a16:creationId xmlns:a16="http://schemas.microsoft.com/office/drawing/2014/main" id="{00000000-0008-0000-0000-0000F8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7" name="Metin kutusu 1413">
          <a:extLst>
            <a:ext uri="{FF2B5EF4-FFF2-40B4-BE49-F238E27FC236}">
              <a16:creationId xmlns:a16="http://schemas.microsoft.com/office/drawing/2014/main" id="{00000000-0008-0000-0000-0000F9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8" name="Metin kutusu 1414">
          <a:extLst>
            <a:ext uri="{FF2B5EF4-FFF2-40B4-BE49-F238E27FC236}">
              <a16:creationId xmlns:a16="http://schemas.microsoft.com/office/drawing/2014/main" id="{00000000-0008-0000-0000-0000FA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9" name="Metin kutusu 1415">
          <a:extLst>
            <a:ext uri="{FF2B5EF4-FFF2-40B4-BE49-F238E27FC236}">
              <a16:creationId xmlns:a16="http://schemas.microsoft.com/office/drawing/2014/main" id="{00000000-0008-0000-0000-0000FB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0" name="Metin kutusu 1416">
          <a:extLst>
            <a:ext uri="{FF2B5EF4-FFF2-40B4-BE49-F238E27FC236}">
              <a16:creationId xmlns:a16="http://schemas.microsoft.com/office/drawing/2014/main" id="{00000000-0008-0000-0000-0000FC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1" name="Metin kutusu 1417">
          <a:extLst>
            <a:ext uri="{FF2B5EF4-FFF2-40B4-BE49-F238E27FC236}">
              <a16:creationId xmlns:a16="http://schemas.microsoft.com/office/drawing/2014/main" id="{00000000-0008-0000-0000-0000FD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2" name="Metin kutusu 1418">
          <a:extLst>
            <a:ext uri="{FF2B5EF4-FFF2-40B4-BE49-F238E27FC236}">
              <a16:creationId xmlns:a16="http://schemas.microsoft.com/office/drawing/2014/main" id="{00000000-0008-0000-0000-0000FE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3" name="Metin kutusu 1419">
          <a:extLst>
            <a:ext uri="{FF2B5EF4-FFF2-40B4-BE49-F238E27FC236}">
              <a16:creationId xmlns:a16="http://schemas.microsoft.com/office/drawing/2014/main" id="{00000000-0008-0000-0000-0000FF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4" name="Metin kutusu 1420">
          <a:extLst>
            <a:ext uri="{FF2B5EF4-FFF2-40B4-BE49-F238E27FC236}">
              <a16:creationId xmlns:a16="http://schemas.microsoft.com/office/drawing/2014/main" id="{00000000-0008-0000-0000-000000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5" name="Metin kutusu 1421">
          <a:extLst>
            <a:ext uri="{FF2B5EF4-FFF2-40B4-BE49-F238E27FC236}">
              <a16:creationId xmlns:a16="http://schemas.microsoft.com/office/drawing/2014/main" id="{00000000-0008-0000-0000-000001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6" name="Metin kutusu 1422">
          <a:extLst>
            <a:ext uri="{FF2B5EF4-FFF2-40B4-BE49-F238E27FC236}">
              <a16:creationId xmlns:a16="http://schemas.microsoft.com/office/drawing/2014/main" id="{00000000-0008-0000-0000-000002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7" name="Metin kutusu 1423">
          <a:extLst>
            <a:ext uri="{FF2B5EF4-FFF2-40B4-BE49-F238E27FC236}">
              <a16:creationId xmlns:a16="http://schemas.microsoft.com/office/drawing/2014/main" id="{00000000-0008-0000-0000-000003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8" name="Metin kutusu 1424">
          <a:extLst>
            <a:ext uri="{FF2B5EF4-FFF2-40B4-BE49-F238E27FC236}">
              <a16:creationId xmlns:a16="http://schemas.microsoft.com/office/drawing/2014/main" id="{00000000-0008-0000-0000-000004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9" name="Metin kutusu 1425">
          <a:extLst>
            <a:ext uri="{FF2B5EF4-FFF2-40B4-BE49-F238E27FC236}">
              <a16:creationId xmlns:a16="http://schemas.microsoft.com/office/drawing/2014/main" id="{00000000-0008-0000-0000-000005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0" name="Metin kutusu 1426">
          <a:extLst>
            <a:ext uri="{FF2B5EF4-FFF2-40B4-BE49-F238E27FC236}">
              <a16:creationId xmlns:a16="http://schemas.microsoft.com/office/drawing/2014/main" id="{00000000-0008-0000-0000-000006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1" name="Metin kutusu 1427">
          <a:extLst>
            <a:ext uri="{FF2B5EF4-FFF2-40B4-BE49-F238E27FC236}">
              <a16:creationId xmlns:a16="http://schemas.microsoft.com/office/drawing/2014/main" id="{00000000-0008-0000-0000-000007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2" name="Metin kutusu 1428">
          <a:extLst>
            <a:ext uri="{FF2B5EF4-FFF2-40B4-BE49-F238E27FC236}">
              <a16:creationId xmlns:a16="http://schemas.microsoft.com/office/drawing/2014/main" id="{00000000-0008-0000-0000-000008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3" name="Metin kutusu 1429">
          <a:extLst>
            <a:ext uri="{FF2B5EF4-FFF2-40B4-BE49-F238E27FC236}">
              <a16:creationId xmlns:a16="http://schemas.microsoft.com/office/drawing/2014/main" id="{00000000-0008-0000-0000-000009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4" name="Metin kutusu 1430">
          <a:extLst>
            <a:ext uri="{FF2B5EF4-FFF2-40B4-BE49-F238E27FC236}">
              <a16:creationId xmlns:a16="http://schemas.microsoft.com/office/drawing/2014/main" id="{00000000-0008-0000-0000-00000A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5" name="Metin kutusu 1431">
          <a:extLst>
            <a:ext uri="{FF2B5EF4-FFF2-40B4-BE49-F238E27FC236}">
              <a16:creationId xmlns:a16="http://schemas.microsoft.com/office/drawing/2014/main" id="{00000000-0008-0000-0000-00000B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6" name="Metin kutusu 1432">
          <a:extLst>
            <a:ext uri="{FF2B5EF4-FFF2-40B4-BE49-F238E27FC236}">
              <a16:creationId xmlns:a16="http://schemas.microsoft.com/office/drawing/2014/main" id="{00000000-0008-0000-0000-00000C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7" name="Metin kutusu 1433">
          <a:extLst>
            <a:ext uri="{FF2B5EF4-FFF2-40B4-BE49-F238E27FC236}">
              <a16:creationId xmlns:a16="http://schemas.microsoft.com/office/drawing/2014/main" id="{00000000-0008-0000-0000-00000D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8" name="Metin kutusu 1434">
          <a:extLst>
            <a:ext uri="{FF2B5EF4-FFF2-40B4-BE49-F238E27FC236}">
              <a16:creationId xmlns:a16="http://schemas.microsoft.com/office/drawing/2014/main" id="{00000000-0008-0000-0000-00000E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9" name="Metin kutusu 1435">
          <a:extLst>
            <a:ext uri="{FF2B5EF4-FFF2-40B4-BE49-F238E27FC236}">
              <a16:creationId xmlns:a16="http://schemas.microsoft.com/office/drawing/2014/main" id="{00000000-0008-0000-0000-00000F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0" name="Metin kutusu 1436">
          <a:extLst>
            <a:ext uri="{FF2B5EF4-FFF2-40B4-BE49-F238E27FC236}">
              <a16:creationId xmlns:a16="http://schemas.microsoft.com/office/drawing/2014/main" id="{00000000-0008-0000-0000-000010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1" name="Metin kutusu 1437">
          <a:extLst>
            <a:ext uri="{FF2B5EF4-FFF2-40B4-BE49-F238E27FC236}">
              <a16:creationId xmlns:a16="http://schemas.microsoft.com/office/drawing/2014/main" id="{00000000-0008-0000-0000-000011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2" name="Metin kutusu 1438">
          <a:extLst>
            <a:ext uri="{FF2B5EF4-FFF2-40B4-BE49-F238E27FC236}">
              <a16:creationId xmlns:a16="http://schemas.microsoft.com/office/drawing/2014/main" id="{00000000-0008-0000-0000-000012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3" name="Metin kutusu 1439">
          <a:extLst>
            <a:ext uri="{FF2B5EF4-FFF2-40B4-BE49-F238E27FC236}">
              <a16:creationId xmlns:a16="http://schemas.microsoft.com/office/drawing/2014/main" id="{00000000-0008-0000-0000-000013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4" name="Metin kutusu 1440">
          <a:extLst>
            <a:ext uri="{FF2B5EF4-FFF2-40B4-BE49-F238E27FC236}">
              <a16:creationId xmlns:a16="http://schemas.microsoft.com/office/drawing/2014/main" id="{00000000-0008-0000-0000-000014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5" name="Metin kutusu 1441">
          <a:extLst>
            <a:ext uri="{FF2B5EF4-FFF2-40B4-BE49-F238E27FC236}">
              <a16:creationId xmlns:a16="http://schemas.microsoft.com/office/drawing/2014/main" id="{00000000-0008-0000-0000-000015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6" name="Metin kutusu 1442">
          <a:extLst>
            <a:ext uri="{FF2B5EF4-FFF2-40B4-BE49-F238E27FC236}">
              <a16:creationId xmlns:a16="http://schemas.microsoft.com/office/drawing/2014/main" id="{00000000-0008-0000-0000-000016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7" name="Metin kutusu 1443">
          <a:extLst>
            <a:ext uri="{FF2B5EF4-FFF2-40B4-BE49-F238E27FC236}">
              <a16:creationId xmlns:a16="http://schemas.microsoft.com/office/drawing/2014/main" id="{00000000-0008-0000-0000-000017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8" name="Metin kutusu 1444">
          <a:extLst>
            <a:ext uri="{FF2B5EF4-FFF2-40B4-BE49-F238E27FC236}">
              <a16:creationId xmlns:a16="http://schemas.microsoft.com/office/drawing/2014/main" id="{00000000-0008-0000-0000-000018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9" name="Metin kutusu 1445">
          <a:extLst>
            <a:ext uri="{FF2B5EF4-FFF2-40B4-BE49-F238E27FC236}">
              <a16:creationId xmlns:a16="http://schemas.microsoft.com/office/drawing/2014/main" id="{00000000-0008-0000-0000-000019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0" name="Metin kutusu 1446">
          <a:extLst>
            <a:ext uri="{FF2B5EF4-FFF2-40B4-BE49-F238E27FC236}">
              <a16:creationId xmlns:a16="http://schemas.microsoft.com/office/drawing/2014/main" id="{00000000-0008-0000-0000-00001A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1" name="Metin kutusu 1447">
          <a:extLst>
            <a:ext uri="{FF2B5EF4-FFF2-40B4-BE49-F238E27FC236}">
              <a16:creationId xmlns:a16="http://schemas.microsoft.com/office/drawing/2014/main" id="{00000000-0008-0000-0000-00001B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2" name="Metin kutusu 1448">
          <a:extLst>
            <a:ext uri="{FF2B5EF4-FFF2-40B4-BE49-F238E27FC236}">
              <a16:creationId xmlns:a16="http://schemas.microsoft.com/office/drawing/2014/main" id="{00000000-0008-0000-0000-00001C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3" name="Metin kutusu 1449">
          <a:extLst>
            <a:ext uri="{FF2B5EF4-FFF2-40B4-BE49-F238E27FC236}">
              <a16:creationId xmlns:a16="http://schemas.microsoft.com/office/drawing/2014/main" id="{00000000-0008-0000-0000-00001D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4" name="Metin kutusu 1450">
          <a:extLst>
            <a:ext uri="{FF2B5EF4-FFF2-40B4-BE49-F238E27FC236}">
              <a16:creationId xmlns:a16="http://schemas.microsoft.com/office/drawing/2014/main" id="{00000000-0008-0000-0000-00001E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5" name="Metin kutusu 1451">
          <a:extLst>
            <a:ext uri="{FF2B5EF4-FFF2-40B4-BE49-F238E27FC236}">
              <a16:creationId xmlns:a16="http://schemas.microsoft.com/office/drawing/2014/main" id="{00000000-0008-0000-0000-00001F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6" name="Metin kutusu 1452">
          <a:extLst>
            <a:ext uri="{FF2B5EF4-FFF2-40B4-BE49-F238E27FC236}">
              <a16:creationId xmlns:a16="http://schemas.microsoft.com/office/drawing/2014/main" id="{00000000-0008-0000-0000-000020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7" name="Metin kutusu 1453">
          <a:extLst>
            <a:ext uri="{FF2B5EF4-FFF2-40B4-BE49-F238E27FC236}">
              <a16:creationId xmlns:a16="http://schemas.microsoft.com/office/drawing/2014/main" id="{00000000-0008-0000-0000-000021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8" name="Metin kutusu 1454">
          <a:extLst>
            <a:ext uri="{FF2B5EF4-FFF2-40B4-BE49-F238E27FC236}">
              <a16:creationId xmlns:a16="http://schemas.microsoft.com/office/drawing/2014/main" id="{00000000-0008-0000-0000-000022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9" name="Metin kutusu 1455">
          <a:extLst>
            <a:ext uri="{FF2B5EF4-FFF2-40B4-BE49-F238E27FC236}">
              <a16:creationId xmlns:a16="http://schemas.microsoft.com/office/drawing/2014/main" id="{00000000-0008-0000-0000-000023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0" name="Metin kutusu 1456">
          <a:extLst>
            <a:ext uri="{FF2B5EF4-FFF2-40B4-BE49-F238E27FC236}">
              <a16:creationId xmlns:a16="http://schemas.microsoft.com/office/drawing/2014/main" id="{00000000-0008-0000-0000-000024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1" name="Metin kutusu 1457">
          <a:extLst>
            <a:ext uri="{FF2B5EF4-FFF2-40B4-BE49-F238E27FC236}">
              <a16:creationId xmlns:a16="http://schemas.microsoft.com/office/drawing/2014/main" id="{00000000-0008-0000-0000-000025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2" name="Metin kutusu 1458">
          <a:extLst>
            <a:ext uri="{FF2B5EF4-FFF2-40B4-BE49-F238E27FC236}">
              <a16:creationId xmlns:a16="http://schemas.microsoft.com/office/drawing/2014/main" id="{00000000-0008-0000-0000-000026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3" name="Metin kutusu 1459">
          <a:extLst>
            <a:ext uri="{FF2B5EF4-FFF2-40B4-BE49-F238E27FC236}">
              <a16:creationId xmlns:a16="http://schemas.microsoft.com/office/drawing/2014/main" id="{00000000-0008-0000-0000-000027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4" name="Metin kutusu 1460">
          <a:extLst>
            <a:ext uri="{FF2B5EF4-FFF2-40B4-BE49-F238E27FC236}">
              <a16:creationId xmlns:a16="http://schemas.microsoft.com/office/drawing/2014/main" id="{00000000-0008-0000-0000-000028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5" name="Metin kutusu 1461">
          <a:extLst>
            <a:ext uri="{FF2B5EF4-FFF2-40B4-BE49-F238E27FC236}">
              <a16:creationId xmlns:a16="http://schemas.microsoft.com/office/drawing/2014/main" id="{00000000-0008-0000-0000-000029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6" name="Metin kutusu 1462">
          <a:extLst>
            <a:ext uri="{FF2B5EF4-FFF2-40B4-BE49-F238E27FC236}">
              <a16:creationId xmlns:a16="http://schemas.microsoft.com/office/drawing/2014/main" id="{00000000-0008-0000-0000-00002A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7" name="Metin kutusu 1463">
          <a:extLst>
            <a:ext uri="{FF2B5EF4-FFF2-40B4-BE49-F238E27FC236}">
              <a16:creationId xmlns:a16="http://schemas.microsoft.com/office/drawing/2014/main" id="{00000000-0008-0000-0000-00002B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8" name="Metin kutusu 1464">
          <a:extLst>
            <a:ext uri="{FF2B5EF4-FFF2-40B4-BE49-F238E27FC236}">
              <a16:creationId xmlns:a16="http://schemas.microsoft.com/office/drawing/2014/main" id="{00000000-0008-0000-0000-00002C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9" name="Metin kutusu 1465">
          <a:extLst>
            <a:ext uri="{FF2B5EF4-FFF2-40B4-BE49-F238E27FC236}">
              <a16:creationId xmlns:a16="http://schemas.microsoft.com/office/drawing/2014/main" id="{00000000-0008-0000-0000-00002D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0" name="Metin kutusu 1466">
          <a:extLst>
            <a:ext uri="{FF2B5EF4-FFF2-40B4-BE49-F238E27FC236}">
              <a16:creationId xmlns:a16="http://schemas.microsoft.com/office/drawing/2014/main" id="{00000000-0008-0000-0000-00002E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1" name="Metin kutusu 1467">
          <a:extLst>
            <a:ext uri="{FF2B5EF4-FFF2-40B4-BE49-F238E27FC236}">
              <a16:creationId xmlns:a16="http://schemas.microsoft.com/office/drawing/2014/main" id="{00000000-0008-0000-0000-00002F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2" name="Metin kutusu 1468">
          <a:extLst>
            <a:ext uri="{FF2B5EF4-FFF2-40B4-BE49-F238E27FC236}">
              <a16:creationId xmlns:a16="http://schemas.microsoft.com/office/drawing/2014/main" id="{00000000-0008-0000-0000-000030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3" name="Metin kutusu 1469">
          <a:extLst>
            <a:ext uri="{FF2B5EF4-FFF2-40B4-BE49-F238E27FC236}">
              <a16:creationId xmlns:a16="http://schemas.microsoft.com/office/drawing/2014/main" id="{00000000-0008-0000-0000-000031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4" name="Metin kutusu 1470">
          <a:extLst>
            <a:ext uri="{FF2B5EF4-FFF2-40B4-BE49-F238E27FC236}">
              <a16:creationId xmlns:a16="http://schemas.microsoft.com/office/drawing/2014/main" id="{00000000-0008-0000-0000-000032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5" name="Metin kutusu 1471">
          <a:extLst>
            <a:ext uri="{FF2B5EF4-FFF2-40B4-BE49-F238E27FC236}">
              <a16:creationId xmlns:a16="http://schemas.microsoft.com/office/drawing/2014/main" id="{00000000-0008-0000-0000-000033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6" name="Metin kutusu 1472">
          <a:extLst>
            <a:ext uri="{FF2B5EF4-FFF2-40B4-BE49-F238E27FC236}">
              <a16:creationId xmlns:a16="http://schemas.microsoft.com/office/drawing/2014/main" id="{00000000-0008-0000-0000-000034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7" name="Metin kutusu 1473">
          <a:extLst>
            <a:ext uri="{FF2B5EF4-FFF2-40B4-BE49-F238E27FC236}">
              <a16:creationId xmlns:a16="http://schemas.microsoft.com/office/drawing/2014/main" id="{00000000-0008-0000-0000-000035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8" name="Metin kutusu 1474">
          <a:extLst>
            <a:ext uri="{FF2B5EF4-FFF2-40B4-BE49-F238E27FC236}">
              <a16:creationId xmlns:a16="http://schemas.microsoft.com/office/drawing/2014/main" id="{00000000-0008-0000-0000-000036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9" name="Metin kutusu 1475">
          <a:extLst>
            <a:ext uri="{FF2B5EF4-FFF2-40B4-BE49-F238E27FC236}">
              <a16:creationId xmlns:a16="http://schemas.microsoft.com/office/drawing/2014/main" id="{00000000-0008-0000-0000-000037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60" name="Metin kutusu 1476">
          <a:extLst>
            <a:ext uri="{FF2B5EF4-FFF2-40B4-BE49-F238E27FC236}">
              <a16:creationId xmlns:a16="http://schemas.microsoft.com/office/drawing/2014/main" id="{00000000-0008-0000-0000-000038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61" name="Metin kutusu 1477">
          <a:extLst>
            <a:ext uri="{FF2B5EF4-FFF2-40B4-BE49-F238E27FC236}">
              <a16:creationId xmlns:a16="http://schemas.microsoft.com/office/drawing/2014/main" id="{00000000-0008-0000-0000-000039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2" name="Metin kutusu 1478">
          <a:extLst>
            <a:ext uri="{FF2B5EF4-FFF2-40B4-BE49-F238E27FC236}">
              <a16:creationId xmlns:a16="http://schemas.microsoft.com/office/drawing/2014/main" id="{00000000-0008-0000-0000-00003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3" name="Metin kutusu 1479">
          <a:extLst>
            <a:ext uri="{FF2B5EF4-FFF2-40B4-BE49-F238E27FC236}">
              <a16:creationId xmlns:a16="http://schemas.microsoft.com/office/drawing/2014/main" id="{00000000-0008-0000-0000-00003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4" name="Metin kutusu 1480">
          <a:extLst>
            <a:ext uri="{FF2B5EF4-FFF2-40B4-BE49-F238E27FC236}">
              <a16:creationId xmlns:a16="http://schemas.microsoft.com/office/drawing/2014/main" id="{00000000-0008-0000-0000-00003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5" name="Metin kutusu 1481">
          <a:extLst>
            <a:ext uri="{FF2B5EF4-FFF2-40B4-BE49-F238E27FC236}">
              <a16:creationId xmlns:a16="http://schemas.microsoft.com/office/drawing/2014/main" id="{00000000-0008-0000-0000-00003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6" name="Metin kutusu 1482">
          <a:extLst>
            <a:ext uri="{FF2B5EF4-FFF2-40B4-BE49-F238E27FC236}">
              <a16:creationId xmlns:a16="http://schemas.microsoft.com/office/drawing/2014/main" id="{00000000-0008-0000-0000-00003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7" name="Metin kutusu 1483">
          <a:extLst>
            <a:ext uri="{FF2B5EF4-FFF2-40B4-BE49-F238E27FC236}">
              <a16:creationId xmlns:a16="http://schemas.microsoft.com/office/drawing/2014/main" id="{00000000-0008-0000-0000-00003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8" name="Metin kutusu 1484">
          <a:extLst>
            <a:ext uri="{FF2B5EF4-FFF2-40B4-BE49-F238E27FC236}">
              <a16:creationId xmlns:a16="http://schemas.microsoft.com/office/drawing/2014/main" id="{00000000-0008-0000-0000-00004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9" name="Metin kutusu 1485">
          <a:extLst>
            <a:ext uri="{FF2B5EF4-FFF2-40B4-BE49-F238E27FC236}">
              <a16:creationId xmlns:a16="http://schemas.microsoft.com/office/drawing/2014/main" id="{00000000-0008-0000-0000-00004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0" name="Metin kutusu 1486">
          <a:extLst>
            <a:ext uri="{FF2B5EF4-FFF2-40B4-BE49-F238E27FC236}">
              <a16:creationId xmlns:a16="http://schemas.microsoft.com/office/drawing/2014/main" id="{00000000-0008-0000-0000-00004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1" name="Metin kutusu 1487">
          <a:extLst>
            <a:ext uri="{FF2B5EF4-FFF2-40B4-BE49-F238E27FC236}">
              <a16:creationId xmlns:a16="http://schemas.microsoft.com/office/drawing/2014/main" id="{00000000-0008-0000-0000-00004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2" name="Metin kutusu 1488">
          <a:extLst>
            <a:ext uri="{FF2B5EF4-FFF2-40B4-BE49-F238E27FC236}">
              <a16:creationId xmlns:a16="http://schemas.microsoft.com/office/drawing/2014/main" id="{00000000-0008-0000-0000-00004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3" name="Metin kutusu 1489">
          <a:extLst>
            <a:ext uri="{FF2B5EF4-FFF2-40B4-BE49-F238E27FC236}">
              <a16:creationId xmlns:a16="http://schemas.microsoft.com/office/drawing/2014/main" id="{00000000-0008-0000-0000-00004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4" name="Metin kutusu 1490">
          <a:extLst>
            <a:ext uri="{FF2B5EF4-FFF2-40B4-BE49-F238E27FC236}">
              <a16:creationId xmlns:a16="http://schemas.microsoft.com/office/drawing/2014/main" id="{00000000-0008-0000-0000-00004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5" name="Metin kutusu 1491">
          <a:extLst>
            <a:ext uri="{FF2B5EF4-FFF2-40B4-BE49-F238E27FC236}">
              <a16:creationId xmlns:a16="http://schemas.microsoft.com/office/drawing/2014/main" id="{00000000-0008-0000-0000-00004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6" name="Metin kutusu 1492">
          <a:extLst>
            <a:ext uri="{FF2B5EF4-FFF2-40B4-BE49-F238E27FC236}">
              <a16:creationId xmlns:a16="http://schemas.microsoft.com/office/drawing/2014/main" id="{00000000-0008-0000-0000-00004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7" name="Metin kutusu 1493">
          <a:extLst>
            <a:ext uri="{FF2B5EF4-FFF2-40B4-BE49-F238E27FC236}">
              <a16:creationId xmlns:a16="http://schemas.microsoft.com/office/drawing/2014/main" id="{00000000-0008-0000-0000-00004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8" name="Metin kutusu 1494">
          <a:extLst>
            <a:ext uri="{FF2B5EF4-FFF2-40B4-BE49-F238E27FC236}">
              <a16:creationId xmlns:a16="http://schemas.microsoft.com/office/drawing/2014/main" id="{00000000-0008-0000-0000-00004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9" name="Metin kutusu 1495">
          <a:extLst>
            <a:ext uri="{FF2B5EF4-FFF2-40B4-BE49-F238E27FC236}">
              <a16:creationId xmlns:a16="http://schemas.microsoft.com/office/drawing/2014/main" id="{00000000-0008-0000-0000-00004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0" name="Metin kutusu 1496">
          <a:extLst>
            <a:ext uri="{FF2B5EF4-FFF2-40B4-BE49-F238E27FC236}">
              <a16:creationId xmlns:a16="http://schemas.microsoft.com/office/drawing/2014/main" id="{00000000-0008-0000-0000-00004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1" name="Metin kutusu 1497">
          <a:extLst>
            <a:ext uri="{FF2B5EF4-FFF2-40B4-BE49-F238E27FC236}">
              <a16:creationId xmlns:a16="http://schemas.microsoft.com/office/drawing/2014/main" id="{00000000-0008-0000-0000-00004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2" name="Metin kutusu 1498">
          <a:extLst>
            <a:ext uri="{FF2B5EF4-FFF2-40B4-BE49-F238E27FC236}">
              <a16:creationId xmlns:a16="http://schemas.microsoft.com/office/drawing/2014/main" id="{00000000-0008-0000-0000-00004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3" name="Metin kutusu 1499">
          <a:extLst>
            <a:ext uri="{FF2B5EF4-FFF2-40B4-BE49-F238E27FC236}">
              <a16:creationId xmlns:a16="http://schemas.microsoft.com/office/drawing/2014/main" id="{00000000-0008-0000-0000-00004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4" name="Metin kutusu 1500">
          <a:extLst>
            <a:ext uri="{FF2B5EF4-FFF2-40B4-BE49-F238E27FC236}">
              <a16:creationId xmlns:a16="http://schemas.microsoft.com/office/drawing/2014/main" id="{00000000-0008-0000-0000-00005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5" name="Metin kutusu 1501">
          <a:extLst>
            <a:ext uri="{FF2B5EF4-FFF2-40B4-BE49-F238E27FC236}">
              <a16:creationId xmlns:a16="http://schemas.microsoft.com/office/drawing/2014/main" id="{00000000-0008-0000-0000-00005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6" name="Metin kutusu 1502">
          <a:extLst>
            <a:ext uri="{FF2B5EF4-FFF2-40B4-BE49-F238E27FC236}">
              <a16:creationId xmlns:a16="http://schemas.microsoft.com/office/drawing/2014/main" id="{00000000-0008-0000-0000-00005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7" name="Metin kutusu 1503">
          <a:extLst>
            <a:ext uri="{FF2B5EF4-FFF2-40B4-BE49-F238E27FC236}">
              <a16:creationId xmlns:a16="http://schemas.microsoft.com/office/drawing/2014/main" id="{00000000-0008-0000-0000-00005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8" name="Metin kutusu 1504">
          <a:extLst>
            <a:ext uri="{FF2B5EF4-FFF2-40B4-BE49-F238E27FC236}">
              <a16:creationId xmlns:a16="http://schemas.microsoft.com/office/drawing/2014/main" id="{00000000-0008-0000-0000-00005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9" name="Metin kutusu 1505">
          <a:extLst>
            <a:ext uri="{FF2B5EF4-FFF2-40B4-BE49-F238E27FC236}">
              <a16:creationId xmlns:a16="http://schemas.microsoft.com/office/drawing/2014/main" id="{00000000-0008-0000-0000-00005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0" name="Metin kutusu 1506">
          <a:extLst>
            <a:ext uri="{FF2B5EF4-FFF2-40B4-BE49-F238E27FC236}">
              <a16:creationId xmlns:a16="http://schemas.microsoft.com/office/drawing/2014/main" id="{00000000-0008-0000-0000-00005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1" name="Metin kutusu 1507">
          <a:extLst>
            <a:ext uri="{FF2B5EF4-FFF2-40B4-BE49-F238E27FC236}">
              <a16:creationId xmlns:a16="http://schemas.microsoft.com/office/drawing/2014/main" id="{00000000-0008-0000-0000-00005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2" name="Metin kutusu 1508">
          <a:extLst>
            <a:ext uri="{FF2B5EF4-FFF2-40B4-BE49-F238E27FC236}">
              <a16:creationId xmlns:a16="http://schemas.microsoft.com/office/drawing/2014/main" id="{00000000-0008-0000-0000-00005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3" name="Metin kutusu 1509">
          <a:extLst>
            <a:ext uri="{FF2B5EF4-FFF2-40B4-BE49-F238E27FC236}">
              <a16:creationId xmlns:a16="http://schemas.microsoft.com/office/drawing/2014/main" id="{00000000-0008-0000-0000-00005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4" name="Metin kutusu 1510">
          <a:extLst>
            <a:ext uri="{FF2B5EF4-FFF2-40B4-BE49-F238E27FC236}">
              <a16:creationId xmlns:a16="http://schemas.microsoft.com/office/drawing/2014/main" id="{00000000-0008-0000-0000-00005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5" name="Metin kutusu 1511">
          <a:extLst>
            <a:ext uri="{FF2B5EF4-FFF2-40B4-BE49-F238E27FC236}">
              <a16:creationId xmlns:a16="http://schemas.microsoft.com/office/drawing/2014/main" id="{00000000-0008-0000-0000-00005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6" name="Metin kutusu 1512">
          <a:extLst>
            <a:ext uri="{FF2B5EF4-FFF2-40B4-BE49-F238E27FC236}">
              <a16:creationId xmlns:a16="http://schemas.microsoft.com/office/drawing/2014/main" id="{00000000-0008-0000-0000-00005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7" name="Metin kutusu 1513">
          <a:extLst>
            <a:ext uri="{FF2B5EF4-FFF2-40B4-BE49-F238E27FC236}">
              <a16:creationId xmlns:a16="http://schemas.microsoft.com/office/drawing/2014/main" id="{00000000-0008-0000-0000-00005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8" name="Metin kutusu 1514">
          <a:extLst>
            <a:ext uri="{FF2B5EF4-FFF2-40B4-BE49-F238E27FC236}">
              <a16:creationId xmlns:a16="http://schemas.microsoft.com/office/drawing/2014/main" id="{00000000-0008-0000-0000-00005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9" name="Metin kutusu 1515">
          <a:extLst>
            <a:ext uri="{FF2B5EF4-FFF2-40B4-BE49-F238E27FC236}">
              <a16:creationId xmlns:a16="http://schemas.microsoft.com/office/drawing/2014/main" id="{00000000-0008-0000-0000-00005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0" name="Metin kutusu 1516">
          <a:extLst>
            <a:ext uri="{FF2B5EF4-FFF2-40B4-BE49-F238E27FC236}">
              <a16:creationId xmlns:a16="http://schemas.microsoft.com/office/drawing/2014/main" id="{00000000-0008-0000-0000-00006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1" name="Metin kutusu 1517">
          <a:extLst>
            <a:ext uri="{FF2B5EF4-FFF2-40B4-BE49-F238E27FC236}">
              <a16:creationId xmlns:a16="http://schemas.microsoft.com/office/drawing/2014/main" id="{00000000-0008-0000-0000-00006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2" name="Metin kutusu 1518">
          <a:extLst>
            <a:ext uri="{FF2B5EF4-FFF2-40B4-BE49-F238E27FC236}">
              <a16:creationId xmlns:a16="http://schemas.microsoft.com/office/drawing/2014/main" id="{00000000-0008-0000-0000-00006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3" name="Metin kutusu 1519">
          <a:extLst>
            <a:ext uri="{FF2B5EF4-FFF2-40B4-BE49-F238E27FC236}">
              <a16:creationId xmlns:a16="http://schemas.microsoft.com/office/drawing/2014/main" id="{00000000-0008-0000-0000-00006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4" name="Metin kutusu 1520">
          <a:extLst>
            <a:ext uri="{FF2B5EF4-FFF2-40B4-BE49-F238E27FC236}">
              <a16:creationId xmlns:a16="http://schemas.microsoft.com/office/drawing/2014/main" id="{00000000-0008-0000-0000-00006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5" name="Metin kutusu 1521">
          <a:extLst>
            <a:ext uri="{FF2B5EF4-FFF2-40B4-BE49-F238E27FC236}">
              <a16:creationId xmlns:a16="http://schemas.microsoft.com/office/drawing/2014/main" id="{00000000-0008-0000-0000-00006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6" name="Metin kutusu 1522">
          <a:extLst>
            <a:ext uri="{FF2B5EF4-FFF2-40B4-BE49-F238E27FC236}">
              <a16:creationId xmlns:a16="http://schemas.microsoft.com/office/drawing/2014/main" id="{00000000-0008-0000-0000-00006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7" name="Metin kutusu 1523">
          <a:extLst>
            <a:ext uri="{FF2B5EF4-FFF2-40B4-BE49-F238E27FC236}">
              <a16:creationId xmlns:a16="http://schemas.microsoft.com/office/drawing/2014/main" id="{00000000-0008-0000-0000-00006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8" name="Metin kutusu 1524">
          <a:extLst>
            <a:ext uri="{FF2B5EF4-FFF2-40B4-BE49-F238E27FC236}">
              <a16:creationId xmlns:a16="http://schemas.microsoft.com/office/drawing/2014/main" id="{00000000-0008-0000-0000-00006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9" name="Metin kutusu 1525">
          <a:extLst>
            <a:ext uri="{FF2B5EF4-FFF2-40B4-BE49-F238E27FC236}">
              <a16:creationId xmlns:a16="http://schemas.microsoft.com/office/drawing/2014/main" id="{00000000-0008-0000-0000-00006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0" name="Metin kutusu 1526">
          <a:extLst>
            <a:ext uri="{FF2B5EF4-FFF2-40B4-BE49-F238E27FC236}">
              <a16:creationId xmlns:a16="http://schemas.microsoft.com/office/drawing/2014/main" id="{00000000-0008-0000-0000-00006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1" name="Metin kutusu 1527">
          <a:extLst>
            <a:ext uri="{FF2B5EF4-FFF2-40B4-BE49-F238E27FC236}">
              <a16:creationId xmlns:a16="http://schemas.microsoft.com/office/drawing/2014/main" id="{00000000-0008-0000-0000-00006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2" name="Metin kutusu 1528">
          <a:extLst>
            <a:ext uri="{FF2B5EF4-FFF2-40B4-BE49-F238E27FC236}">
              <a16:creationId xmlns:a16="http://schemas.microsoft.com/office/drawing/2014/main" id="{00000000-0008-0000-0000-00006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3" name="Metin kutusu 1529">
          <a:extLst>
            <a:ext uri="{FF2B5EF4-FFF2-40B4-BE49-F238E27FC236}">
              <a16:creationId xmlns:a16="http://schemas.microsoft.com/office/drawing/2014/main" id="{00000000-0008-0000-0000-00006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4" name="Metin kutusu 1530">
          <a:extLst>
            <a:ext uri="{FF2B5EF4-FFF2-40B4-BE49-F238E27FC236}">
              <a16:creationId xmlns:a16="http://schemas.microsoft.com/office/drawing/2014/main" id="{00000000-0008-0000-0000-00006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5" name="Metin kutusu 1531">
          <a:extLst>
            <a:ext uri="{FF2B5EF4-FFF2-40B4-BE49-F238E27FC236}">
              <a16:creationId xmlns:a16="http://schemas.microsoft.com/office/drawing/2014/main" id="{00000000-0008-0000-0000-00006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6" name="Metin kutusu 1532">
          <a:extLst>
            <a:ext uri="{FF2B5EF4-FFF2-40B4-BE49-F238E27FC236}">
              <a16:creationId xmlns:a16="http://schemas.microsoft.com/office/drawing/2014/main" id="{00000000-0008-0000-0000-00007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7" name="Metin kutusu 1533">
          <a:extLst>
            <a:ext uri="{FF2B5EF4-FFF2-40B4-BE49-F238E27FC236}">
              <a16:creationId xmlns:a16="http://schemas.microsoft.com/office/drawing/2014/main" id="{00000000-0008-0000-0000-00007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8" name="Metin kutusu 1534">
          <a:extLst>
            <a:ext uri="{FF2B5EF4-FFF2-40B4-BE49-F238E27FC236}">
              <a16:creationId xmlns:a16="http://schemas.microsoft.com/office/drawing/2014/main" id="{00000000-0008-0000-0000-00007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9" name="Metin kutusu 1535">
          <a:extLst>
            <a:ext uri="{FF2B5EF4-FFF2-40B4-BE49-F238E27FC236}">
              <a16:creationId xmlns:a16="http://schemas.microsoft.com/office/drawing/2014/main" id="{00000000-0008-0000-0000-00007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0" name="Metin kutusu 1536">
          <a:extLst>
            <a:ext uri="{FF2B5EF4-FFF2-40B4-BE49-F238E27FC236}">
              <a16:creationId xmlns:a16="http://schemas.microsoft.com/office/drawing/2014/main" id="{00000000-0008-0000-0000-00007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1" name="Metin kutusu 1537">
          <a:extLst>
            <a:ext uri="{FF2B5EF4-FFF2-40B4-BE49-F238E27FC236}">
              <a16:creationId xmlns:a16="http://schemas.microsoft.com/office/drawing/2014/main" id="{00000000-0008-0000-0000-00007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2" name="Metin kutusu 1538">
          <a:extLst>
            <a:ext uri="{FF2B5EF4-FFF2-40B4-BE49-F238E27FC236}">
              <a16:creationId xmlns:a16="http://schemas.microsoft.com/office/drawing/2014/main" id="{00000000-0008-0000-0000-00007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3" name="Metin kutusu 1539">
          <a:extLst>
            <a:ext uri="{FF2B5EF4-FFF2-40B4-BE49-F238E27FC236}">
              <a16:creationId xmlns:a16="http://schemas.microsoft.com/office/drawing/2014/main" id="{00000000-0008-0000-0000-00007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4" name="Metin kutusu 1540">
          <a:extLst>
            <a:ext uri="{FF2B5EF4-FFF2-40B4-BE49-F238E27FC236}">
              <a16:creationId xmlns:a16="http://schemas.microsoft.com/office/drawing/2014/main" id="{00000000-0008-0000-0000-00007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5" name="Metin kutusu 1541">
          <a:extLst>
            <a:ext uri="{FF2B5EF4-FFF2-40B4-BE49-F238E27FC236}">
              <a16:creationId xmlns:a16="http://schemas.microsoft.com/office/drawing/2014/main" id="{00000000-0008-0000-0000-00007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6" name="Metin kutusu 1542">
          <a:extLst>
            <a:ext uri="{FF2B5EF4-FFF2-40B4-BE49-F238E27FC236}">
              <a16:creationId xmlns:a16="http://schemas.microsoft.com/office/drawing/2014/main" id="{00000000-0008-0000-0000-00007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7" name="Metin kutusu 1543">
          <a:extLst>
            <a:ext uri="{FF2B5EF4-FFF2-40B4-BE49-F238E27FC236}">
              <a16:creationId xmlns:a16="http://schemas.microsoft.com/office/drawing/2014/main" id="{00000000-0008-0000-0000-00007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8" name="Metin kutusu 1544">
          <a:extLst>
            <a:ext uri="{FF2B5EF4-FFF2-40B4-BE49-F238E27FC236}">
              <a16:creationId xmlns:a16="http://schemas.microsoft.com/office/drawing/2014/main" id="{00000000-0008-0000-0000-00007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9" name="Metin kutusu 1545">
          <a:extLst>
            <a:ext uri="{FF2B5EF4-FFF2-40B4-BE49-F238E27FC236}">
              <a16:creationId xmlns:a16="http://schemas.microsoft.com/office/drawing/2014/main" id="{00000000-0008-0000-0000-00007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0" name="Metin kutusu 1546">
          <a:extLst>
            <a:ext uri="{FF2B5EF4-FFF2-40B4-BE49-F238E27FC236}">
              <a16:creationId xmlns:a16="http://schemas.microsoft.com/office/drawing/2014/main" id="{00000000-0008-0000-0000-00007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1" name="Metin kutusu 1547">
          <a:extLst>
            <a:ext uri="{FF2B5EF4-FFF2-40B4-BE49-F238E27FC236}">
              <a16:creationId xmlns:a16="http://schemas.microsoft.com/office/drawing/2014/main" id="{00000000-0008-0000-0000-00007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2" name="Metin kutusu 1548">
          <a:extLst>
            <a:ext uri="{FF2B5EF4-FFF2-40B4-BE49-F238E27FC236}">
              <a16:creationId xmlns:a16="http://schemas.microsoft.com/office/drawing/2014/main" id="{00000000-0008-0000-0000-00008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3" name="Metin kutusu 1549">
          <a:extLst>
            <a:ext uri="{FF2B5EF4-FFF2-40B4-BE49-F238E27FC236}">
              <a16:creationId xmlns:a16="http://schemas.microsoft.com/office/drawing/2014/main" id="{00000000-0008-0000-0000-00008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4" name="Metin kutusu 1550">
          <a:extLst>
            <a:ext uri="{FF2B5EF4-FFF2-40B4-BE49-F238E27FC236}">
              <a16:creationId xmlns:a16="http://schemas.microsoft.com/office/drawing/2014/main" id="{00000000-0008-0000-0000-00008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5" name="Metin kutusu 1551">
          <a:extLst>
            <a:ext uri="{FF2B5EF4-FFF2-40B4-BE49-F238E27FC236}">
              <a16:creationId xmlns:a16="http://schemas.microsoft.com/office/drawing/2014/main" id="{00000000-0008-0000-0000-00008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6" name="Metin kutusu 1552">
          <a:extLst>
            <a:ext uri="{FF2B5EF4-FFF2-40B4-BE49-F238E27FC236}">
              <a16:creationId xmlns:a16="http://schemas.microsoft.com/office/drawing/2014/main" id="{00000000-0008-0000-0000-00008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7" name="Metin kutusu 1553">
          <a:extLst>
            <a:ext uri="{FF2B5EF4-FFF2-40B4-BE49-F238E27FC236}">
              <a16:creationId xmlns:a16="http://schemas.microsoft.com/office/drawing/2014/main" id="{00000000-0008-0000-0000-00008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8" name="Metin kutusu 1554">
          <a:extLst>
            <a:ext uri="{FF2B5EF4-FFF2-40B4-BE49-F238E27FC236}">
              <a16:creationId xmlns:a16="http://schemas.microsoft.com/office/drawing/2014/main" id="{00000000-0008-0000-0000-00008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9" name="Metin kutusu 1555">
          <a:extLst>
            <a:ext uri="{FF2B5EF4-FFF2-40B4-BE49-F238E27FC236}">
              <a16:creationId xmlns:a16="http://schemas.microsoft.com/office/drawing/2014/main" id="{00000000-0008-0000-0000-00008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0" name="Metin kutusu 1556">
          <a:extLst>
            <a:ext uri="{FF2B5EF4-FFF2-40B4-BE49-F238E27FC236}">
              <a16:creationId xmlns:a16="http://schemas.microsoft.com/office/drawing/2014/main" id="{00000000-0008-0000-0000-00008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1" name="Metin kutusu 1557">
          <a:extLst>
            <a:ext uri="{FF2B5EF4-FFF2-40B4-BE49-F238E27FC236}">
              <a16:creationId xmlns:a16="http://schemas.microsoft.com/office/drawing/2014/main" id="{00000000-0008-0000-0000-00008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2" name="Metin kutusu 1558">
          <a:extLst>
            <a:ext uri="{FF2B5EF4-FFF2-40B4-BE49-F238E27FC236}">
              <a16:creationId xmlns:a16="http://schemas.microsoft.com/office/drawing/2014/main" id="{00000000-0008-0000-0000-00008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3" name="Metin kutusu 1559">
          <a:extLst>
            <a:ext uri="{FF2B5EF4-FFF2-40B4-BE49-F238E27FC236}">
              <a16:creationId xmlns:a16="http://schemas.microsoft.com/office/drawing/2014/main" id="{00000000-0008-0000-0000-00008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4" name="Metin kutusu 1560">
          <a:extLst>
            <a:ext uri="{FF2B5EF4-FFF2-40B4-BE49-F238E27FC236}">
              <a16:creationId xmlns:a16="http://schemas.microsoft.com/office/drawing/2014/main" id="{00000000-0008-0000-0000-00008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5" name="Metin kutusu 1561">
          <a:extLst>
            <a:ext uri="{FF2B5EF4-FFF2-40B4-BE49-F238E27FC236}">
              <a16:creationId xmlns:a16="http://schemas.microsoft.com/office/drawing/2014/main" id="{00000000-0008-0000-0000-00008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6" name="Metin kutusu 1562">
          <a:extLst>
            <a:ext uri="{FF2B5EF4-FFF2-40B4-BE49-F238E27FC236}">
              <a16:creationId xmlns:a16="http://schemas.microsoft.com/office/drawing/2014/main" id="{00000000-0008-0000-0000-00008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7" name="Metin kutusu 1563">
          <a:extLst>
            <a:ext uri="{FF2B5EF4-FFF2-40B4-BE49-F238E27FC236}">
              <a16:creationId xmlns:a16="http://schemas.microsoft.com/office/drawing/2014/main" id="{00000000-0008-0000-0000-00008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8" name="Metin kutusu 1564">
          <a:extLst>
            <a:ext uri="{FF2B5EF4-FFF2-40B4-BE49-F238E27FC236}">
              <a16:creationId xmlns:a16="http://schemas.microsoft.com/office/drawing/2014/main" id="{00000000-0008-0000-0000-00009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9" name="Metin kutusu 1565">
          <a:extLst>
            <a:ext uri="{FF2B5EF4-FFF2-40B4-BE49-F238E27FC236}">
              <a16:creationId xmlns:a16="http://schemas.microsoft.com/office/drawing/2014/main" id="{00000000-0008-0000-0000-00009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0" name="Metin kutusu 1566">
          <a:extLst>
            <a:ext uri="{FF2B5EF4-FFF2-40B4-BE49-F238E27FC236}">
              <a16:creationId xmlns:a16="http://schemas.microsoft.com/office/drawing/2014/main" id="{00000000-0008-0000-0000-00009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1" name="Metin kutusu 1567">
          <a:extLst>
            <a:ext uri="{FF2B5EF4-FFF2-40B4-BE49-F238E27FC236}">
              <a16:creationId xmlns:a16="http://schemas.microsoft.com/office/drawing/2014/main" id="{00000000-0008-0000-0000-00009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2" name="Metin kutusu 1568">
          <a:extLst>
            <a:ext uri="{FF2B5EF4-FFF2-40B4-BE49-F238E27FC236}">
              <a16:creationId xmlns:a16="http://schemas.microsoft.com/office/drawing/2014/main" id="{00000000-0008-0000-0000-00009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3" name="Metin kutusu 1569">
          <a:extLst>
            <a:ext uri="{FF2B5EF4-FFF2-40B4-BE49-F238E27FC236}">
              <a16:creationId xmlns:a16="http://schemas.microsoft.com/office/drawing/2014/main" id="{00000000-0008-0000-0000-00009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4" name="Metin kutusu 1570">
          <a:extLst>
            <a:ext uri="{FF2B5EF4-FFF2-40B4-BE49-F238E27FC236}">
              <a16:creationId xmlns:a16="http://schemas.microsoft.com/office/drawing/2014/main" id="{00000000-0008-0000-0000-00009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5" name="Metin kutusu 1571">
          <a:extLst>
            <a:ext uri="{FF2B5EF4-FFF2-40B4-BE49-F238E27FC236}">
              <a16:creationId xmlns:a16="http://schemas.microsoft.com/office/drawing/2014/main" id="{00000000-0008-0000-0000-00009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6" name="Metin kutusu 1572">
          <a:extLst>
            <a:ext uri="{FF2B5EF4-FFF2-40B4-BE49-F238E27FC236}">
              <a16:creationId xmlns:a16="http://schemas.microsoft.com/office/drawing/2014/main" id="{00000000-0008-0000-0000-00009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7" name="Metin kutusu 1573">
          <a:extLst>
            <a:ext uri="{FF2B5EF4-FFF2-40B4-BE49-F238E27FC236}">
              <a16:creationId xmlns:a16="http://schemas.microsoft.com/office/drawing/2014/main" id="{00000000-0008-0000-0000-00009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8" name="Metin kutusu 1574">
          <a:extLst>
            <a:ext uri="{FF2B5EF4-FFF2-40B4-BE49-F238E27FC236}">
              <a16:creationId xmlns:a16="http://schemas.microsoft.com/office/drawing/2014/main" id="{00000000-0008-0000-0000-00009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9" name="Metin kutusu 1575">
          <a:extLst>
            <a:ext uri="{FF2B5EF4-FFF2-40B4-BE49-F238E27FC236}">
              <a16:creationId xmlns:a16="http://schemas.microsoft.com/office/drawing/2014/main" id="{00000000-0008-0000-0000-00009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0" name="Metin kutusu 1576">
          <a:extLst>
            <a:ext uri="{FF2B5EF4-FFF2-40B4-BE49-F238E27FC236}">
              <a16:creationId xmlns:a16="http://schemas.microsoft.com/office/drawing/2014/main" id="{00000000-0008-0000-0000-00009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1" name="Metin kutusu 1577">
          <a:extLst>
            <a:ext uri="{FF2B5EF4-FFF2-40B4-BE49-F238E27FC236}">
              <a16:creationId xmlns:a16="http://schemas.microsoft.com/office/drawing/2014/main" id="{00000000-0008-0000-0000-00009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2" name="Metin kutusu 1578">
          <a:extLst>
            <a:ext uri="{FF2B5EF4-FFF2-40B4-BE49-F238E27FC236}">
              <a16:creationId xmlns:a16="http://schemas.microsoft.com/office/drawing/2014/main" id="{00000000-0008-0000-0000-00009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3" name="Metin kutusu 1579">
          <a:extLst>
            <a:ext uri="{FF2B5EF4-FFF2-40B4-BE49-F238E27FC236}">
              <a16:creationId xmlns:a16="http://schemas.microsoft.com/office/drawing/2014/main" id="{00000000-0008-0000-0000-00009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4" name="Metin kutusu 1580">
          <a:extLst>
            <a:ext uri="{FF2B5EF4-FFF2-40B4-BE49-F238E27FC236}">
              <a16:creationId xmlns:a16="http://schemas.microsoft.com/office/drawing/2014/main" id="{00000000-0008-0000-0000-0000A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5" name="Metin kutusu 1581">
          <a:extLst>
            <a:ext uri="{FF2B5EF4-FFF2-40B4-BE49-F238E27FC236}">
              <a16:creationId xmlns:a16="http://schemas.microsoft.com/office/drawing/2014/main" id="{00000000-0008-0000-0000-0000A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6" name="Metin kutusu 1582">
          <a:extLst>
            <a:ext uri="{FF2B5EF4-FFF2-40B4-BE49-F238E27FC236}">
              <a16:creationId xmlns:a16="http://schemas.microsoft.com/office/drawing/2014/main" id="{00000000-0008-0000-0000-0000A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7" name="Metin kutusu 1583">
          <a:extLst>
            <a:ext uri="{FF2B5EF4-FFF2-40B4-BE49-F238E27FC236}">
              <a16:creationId xmlns:a16="http://schemas.microsoft.com/office/drawing/2014/main" id="{00000000-0008-0000-0000-0000A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8" name="Metin kutusu 1584">
          <a:extLst>
            <a:ext uri="{FF2B5EF4-FFF2-40B4-BE49-F238E27FC236}">
              <a16:creationId xmlns:a16="http://schemas.microsoft.com/office/drawing/2014/main" id="{00000000-0008-0000-0000-0000A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9" name="Metin kutusu 1585">
          <a:extLst>
            <a:ext uri="{FF2B5EF4-FFF2-40B4-BE49-F238E27FC236}">
              <a16:creationId xmlns:a16="http://schemas.microsoft.com/office/drawing/2014/main" id="{00000000-0008-0000-0000-0000A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0" name="Metin kutusu 1586">
          <a:extLst>
            <a:ext uri="{FF2B5EF4-FFF2-40B4-BE49-F238E27FC236}">
              <a16:creationId xmlns:a16="http://schemas.microsoft.com/office/drawing/2014/main" id="{00000000-0008-0000-0000-0000A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1" name="Metin kutusu 1587">
          <a:extLst>
            <a:ext uri="{FF2B5EF4-FFF2-40B4-BE49-F238E27FC236}">
              <a16:creationId xmlns:a16="http://schemas.microsoft.com/office/drawing/2014/main" id="{00000000-0008-0000-0000-0000A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2" name="Metin kutusu 1588">
          <a:extLst>
            <a:ext uri="{FF2B5EF4-FFF2-40B4-BE49-F238E27FC236}">
              <a16:creationId xmlns:a16="http://schemas.microsoft.com/office/drawing/2014/main" id="{00000000-0008-0000-0000-0000A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3" name="Metin kutusu 1589">
          <a:extLst>
            <a:ext uri="{FF2B5EF4-FFF2-40B4-BE49-F238E27FC236}">
              <a16:creationId xmlns:a16="http://schemas.microsoft.com/office/drawing/2014/main" id="{00000000-0008-0000-0000-0000A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4" name="Metin kutusu 1590">
          <a:extLst>
            <a:ext uri="{FF2B5EF4-FFF2-40B4-BE49-F238E27FC236}">
              <a16:creationId xmlns:a16="http://schemas.microsoft.com/office/drawing/2014/main" id="{00000000-0008-0000-0000-0000A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5" name="Metin kutusu 1591">
          <a:extLst>
            <a:ext uri="{FF2B5EF4-FFF2-40B4-BE49-F238E27FC236}">
              <a16:creationId xmlns:a16="http://schemas.microsoft.com/office/drawing/2014/main" id="{00000000-0008-0000-0000-0000A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6" name="Metin kutusu 1592">
          <a:extLst>
            <a:ext uri="{FF2B5EF4-FFF2-40B4-BE49-F238E27FC236}">
              <a16:creationId xmlns:a16="http://schemas.microsoft.com/office/drawing/2014/main" id="{00000000-0008-0000-0000-0000A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7" name="Metin kutusu 1593">
          <a:extLst>
            <a:ext uri="{FF2B5EF4-FFF2-40B4-BE49-F238E27FC236}">
              <a16:creationId xmlns:a16="http://schemas.microsoft.com/office/drawing/2014/main" id="{00000000-0008-0000-0000-0000A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8" name="Metin kutusu 1594">
          <a:extLst>
            <a:ext uri="{FF2B5EF4-FFF2-40B4-BE49-F238E27FC236}">
              <a16:creationId xmlns:a16="http://schemas.microsoft.com/office/drawing/2014/main" id="{00000000-0008-0000-0000-0000A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9" name="Metin kutusu 1595">
          <a:extLst>
            <a:ext uri="{FF2B5EF4-FFF2-40B4-BE49-F238E27FC236}">
              <a16:creationId xmlns:a16="http://schemas.microsoft.com/office/drawing/2014/main" id="{00000000-0008-0000-0000-0000A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0" name="Metin kutusu 1596">
          <a:extLst>
            <a:ext uri="{FF2B5EF4-FFF2-40B4-BE49-F238E27FC236}">
              <a16:creationId xmlns:a16="http://schemas.microsoft.com/office/drawing/2014/main" id="{00000000-0008-0000-0000-0000B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1" name="Metin kutusu 1597">
          <a:extLst>
            <a:ext uri="{FF2B5EF4-FFF2-40B4-BE49-F238E27FC236}">
              <a16:creationId xmlns:a16="http://schemas.microsoft.com/office/drawing/2014/main" id="{00000000-0008-0000-0000-0000B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2" name="Metin kutusu 1598">
          <a:extLst>
            <a:ext uri="{FF2B5EF4-FFF2-40B4-BE49-F238E27FC236}">
              <a16:creationId xmlns:a16="http://schemas.microsoft.com/office/drawing/2014/main" id="{00000000-0008-0000-0000-0000B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3" name="Metin kutusu 1599">
          <a:extLst>
            <a:ext uri="{FF2B5EF4-FFF2-40B4-BE49-F238E27FC236}">
              <a16:creationId xmlns:a16="http://schemas.microsoft.com/office/drawing/2014/main" id="{00000000-0008-0000-0000-0000B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4" name="Metin kutusu 1600">
          <a:extLst>
            <a:ext uri="{FF2B5EF4-FFF2-40B4-BE49-F238E27FC236}">
              <a16:creationId xmlns:a16="http://schemas.microsoft.com/office/drawing/2014/main" id="{00000000-0008-0000-0000-0000B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5" name="Metin kutusu 1601">
          <a:extLst>
            <a:ext uri="{FF2B5EF4-FFF2-40B4-BE49-F238E27FC236}">
              <a16:creationId xmlns:a16="http://schemas.microsoft.com/office/drawing/2014/main" id="{00000000-0008-0000-0000-0000B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6" name="Metin kutusu 1602">
          <a:extLst>
            <a:ext uri="{FF2B5EF4-FFF2-40B4-BE49-F238E27FC236}">
              <a16:creationId xmlns:a16="http://schemas.microsoft.com/office/drawing/2014/main" id="{00000000-0008-0000-0000-0000B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7" name="Metin kutusu 1603">
          <a:extLst>
            <a:ext uri="{FF2B5EF4-FFF2-40B4-BE49-F238E27FC236}">
              <a16:creationId xmlns:a16="http://schemas.microsoft.com/office/drawing/2014/main" id="{00000000-0008-0000-0000-0000B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8" name="Metin kutusu 1604">
          <a:extLst>
            <a:ext uri="{FF2B5EF4-FFF2-40B4-BE49-F238E27FC236}">
              <a16:creationId xmlns:a16="http://schemas.microsoft.com/office/drawing/2014/main" id="{00000000-0008-0000-0000-0000B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9" name="Metin kutusu 1605">
          <a:extLst>
            <a:ext uri="{FF2B5EF4-FFF2-40B4-BE49-F238E27FC236}">
              <a16:creationId xmlns:a16="http://schemas.microsoft.com/office/drawing/2014/main" id="{00000000-0008-0000-0000-0000B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0" name="Metin kutusu 1606">
          <a:extLst>
            <a:ext uri="{FF2B5EF4-FFF2-40B4-BE49-F238E27FC236}">
              <a16:creationId xmlns:a16="http://schemas.microsoft.com/office/drawing/2014/main" id="{00000000-0008-0000-0000-0000B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1" name="Metin kutusu 1607">
          <a:extLst>
            <a:ext uri="{FF2B5EF4-FFF2-40B4-BE49-F238E27FC236}">
              <a16:creationId xmlns:a16="http://schemas.microsoft.com/office/drawing/2014/main" id="{00000000-0008-0000-0000-0000B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2" name="Metin kutusu 1608">
          <a:extLst>
            <a:ext uri="{FF2B5EF4-FFF2-40B4-BE49-F238E27FC236}">
              <a16:creationId xmlns:a16="http://schemas.microsoft.com/office/drawing/2014/main" id="{00000000-0008-0000-0000-0000B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3" name="Metin kutusu 1609">
          <a:extLst>
            <a:ext uri="{FF2B5EF4-FFF2-40B4-BE49-F238E27FC236}">
              <a16:creationId xmlns:a16="http://schemas.microsoft.com/office/drawing/2014/main" id="{00000000-0008-0000-0000-0000B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4" name="Metin kutusu 1610">
          <a:extLst>
            <a:ext uri="{FF2B5EF4-FFF2-40B4-BE49-F238E27FC236}">
              <a16:creationId xmlns:a16="http://schemas.microsoft.com/office/drawing/2014/main" id="{00000000-0008-0000-0000-0000B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5" name="Metin kutusu 1611">
          <a:extLst>
            <a:ext uri="{FF2B5EF4-FFF2-40B4-BE49-F238E27FC236}">
              <a16:creationId xmlns:a16="http://schemas.microsoft.com/office/drawing/2014/main" id="{00000000-0008-0000-0000-0000B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6" name="Metin kutusu 1612">
          <a:extLst>
            <a:ext uri="{FF2B5EF4-FFF2-40B4-BE49-F238E27FC236}">
              <a16:creationId xmlns:a16="http://schemas.microsoft.com/office/drawing/2014/main" id="{00000000-0008-0000-0000-0000C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7" name="Metin kutusu 1613">
          <a:extLst>
            <a:ext uri="{FF2B5EF4-FFF2-40B4-BE49-F238E27FC236}">
              <a16:creationId xmlns:a16="http://schemas.microsoft.com/office/drawing/2014/main" id="{00000000-0008-0000-0000-0000C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8" name="Metin kutusu 1614">
          <a:extLst>
            <a:ext uri="{FF2B5EF4-FFF2-40B4-BE49-F238E27FC236}">
              <a16:creationId xmlns:a16="http://schemas.microsoft.com/office/drawing/2014/main" id="{00000000-0008-0000-0000-0000C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9" name="Metin kutusu 1615">
          <a:extLst>
            <a:ext uri="{FF2B5EF4-FFF2-40B4-BE49-F238E27FC236}">
              <a16:creationId xmlns:a16="http://schemas.microsoft.com/office/drawing/2014/main" id="{00000000-0008-0000-0000-0000C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0" name="Metin kutusu 1616">
          <a:extLst>
            <a:ext uri="{FF2B5EF4-FFF2-40B4-BE49-F238E27FC236}">
              <a16:creationId xmlns:a16="http://schemas.microsoft.com/office/drawing/2014/main" id="{00000000-0008-0000-0000-0000C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1" name="Metin kutusu 1617">
          <a:extLst>
            <a:ext uri="{FF2B5EF4-FFF2-40B4-BE49-F238E27FC236}">
              <a16:creationId xmlns:a16="http://schemas.microsoft.com/office/drawing/2014/main" id="{00000000-0008-0000-0000-0000C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2" name="Metin kutusu 1618">
          <a:extLst>
            <a:ext uri="{FF2B5EF4-FFF2-40B4-BE49-F238E27FC236}">
              <a16:creationId xmlns:a16="http://schemas.microsoft.com/office/drawing/2014/main" id="{00000000-0008-0000-0000-0000C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3" name="Metin kutusu 1619">
          <a:extLst>
            <a:ext uri="{FF2B5EF4-FFF2-40B4-BE49-F238E27FC236}">
              <a16:creationId xmlns:a16="http://schemas.microsoft.com/office/drawing/2014/main" id="{00000000-0008-0000-0000-0000C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4" name="Metin kutusu 1620">
          <a:extLst>
            <a:ext uri="{FF2B5EF4-FFF2-40B4-BE49-F238E27FC236}">
              <a16:creationId xmlns:a16="http://schemas.microsoft.com/office/drawing/2014/main" id="{00000000-0008-0000-0000-0000C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5" name="Metin kutusu 1621">
          <a:extLst>
            <a:ext uri="{FF2B5EF4-FFF2-40B4-BE49-F238E27FC236}">
              <a16:creationId xmlns:a16="http://schemas.microsoft.com/office/drawing/2014/main" id="{00000000-0008-0000-0000-0000C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6" name="Metin kutusu 1622">
          <a:extLst>
            <a:ext uri="{FF2B5EF4-FFF2-40B4-BE49-F238E27FC236}">
              <a16:creationId xmlns:a16="http://schemas.microsoft.com/office/drawing/2014/main" id="{00000000-0008-0000-0000-0000C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7" name="Metin kutusu 1623">
          <a:extLst>
            <a:ext uri="{FF2B5EF4-FFF2-40B4-BE49-F238E27FC236}">
              <a16:creationId xmlns:a16="http://schemas.microsoft.com/office/drawing/2014/main" id="{00000000-0008-0000-0000-0000C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8" name="Metin kutusu 1624">
          <a:extLst>
            <a:ext uri="{FF2B5EF4-FFF2-40B4-BE49-F238E27FC236}">
              <a16:creationId xmlns:a16="http://schemas.microsoft.com/office/drawing/2014/main" id="{00000000-0008-0000-0000-0000C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9" name="Metin kutusu 1625">
          <a:extLst>
            <a:ext uri="{FF2B5EF4-FFF2-40B4-BE49-F238E27FC236}">
              <a16:creationId xmlns:a16="http://schemas.microsoft.com/office/drawing/2014/main" id="{00000000-0008-0000-0000-0000C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0" name="Metin kutusu 1626">
          <a:extLst>
            <a:ext uri="{FF2B5EF4-FFF2-40B4-BE49-F238E27FC236}">
              <a16:creationId xmlns:a16="http://schemas.microsoft.com/office/drawing/2014/main" id="{00000000-0008-0000-0000-0000C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1" name="Metin kutusu 1627">
          <a:extLst>
            <a:ext uri="{FF2B5EF4-FFF2-40B4-BE49-F238E27FC236}">
              <a16:creationId xmlns:a16="http://schemas.microsoft.com/office/drawing/2014/main" id="{00000000-0008-0000-0000-0000C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2" name="Metin kutusu 1628">
          <a:extLst>
            <a:ext uri="{FF2B5EF4-FFF2-40B4-BE49-F238E27FC236}">
              <a16:creationId xmlns:a16="http://schemas.microsoft.com/office/drawing/2014/main" id="{00000000-0008-0000-0000-0000D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3" name="Metin kutusu 1629">
          <a:extLst>
            <a:ext uri="{FF2B5EF4-FFF2-40B4-BE49-F238E27FC236}">
              <a16:creationId xmlns:a16="http://schemas.microsoft.com/office/drawing/2014/main" id="{00000000-0008-0000-0000-0000D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4" name="Metin kutusu 1630">
          <a:extLst>
            <a:ext uri="{FF2B5EF4-FFF2-40B4-BE49-F238E27FC236}">
              <a16:creationId xmlns:a16="http://schemas.microsoft.com/office/drawing/2014/main" id="{00000000-0008-0000-0000-0000D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5" name="Metin kutusu 1631">
          <a:extLst>
            <a:ext uri="{FF2B5EF4-FFF2-40B4-BE49-F238E27FC236}">
              <a16:creationId xmlns:a16="http://schemas.microsoft.com/office/drawing/2014/main" id="{00000000-0008-0000-0000-0000D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6" name="Metin kutusu 1632">
          <a:extLst>
            <a:ext uri="{FF2B5EF4-FFF2-40B4-BE49-F238E27FC236}">
              <a16:creationId xmlns:a16="http://schemas.microsoft.com/office/drawing/2014/main" id="{00000000-0008-0000-0000-0000D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7" name="Metin kutusu 1633">
          <a:extLst>
            <a:ext uri="{FF2B5EF4-FFF2-40B4-BE49-F238E27FC236}">
              <a16:creationId xmlns:a16="http://schemas.microsoft.com/office/drawing/2014/main" id="{00000000-0008-0000-0000-0000D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8" name="Metin kutusu 1634">
          <a:extLst>
            <a:ext uri="{FF2B5EF4-FFF2-40B4-BE49-F238E27FC236}">
              <a16:creationId xmlns:a16="http://schemas.microsoft.com/office/drawing/2014/main" id="{00000000-0008-0000-0000-0000D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9" name="Metin kutusu 1635">
          <a:extLst>
            <a:ext uri="{FF2B5EF4-FFF2-40B4-BE49-F238E27FC236}">
              <a16:creationId xmlns:a16="http://schemas.microsoft.com/office/drawing/2014/main" id="{00000000-0008-0000-0000-0000D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0" name="Metin kutusu 1636">
          <a:extLst>
            <a:ext uri="{FF2B5EF4-FFF2-40B4-BE49-F238E27FC236}">
              <a16:creationId xmlns:a16="http://schemas.microsoft.com/office/drawing/2014/main" id="{00000000-0008-0000-0000-0000D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1" name="Metin kutusu 1637">
          <a:extLst>
            <a:ext uri="{FF2B5EF4-FFF2-40B4-BE49-F238E27FC236}">
              <a16:creationId xmlns:a16="http://schemas.microsoft.com/office/drawing/2014/main" id="{00000000-0008-0000-0000-0000D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2" name="Metin kutusu 1638">
          <a:extLst>
            <a:ext uri="{FF2B5EF4-FFF2-40B4-BE49-F238E27FC236}">
              <a16:creationId xmlns:a16="http://schemas.microsoft.com/office/drawing/2014/main" id="{00000000-0008-0000-0000-0000D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3" name="Metin kutusu 1639">
          <a:extLst>
            <a:ext uri="{FF2B5EF4-FFF2-40B4-BE49-F238E27FC236}">
              <a16:creationId xmlns:a16="http://schemas.microsoft.com/office/drawing/2014/main" id="{00000000-0008-0000-0000-0000D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4" name="Metin kutusu 1640">
          <a:extLst>
            <a:ext uri="{FF2B5EF4-FFF2-40B4-BE49-F238E27FC236}">
              <a16:creationId xmlns:a16="http://schemas.microsoft.com/office/drawing/2014/main" id="{00000000-0008-0000-0000-0000D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5" name="Metin kutusu 1641">
          <a:extLst>
            <a:ext uri="{FF2B5EF4-FFF2-40B4-BE49-F238E27FC236}">
              <a16:creationId xmlns:a16="http://schemas.microsoft.com/office/drawing/2014/main" id="{00000000-0008-0000-0000-0000D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6" name="Metin kutusu 1642">
          <a:extLst>
            <a:ext uri="{FF2B5EF4-FFF2-40B4-BE49-F238E27FC236}">
              <a16:creationId xmlns:a16="http://schemas.microsoft.com/office/drawing/2014/main" id="{00000000-0008-0000-0000-0000D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7" name="Metin kutusu 1643">
          <a:extLst>
            <a:ext uri="{FF2B5EF4-FFF2-40B4-BE49-F238E27FC236}">
              <a16:creationId xmlns:a16="http://schemas.microsoft.com/office/drawing/2014/main" id="{00000000-0008-0000-0000-0000D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8" name="Metin kutusu 1644">
          <a:extLst>
            <a:ext uri="{FF2B5EF4-FFF2-40B4-BE49-F238E27FC236}">
              <a16:creationId xmlns:a16="http://schemas.microsoft.com/office/drawing/2014/main" id="{00000000-0008-0000-0000-0000E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9" name="Metin kutusu 1645">
          <a:extLst>
            <a:ext uri="{FF2B5EF4-FFF2-40B4-BE49-F238E27FC236}">
              <a16:creationId xmlns:a16="http://schemas.microsoft.com/office/drawing/2014/main" id="{00000000-0008-0000-0000-0000E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0" name="Metin kutusu 1646">
          <a:extLst>
            <a:ext uri="{FF2B5EF4-FFF2-40B4-BE49-F238E27FC236}">
              <a16:creationId xmlns:a16="http://schemas.microsoft.com/office/drawing/2014/main" id="{00000000-0008-0000-0000-0000E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1" name="Metin kutusu 1647">
          <a:extLst>
            <a:ext uri="{FF2B5EF4-FFF2-40B4-BE49-F238E27FC236}">
              <a16:creationId xmlns:a16="http://schemas.microsoft.com/office/drawing/2014/main" id="{00000000-0008-0000-0000-0000E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2" name="Metin kutusu 1648">
          <a:extLst>
            <a:ext uri="{FF2B5EF4-FFF2-40B4-BE49-F238E27FC236}">
              <a16:creationId xmlns:a16="http://schemas.microsoft.com/office/drawing/2014/main" id="{00000000-0008-0000-0000-0000E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3" name="Metin kutusu 1649">
          <a:extLst>
            <a:ext uri="{FF2B5EF4-FFF2-40B4-BE49-F238E27FC236}">
              <a16:creationId xmlns:a16="http://schemas.microsoft.com/office/drawing/2014/main" id="{00000000-0008-0000-0000-0000E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4" name="Metin kutusu 1650">
          <a:extLst>
            <a:ext uri="{FF2B5EF4-FFF2-40B4-BE49-F238E27FC236}">
              <a16:creationId xmlns:a16="http://schemas.microsoft.com/office/drawing/2014/main" id="{00000000-0008-0000-0000-0000E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5" name="Metin kutusu 1651">
          <a:extLst>
            <a:ext uri="{FF2B5EF4-FFF2-40B4-BE49-F238E27FC236}">
              <a16:creationId xmlns:a16="http://schemas.microsoft.com/office/drawing/2014/main" id="{00000000-0008-0000-0000-0000E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6" name="Metin kutusu 1652">
          <a:extLst>
            <a:ext uri="{FF2B5EF4-FFF2-40B4-BE49-F238E27FC236}">
              <a16:creationId xmlns:a16="http://schemas.microsoft.com/office/drawing/2014/main" id="{00000000-0008-0000-0000-0000E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7" name="Metin kutusu 1653">
          <a:extLst>
            <a:ext uri="{FF2B5EF4-FFF2-40B4-BE49-F238E27FC236}">
              <a16:creationId xmlns:a16="http://schemas.microsoft.com/office/drawing/2014/main" id="{00000000-0008-0000-0000-0000E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8" name="Metin kutusu 1654">
          <a:extLst>
            <a:ext uri="{FF2B5EF4-FFF2-40B4-BE49-F238E27FC236}">
              <a16:creationId xmlns:a16="http://schemas.microsoft.com/office/drawing/2014/main" id="{00000000-0008-0000-0000-0000E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9" name="Metin kutusu 1655">
          <a:extLst>
            <a:ext uri="{FF2B5EF4-FFF2-40B4-BE49-F238E27FC236}">
              <a16:creationId xmlns:a16="http://schemas.microsoft.com/office/drawing/2014/main" id="{00000000-0008-0000-0000-0000E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40" name="Metin kutusu 1656">
          <a:extLst>
            <a:ext uri="{FF2B5EF4-FFF2-40B4-BE49-F238E27FC236}">
              <a16:creationId xmlns:a16="http://schemas.microsoft.com/office/drawing/2014/main" id="{00000000-0008-0000-0000-0000E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41" name="Metin kutusu 1657">
          <a:extLst>
            <a:ext uri="{FF2B5EF4-FFF2-40B4-BE49-F238E27FC236}">
              <a16:creationId xmlns:a16="http://schemas.microsoft.com/office/drawing/2014/main" id="{00000000-0008-0000-0000-0000E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2" name="Metin kutusu 1658">
          <a:extLst>
            <a:ext uri="{FF2B5EF4-FFF2-40B4-BE49-F238E27FC236}">
              <a16:creationId xmlns:a16="http://schemas.microsoft.com/office/drawing/2014/main" id="{00000000-0008-0000-0000-0000EE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3" name="Metin kutusu 1659">
          <a:extLst>
            <a:ext uri="{FF2B5EF4-FFF2-40B4-BE49-F238E27FC236}">
              <a16:creationId xmlns:a16="http://schemas.microsoft.com/office/drawing/2014/main" id="{00000000-0008-0000-0000-0000EF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4" name="Metin kutusu 1660">
          <a:extLst>
            <a:ext uri="{FF2B5EF4-FFF2-40B4-BE49-F238E27FC236}">
              <a16:creationId xmlns:a16="http://schemas.microsoft.com/office/drawing/2014/main" id="{00000000-0008-0000-0000-0000F0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5" name="Metin kutusu 1661">
          <a:extLst>
            <a:ext uri="{FF2B5EF4-FFF2-40B4-BE49-F238E27FC236}">
              <a16:creationId xmlns:a16="http://schemas.microsoft.com/office/drawing/2014/main" id="{00000000-0008-0000-0000-0000F1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6" name="Metin kutusu 1662">
          <a:extLst>
            <a:ext uri="{FF2B5EF4-FFF2-40B4-BE49-F238E27FC236}">
              <a16:creationId xmlns:a16="http://schemas.microsoft.com/office/drawing/2014/main" id="{00000000-0008-0000-0000-0000F2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7" name="Metin kutusu 1663">
          <a:extLst>
            <a:ext uri="{FF2B5EF4-FFF2-40B4-BE49-F238E27FC236}">
              <a16:creationId xmlns:a16="http://schemas.microsoft.com/office/drawing/2014/main" id="{00000000-0008-0000-0000-0000F3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8" name="Metin kutusu 1664">
          <a:extLst>
            <a:ext uri="{FF2B5EF4-FFF2-40B4-BE49-F238E27FC236}">
              <a16:creationId xmlns:a16="http://schemas.microsoft.com/office/drawing/2014/main" id="{00000000-0008-0000-0000-0000F4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9" name="Metin kutusu 1665">
          <a:extLst>
            <a:ext uri="{FF2B5EF4-FFF2-40B4-BE49-F238E27FC236}">
              <a16:creationId xmlns:a16="http://schemas.microsoft.com/office/drawing/2014/main" id="{00000000-0008-0000-0000-0000F5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0" name="Metin kutusu 1666">
          <a:extLst>
            <a:ext uri="{FF2B5EF4-FFF2-40B4-BE49-F238E27FC236}">
              <a16:creationId xmlns:a16="http://schemas.microsoft.com/office/drawing/2014/main" id="{00000000-0008-0000-0000-0000F6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1" name="Metin kutusu 1667">
          <a:extLst>
            <a:ext uri="{FF2B5EF4-FFF2-40B4-BE49-F238E27FC236}">
              <a16:creationId xmlns:a16="http://schemas.microsoft.com/office/drawing/2014/main" id="{00000000-0008-0000-0000-0000F7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2" name="Metin kutusu 1668">
          <a:extLst>
            <a:ext uri="{FF2B5EF4-FFF2-40B4-BE49-F238E27FC236}">
              <a16:creationId xmlns:a16="http://schemas.microsoft.com/office/drawing/2014/main" id="{00000000-0008-0000-0000-0000F8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3" name="Metin kutusu 1669">
          <a:extLst>
            <a:ext uri="{FF2B5EF4-FFF2-40B4-BE49-F238E27FC236}">
              <a16:creationId xmlns:a16="http://schemas.microsoft.com/office/drawing/2014/main" id="{00000000-0008-0000-0000-0000F9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4" name="Metin kutusu 1670">
          <a:extLst>
            <a:ext uri="{FF2B5EF4-FFF2-40B4-BE49-F238E27FC236}">
              <a16:creationId xmlns:a16="http://schemas.microsoft.com/office/drawing/2014/main" id="{00000000-0008-0000-0000-0000FA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5" name="Metin kutusu 1671">
          <a:extLst>
            <a:ext uri="{FF2B5EF4-FFF2-40B4-BE49-F238E27FC236}">
              <a16:creationId xmlns:a16="http://schemas.microsoft.com/office/drawing/2014/main" id="{00000000-0008-0000-0000-0000FB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6" name="Metin kutusu 1672">
          <a:extLst>
            <a:ext uri="{FF2B5EF4-FFF2-40B4-BE49-F238E27FC236}">
              <a16:creationId xmlns:a16="http://schemas.microsoft.com/office/drawing/2014/main" id="{00000000-0008-0000-0000-0000FC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7" name="Metin kutusu 1673">
          <a:extLst>
            <a:ext uri="{FF2B5EF4-FFF2-40B4-BE49-F238E27FC236}">
              <a16:creationId xmlns:a16="http://schemas.microsoft.com/office/drawing/2014/main" id="{00000000-0008-0000-0000-0000FD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8" name="Metin kutusu 1674">
          <a:extLst>
            <a:ext uri="{FF2B5EF4-FFF2-40B4-BE49-F238E27FC236}">
              <a16:creationId xmlns:a16="http://schemas.microsoft.com/office/drawing/2014/main" id="{00000000-0008-0000-0000-0000FE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9" name="Metin kutusu 1675">
          <a:extLst>
            <a:ext uri="{FF2B5EF4-FFF2-40B4-BE49-F238E27FC236}">
              <a16:creationId xmlns:a16="http://schemas.microsoft.com/office/drawing/2014/main" id="{00000000-0008-0000-0000-0000FF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0" name="Metin kutusu 1676">
          <a:extLst>
            <a:ext uri="{FF2B5EF4-FFF2-40B4-BE49-F238E27FC236}">
              <a16:creationId xmlns:a16="http://schemas.microsoft.com/office/drawing/2014/main" id="{00000000-0008-0000-0000-00000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1" name="Metin kutusu 1677">
          <a:extLst>
            <a:ext uri="{FF2B5EF4-FFF2-40B4-BE49-F238E27FC236}">
              <a16:creationId xmlns:a16="http://schemas.microsoft.com/office/drawing/2014/main" id="{00000000-0008-0000-0000-00000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2" name="Metin kutusu 1678">
          <a:extLst>
            <a:ext uri="{FF2B5EF4-FFF2-40B4-BE49-F238E27FC236}">
              <a16:creationId xmlns:a16="http://schemas.microsoft.com/office/drawing/2014/main" id="{00000000-0008-0000-0000-00000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3" name="Metin kutusu 1679">
          <a:extLst>
            <a:ext uri="{FF2B5EF4-FFF2-40B4-BE49-F238E27FC236}">
              <a16:creationId xmlns:a16="http://schemas.microsoft.com/office/drawing/2014/main" id="{00000000-0008-0000-0000-00000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4" name="Metin kutusu 1680">
          <a:extLst>
            <a:ext uri="{FF2B5EF4-FFF2-40B4-BE49-F238E27FC236}">
              <a16:creationId xmlns:a16="http://schemas.microsoft.com/office/drawing/2014/main" id="{00000000-0008-0000-0000-00000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5" name="Metin kutusu 1681">
          <a:extLst>
            <a:ext uri="{FF2B5EF4-FFF2-40B4-BE49-F238E27FC236}">
              <a16:creationId xmlns:a16="http://schemas.microsoft.com/office/drawing/2014/main" id="{00000000-0008-0000-0000-00000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6" name="Metin kutusu 1682">
          <a:extLst>
            <a:ext uri="{FF2B5EF4-FFF2-40B4-BE49-F238E27FC236}">
              <a16:creationId xmlns:a16="http://schemas.microsoft.com/office/drawing/2014/main" id="{00000000-0008-0000-0000-00000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7" name="Metin kutusu 1683">
          <a:extLst>
            <a:ext uri="{FF2B5EF4-FFF2-40B4-BE49-F238E27FC236}">
              <a16:creationId xmlns:a16="http://schemas.microsoft.com/office/drawing/2014/main" id="{00000000-0008-0000-0000-00000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8" name="Metin kutusu 1684">
          <a:extLst>
            <a:ext uri="{FF2B5EF4-FFF2-40B4-BE49-F238E27FC236}">
              <a16:creationId xmlns:a16="http://schemas.microsoft.com/office/drawing/2014/main" id="{00000000-0008-0000-0000-00000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9" name="Metin kutusu 1685">
          <a:extLst>
            <a:ext uri="{FF2B5EF4-FFF2-40B4-BE49-F238E27FC236}">
              <a16:creationId xmlns:a16="http://schemas.microsoft.com/office/drawing/2014/main" id="{00000000-0008-0000-0000-00000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0" name="Metin kutusu 1686">
          <a:extLst>
            <a:ext uri="{FF2B5EF4-FFF2-40B4-BE49-F238E27FC236}">
              <a16:creationId xmlns:a16="http://schemas.microsoft.com/office/drawing/2014/main" id="{00000000-0008-0000-0000-00000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1" name="Metin kutusu 1687">
          <a:extLst>
            <a:ext uri="{FF2B5EF4-FFF2-40B4-BE49-F238E27FC236}">
              <a16:creationId xmlns:a16="http://schemas.microsoft.com/office/drawing/2014/main" id="{00000000-0008-0000-0000-00000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2" name="Metin kutusu 1688">
          <a:extLst>
            <a:ext uri="{FF2B5EF4-FFF2-40B4-BE49-F238E27FC236}">
              <a16:creationId xmlns:a16="http://schemas.microsoft.com/office/drawing/2014/main" id="{00000000-0008-0000-0000-00000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3" name="Metin kutusu 1689">
          <a:extLst>
            <a:ext uri="{FF2B5EF4-FFF2-40B4-BE49-F238E27FC236}">
              <a16:creationId xmlns:a16="http://schemas.microsoft.com/office/drawing/2014/main" id="{00000000-0008-0000-0000-00000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4" name="Metin kutusu 1690">
          <a:extLst>
            <a:ext uri="{FF2B5EF4-FFF2-40B4-BE49-F238E27FC236}">
              <a16:creationId xmlns:a16="http://schemas.microsoft.com/office/drawing/2014/main" id="{00000000-0008-0000-0000-00000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5" name="Metin kutusu 1691">
          <a:extLst>
            <a:ext uri="{FF2B5EF4-FFF2-40B4-BE49-F238E27FC236}">
              <a16:creationId xmlns:a16="http://schemas.microsoft.com/office/drawing/2014/main" id="{00000000-0008-0000-0000-00000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6" name="Metin kutusu 1692">
          <a:extLst>
            <a:ext uri="{FF2B5EF4-FFF2-40B4-BE49-F238E27FC236}">
              <a16:creationId xmlns:a16="http://schemas.microsoft.com/office/drawing/2014/main" id="{00000000-0008-0000-0000-00001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7" name="Metin kutusu 1693">
          <a:extLst>
            <a:ext uri="{FF2B5EF4-FFF2-40B4-BE49-F238E27FC236}">
              <a16:creationId xmlns:a16="http://schemas.microsoft.com/office/drawing/2014/main" id="{00000000-0008-0000-0000-00001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8" name="Metin kutusu 1694">
          <a:extLst>
            <a:ext uri="{FF2B5EF4-FFF2-40B4-BE49-F238E27FC236}">
              <a16:creationId xmlns:a16="http://schemas.microsoft.com/office/drawing/2014/main" id="{00000000-0008-0000-0000-00001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9" name="Metin kutusu 1695">
          <a:extLst>
            <a:ext uri="{FF2B5EF4-FFF2-40B4-BE49-F238E27FC236}">
              <a16:creationId xmlns:a16="http://schemas.microsoft.com/office/drawing/2014/main" id="{00000000-0008-0000-0000-00001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0" name="Metin kutusu 1696">
          <a:extLst>
            <a:ext uri="{FF2B5EF4-FFF2-40B4-BE49-F238E27FC236}">
              <a16:creationId xmlns:a16="http://schemas.microsoft.com/office/drawing/2014/main" id="{00000000-0008-0000-0000-00001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1" name="Metin kutusu 1697">
          <a:extLst>
            <a:ext uri="{FF2B5EF4-FFF2-40B4-BE49-F238E27FC236}">
              <a16:creationId xmlns:a16="http://schemas.microsoft.com/office/drawing/2014/main" id="{00000000-0008-0000-0000-00001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2" name="Metin kutusu 1698">
          <a:extLst>
            <a:ext uri="{FF2B5EF4-FFF2-40B4-BE49-F238E27FC236}">
              <a16:creationId xmlns:a16="http://schemas.microsoft.com/office/drawing/2014/main" id="{00000000-0008-0000-0000-00001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3" name="Metin kutusu 1699">
          <a:extLst>
            <a:ext uri="{FF2B5EF4-FFF2-40B4-BE49-F238E27FC236}">
              <a16:creationId xmlns:a16="http://schemas.microsoft.com/office/drawing/2014/main" id="{00000000-0008-0000-0000-00001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4" name="Metin kutusu 1700">
          <a:extLst>
            <a:ext uri="{FF2B5EF4-FFF2-40B4-BE49-F238E27FC236}">
              <a16:creationId xmlns:a16="http://schemas.microsoft.com/office/drawing/2014/main" id="{00000000-0008-0000-0000-00001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5" name="Metin kutusu 1701">
          <a:extLst>
            <a:ext uri="{FF2B5EF4-FFF2-40B4-BE49-F238E27FC236}">
              <a16:creationId xmlns:a16="http://schemas.microsoft.com/office/drawing/2014/main" id="{00000000-0008-0000-0000-00001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6" name="Metin kutusu 1702">
          <a:extLst>
            <a:ext uri="{FF2B5EF4-FFF2-40B4-BE49-F238E27FC236}">
              <a16:creationId xmlns:a16="http://schemas.microsoft.com/office/drawing/2014/main" id="{00000000-0008-0000-0000-00001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7" name="Metin kutusu 1703">
          <a:extLst>
            <a:ext uri="{FF2B5EF4-FFF2-40B4-BE49-F238E27FC236}">
              <a16:creationId xmlns:a16="http://schemas.microsoft.com/office/drawing/2014/main" id="{00000000-0008-0000-0000-00001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8" name="Metin kutusu 1704">
          <a:extLst>
            <a:ext uri="{FF2B5EF4-FFF2-40B4-BE49-F238E27FC236}">
              <a16:creationId xmlns:a16="http://schemas.microsoft.com/office/drawing/2014/main" id="{00000000-0008-0000-0000-00001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9" name="Metin kutusu 1705">
          <a:extLst>
            <a:ext uri="{FF2B5EF4-FFF2-40B4-BE49-F238E27FC236}">
              <a16:creationId xmlns:a16="http://schemas.microsoft.com/office/drawing/2014/main" id="{00000000-0008-0000-0000-00001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0" name="Metin kutusu 1706">
          <a:extLst>
            <a:ext uri="{FF2B5EF4-FFF2-40B4-BE49-F238E27FC236}">
              <a16:creationId xmlns:a16="http://schemas.microsoft.com/office/drawing/2014/main" id="{00000000-0008-0000-0000-00001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1" name="Metin kutusu 1707">
          <a:extLst>
            <a:ext uri="{FF2B5EF4-FFF2-40B4-BE49-F238E27FC236}">
              <a16:creationId xmlns:a16="http://schemas.microsoft.com/office/drawing/2014/main" id="{00000000-0008-0000-0000-00001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2" name="Metin kutusu 1708">
          <a:extLst>
            <a:ext uri="{FF2B5EF4-FFF2-40B4-BE49-F238E27FC236}">
              <a16:creationId xmlns:a16="http://schemas.microsoft.com/office/drawing/2014/main" id="{00000000-0008-0000-0000-00002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3" name="Metin kutusu 1709">
          <a:extLst>
            <a:ext uri="{FF2B5EF4-FFF2-40B4-BE49-F238E27FC236}">
              <a16:creationId xmlns:a16="http://schemas.microsoft.com/office/drawing/2014/main" id="{00000000-0008-0000-0000-00002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4" name="Metin kutusu 1710">
          <a:extLst>
            <a:ext uri="{FF2B5EF4-FFF2-40B4-BE49-F238E27FC236}">
              <a16:creationId xmlns:a16="http://schemas.microsoft.com/office/drawing/2014/main" id="{00000000-0008-0000-0000-00002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5" name="Metin kutusu 1711">
          <a:extLst>
            <a:ext uri="{FF2B5EF4-FFF2-40B4-BE49-F238E27FC236}">
              <a16:creationId xmlns:a16="http://schemas.microsoft.com/office/drawing/2014/main" id="{00000000-0008-0000-0000-00002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6" name="Metin kutusu 1712">
          <a:extLst>
            <a:ext uri="{FF2B5EF4-FFF2-40B4-BE49-F238E27FC236}">
              <a16:creationId xmlns:a16="http://schemas.microsoft.com/office/drawing/2014/main" id="{00000000-0008-0000-0000-00002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7" name="Metin kutusu 1713">
          <a:extLst>
            <a:ext uri="{FF2B5EF4-FFF2-40B4-BE49-F238E27FC236}">
              <a16:creationId xmlns:a16="http://schemas.microsoft.com/office/drawing/2014/main" id="{00000000-0008-0000-0000-00002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8" name="Metin kutusu 1714">
          <a:extLst>
            <a:ext uri="{FF2B5EF4-FFF2-40B4-BE49-F238E27FC236}">
              <a16:creationId xmlns:a16="http://schemas.microsoft.com/office/drawing/2014/main" id="{00000000-0008-0000-0000-00002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9" name="Metin kutusu 1715">
          <a:extLst>
            <a:ext uri="{FF2B5EF4-FFF2-40B4-BE49-F238E27FC236}">
              <a16:creationId xmlns:a16="http://schemas.microsoft.com/office/drawing/2014/main" id="{00000000-0008-0000-0000-00002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0" name="Metin kutusu 1716">
          <a:extLst>
            <a:ext uri="{FF2B5EF4-FFF2-40B4-BE49-F238E27FC236}">
              <a16:creationId xmlns:a16="http://schemas.microsoft.com/office/drawing/2014/main" id="{00000000-0008-0000-0000-00002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1" name="Metin kutusu 1717">
          <a:extLst>
            <a:ext uri="{FF2B5EF4-FFF2-40B4-BE49-F238E27FC236}">
              <a16:creationId xmlns:a16="http://schemas.microsoft.com/office/drawing/2014/main" id="{00000000-0008-0000-0000-00002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2" name="Metin kutusu 1718">
          <a:extLst>
            <a:ext uri="{FF2B5EF4-FFF2-40B4-BE49-F238E27FC236}">
              <a16:creationId xmlns:a16="http://schemas.microsoft.com/office/drawing/2014/main" id="{00000000-0008-0000-0000-00002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3" name="Metin kutusu 1719">
          <a:extLst>
            <a:ext uri="{FF2B5EF4-FFF2-40B4-BE49-F238E27FC236}">
              <a16:creationId xmlns:a16="http://schemas.microsoft.com/office/drawing/2014/main" id="{00000000-0008-0000-0000-00002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4" name="Metin kutusu 1720">
          <a:extLst>
            <a:ext uri="{FF2B5EF4-FFF2-40B4-BE49-F238E27FC236}">
              <a16:creationId xmlns:a16="http://schemas.microsoft.com/office/drawing/2014/main" id="{00000000-0008-0000-0000-00002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5" name="Metin kutusu 1721">
          <a:extLst>
            <a:ext uri="{FF2B5EF4-FFF2-40B4-BE49-F238E27FC236}">
              <a16:creationId xmlns:a16="http://schemas.microsoft.com/office/drawing/2014/main" id="{00000000-0008-0000-0000-00002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6" name="Metin kutusu 1722">
          <a:extLst>
            <a:ext uri="{FF2B5EF4-FFF2-40B4-BE49-F238E27FC236}">
              <a16:creationId xmlns:a16="http://schemas.microsoft.com/office/drawing/2014/main" id="{00000000-0008-0000-0000-00002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7" name="Metin kutusu 1723">
          <a:extLst>
            <a:ext uri="{FF2B5EF4-FFF2-40B4-BE49-F238E27FC236}">
              <a16:creationId xmlns:a16="http://schemas.microsoft.com/office/drawing/2014/main" id="{00000000-0008-0000-0000-00002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8" name="Metin kutusu 1724">
          <a:extLst>
            <a:ext uri="{FF2B5EF4-FFF2-40B4-BE49-F238E27FC236}">
              <a16:creationId xmlns:a16="http://schemas.microsoft.com/office/drawing/2014/main" id="{00000000-0008-0000-0000-00003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9" name="Metin kutusu 1725">
          <a:extLst>
            <a:ext uri="{FF2B5EF4-FFF2-40B4-BE49-F238E27FC236}">
              <a16:creationId xmlns:a16="http://schemas.microsoft.com/office/drawing/2014/main" id="{00000000-0008-0000-0000-00003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0" name="Metin kutusu 1726">
          <a:extLst>
            <a:ext uri="{FF2B5EF4-FFF2-40B4-BE49-F238E27FC236}">
              <a16:creationId xmlns:a16="http://schemas.microsoft.com/office/drawing/2014/main" id="{00000000-0008-0000-0000-00003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1" name="Metin kutusu 1727">
          <a:extLst>
            <a:ext uri="{FF2B5EF4-FFF2-40B4-BE49-F238E27FC236}">
              <a16:creationId xmlns:a16="http://schemas.microsoft.com/office/drawing/2014/main" id="{00000000-0008-0000-0000-00003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2" name="Metin kutusu 1728">
          <a:extLst>
            <a:ext uri="{FF2B5EF4-FFF2-40B4-BE49-F238E27FC236}">
              <a16:creationId xmlns:a16="http://schemas.microsoft.com/office/drawing/2014/main" id="{00000000-0008-0000-0000-00003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3" name="Metin kutusu 1729">
          <a:extLst>
            <a:ext uri="{FF2B5EF4-FFF2-40B4-BE49-F238E27FC236}">
              <a16:creationId xmlns:a16="http://schemas.microsoft.com/office/drawing/2014/main" id="{00000000-0008-0000-0000-00003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4" name="Metin kutusu 1730">
          <a:extLst>
            <a:ext uri="{FF2B5EF4-FFF2-40B4-BE49-F238E27FC236}">
              <a16:creationId xmlns:a16="http://schemas.microsoft.com/office/drawing/2014/main" id="{00000000-0008-0000-0000-00003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5" name="Metin kutusu 1731">
          <a:extLst>
            <a:ext uri="{FF2B5EF4-FFF2-40B4-BE49-F238E27FC236}">
              <a16:creationId xmlns:a16="http://schemas.microsoft.com/office/drawing/2014/main" id="{00000000-0008-0000-0000-00003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6" name="Metin kutusu 1732">
          <a:extLst>
            <a:ext uri="{FF2B5EF4-FFF2-40B4-BE49-F238E27FC236}">
              <a16:creationId xmlns:a16="http://schemas.microsoft.com/office/drawing/2014/main" id="{00000000-0008-0000-0000-00003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7" name="Metin kutusu 1733">
          <a:extLst>
            <a:ext uri="{FF2B5EF4-FFF2-40B4-BE49-F238E27FC236}">
              <a16:creationId xmlns:a16="http://schemas.microsoft.com/office/drawing/2014/main" id="{00000000-0008-0000-0000-00003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8" name="Metin kutusu 1734">
          <a:extLst>
            <a:ext uri="{FF2B5EF4-FFF2-40B4-BE49-F238E27FC236}">
              <a16:creationId xmlns:a16="http://schemas.microsoft.com/office/drawing/2014/main" id="{00000000-0008-0000-0000-00003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9" name="Metin kutusu 1735">
          <a:extLst>
            <a:ext uri="{FF2B5EF4-FFF2-40B4-BE49-F238E27FC236}">
              <a16:creationId xmlns:a16="http://schemas.microsoft.com/office/drawing/2014/main" id="{00000000-0008-0000-0000-00003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0" name="Metin kutusu 1736">
          <a:extLst>
            <a:ext uri="{FF2B5EF4-FFF2-40B4-BE49-F238E27FC236}">
              <a16:creationId xmlns:a16="http://schemas.microsoft.com/office/drawing/2014/main" id="{00000000-0008-0000-0000-00003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1" name="Metin kutusu 1737">
          <a:extLst>
            <a:ext uri="{FF2B5EF4-FFF2-40B4-BE49-F238E27FC236}">
              <a16:creationId xmlns:a16="http://schemas.microsoft.com/office/drawing/2014/main" id="{00000000-0008-0000-0000-00003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2" name="Metin kutusu 1738">
          <a:extLst>
            <a:ext uri="{FF2B5EF4-FFF2-40B4-BE49-F238E27FC236}">
              <a16:creationId xmlns:a16="http://schemas.microsoft.com/office/drawing/2014/main" id="{00000000-0008-0000-0000-00003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3" name="Metin kutusu 1739">
          <a:extLst>
            <a:ext uri="{FF2B5EF4-FFF2-40B4-BE49-F238E27FC236}">
              <a16:creationId xmlns:a16="http://schemas.microsoft.com/office/drawing/2014/main" id="{00000000-0008-0000-0000-00003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4" name="Metin kutusu 1740">
          <a:extLst>
            <a:ext uri="{FF2B5EF4-FFF2-40B4-BE49-F238E27FC236}">
              <a16:creationId xmlns:a16="http://schemas.microsoft.com/office/drawing/2014/main" id="{00000000-0008-0000-0000-00004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5" name="Metin kutusu 1741">
          <a:extLst>
            <a:ext uri="{FF2B5EF4-FFF2-40B4-BE49-F238E27FC236}">
              <a16:creationId xmlns:a16="http://schemas.microsoft.com/office/drawing/2014/main" id="{00000000-0008-0000-0000-00004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6" name="Metin kutusu 1742">
          <a:extLst>
            <a:ext uri="{FF2B5EF4-FFF2-40B4-BE49-F238E27FC236}">
              <a16:creationId xmlns:a16="http://schemas.microsoft.com/office/drawing/2014/main" id="{00000000-0008-0000-0000-00004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7" name="Metin kutusu 1743">
          <a:extLst>
            <a:ext uri="{FF2B5EF4-FFF2-40B4-BE49-F238E27FC236}">
              <a16:creationId xmlns:a16="http://schemas.microsoft.com/office/drawing/2014/main" id="{00000000-0008-0000-0000-00004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8" name="Metin kutusu 1744">
          <a:extLst>
            <a:ext uri="{FF2B5EF4-FFF2-40B4-BE49-F238E27FC236}">
              <a16:creationId xmlns:a16="http://schemas.microsoft.com/office/drawing/2014/main" id="{00000000-0008-0000-0000-00004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9" name="Metin kutusu 1745">
          <a:extLst>
            <a:ext uri="{FF2B5EF4-FFF2-40B4-BE49-F238E27FC236}">
              <a16:creationId xmlns:a16="http://schemas.microsoft.com/office/drawing/2014/main" id="{00000000-0008-0000-0000-00004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0" name="Metin kutusu 1746">
          <a:extLst>
            <a:ext uri="{FF2B5EF4-FFF2-40B4-BE49-F238E27FC236}">
              <a16:creationId xmlns:a16="http://schemas.microsoft.com/office/drawing/2014/main" id="{00000000-0008-0000-0000-00004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1" name="Metin kutusu 1747">
          <a:extLst>
            <a:ext uri="{FF2B5EF4-FFF2-40B4-BE49-F238E27FC236}">
              <a16:creationId xmlns:a16="http://schemas.microsoft.com/office/drawing/2014/main" id="{00000000-0008-0000-0000-00004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2" name="Metin kutusu 1748">
          <a:extLst>
            <a:ext uri="{FF2B5EF4-FFF2-40B4-BE49-F238E27FC236}">
              <a16:creationId xmlns:a16="http://schemas.microsoft.com/office/drawing/2014/main" id="{00000000-0008-0000-0000-00004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3" name="Metin kutusu 1749">
          <a:extLst>
            <a:ext uri="{FF2B5EF4-FFF2-40B4-BE49-F238E27FC236}">
              <a16:creationId xmlns:a16="http://schemas.microsoft.com/office/drawing/2014/main" id="{00000000-0008-0000-0000-00004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4" name="Metin kutusu 1750">
          <a:extLst>
            <a:ext uri="{FF2B5EF4-FFF2-40B4-BE49-F238E27FC236}">
              <a16:creationId xmlns:a16="http://schemas.microsoft.com/office/drawing/2014/main" id="{00000000-0008-0000-0000-00004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5" name="Metin kutusu 1751">
          <a:extLst>
            <a:ext uri="{FF2B5EF4-FFF2-40B4-BE49-F238E27FC236}">
              <a16:creationId xmlns:a16="http://schemas.microsoft.com/office/drawing/2014/main" id="{00000000-0008-0000-0000-00004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6" name="Metin kutusu 1752">
          <a:extLst>
            <a:ext uri="{FF2B5EF4-FFF2-40B4-BE49-F238E27FC236}">
              <a16:creationId xmlns:a16="http://schemas.microsoft.com/office/drawing/2014/main" id="{00000000-0008-0000-0000-00004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7" name="Metin kutusu 1753">
          <a:extLst>
            <a:ext uri="{FF2B5EF4-FFF2-40B4-BE49-F238E27FC236}">
              <a16:creationId xmlns:a16="http://schemas.microsoft.com/office/drawing/2014/main" id="{00000000-0008-0000-0000-00004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8" name="Metin kutusu 1754">
          <a:extLst>
            <a:ext uri="{FF2B5EF4-FFF2-40B4-BE49-F238E27FC236}">
              <a16:creationId xmlns:a16="http://schemas.microsoft.com/office/drawing/2014/main" id="{00000000-0008-0000-0000-00004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9" name="Metin kutusu 1755">
          <a:extLst>
            <a:ext uri="{FF2B5EF4-FFF2-40B4-BE49-F238E27FC236}">
              <a16:creationId xmlns:a16="http://schemas.microsoft.com/office/drawing/2014/main" id="{00000000-0008-0000-0000-00004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0" name="Metin kutusu 1756">
          <a:extLst>
            <a:ext uri="{FF2B5EF4-FFF2-40B4-BE49-F238E27FC236}">
              <a16:creationId xmlns:a16="http://schemas.microsoft.com/office/drawing/2014/main" id="{00000000-0008-0000-0000-00005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1" name="Metin kutusu 1757">
          <a:extLst>
            <a:ext uri="{FF2B5EF4-FFF2-40B4-BE49-F238E27FC236}">
              <a16:creationId xmlns:a16="http://schemas.microsoft.com/office/drawing/2014/main" id="{00000000-0008-0000-0000-00005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2" name="Metin kutusu 1758">
          <a:extLst>
            <a:ext uri="{FF2B5EF4-FFF2-40B4-BE49-F238E27FC236}">
              <a16:creationId xmlns:a16="http://schemas.microsoft.com/office/drawing/2014/main" id="{00000000-0008-0000-0000-00005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3" name="Metin kutusu 1759">
          <a:extLst>
            <a:ext uri="{FF2B5EF4-FFF2-40B4-BE49-F238E27FC236}">
              <a16:creationId xmlns:a16="http://schemas.microsoft.com/office/drawing/2014/main" id="{00000000-0008-0000-0000-00005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4" name="Metin kutusu 1760">
          <a:extLst>
            <a:ext uri="{FF2B5EF4-FFF2-40B4-BE49-F238E27FC236}">
              <a16:creationId xmlns:a16="http://schemas.microsoft.com/office/drawing/2014/main" id="{00000000-0008-0000-0000-00005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5" name="Metin kutusu 1761">
          <a:extLst>
            <a:ext uri="{FF2B5EF4-FFF2-40B4-BE49-F238E27FC236}">
              <a16:creationId xmlns:a16="http://schemas.microsoft.com/office/drawing/2014/main" id="{00000000-0008-0000-0000-00005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6" name="Metin kutusu 1762">
          <a:extLst>
            <a:ext uri="{FF2B5EF4-FFF2-40B4-BE49-F238E27FC236}">
              <a16:creationId xmlns:a16="http://schemas.microsoft.com/office/drawing/2014/main" id="{00000000-0008-0000-0000-00005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7" name="Metin kutusu 1763">
          <a:extLst>
            <a:ext uri="{FF2B5EF4-FFF2-40B4-BE49-F238E27FC236}">
              <a16:creationId xmlns:a16="http://schemas.microsoft.com/office/drawing/2014/main" id="{00000000-0008-0000-0000-00005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8" name="Metin kutusu 1764">
          <a:extLst>
            <a:ext uri="{FF2B5EF4-FFF2-40B4-BE49-F238E27FC236}">
              <a16:creationId xmlns:a16="http://schemas.microsoft.com/office/drawing/2014/main" id="{00000000-0008-0000-0000-00005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9" name="Metin kutusu 1765">
          <a:extLst>
            <a:ext uri="{FF2B5EF4-FFF2-40B4-BE49-F238E27FC236}">
              <a16:creationId xmlns:a16="http://schemas.microsoft.com/office/drawing/2014/main" id="{00000000-0008-0000-0000-00005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0" name="Metin kutusu 1766">
          <a:extLst>
            <a:ext uri="{FF2B5EF4-FFF2-40B4-BE49-F238E27FC236}">
              <a16:creationId xmlns:a16="http://schemas.microsoft.com/office/drawing/2014/main" id="{00000000-0008-0000-0000-00005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1" name="Metin kutusu 1767">
          <a:extLst>
            <a:ext uri="{FF2B5EF4-FFF2-40B4-BE49-F238E27FC236}">
              <a16:creationId xmlns:a16="http://schemas.microsoft.com/office/drawing/2014/main" id="{00000000-0008-0000-0000-00005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2" name="Metin kutusu 1768">
          <a:extLst>
            <a:ext uri="{FF2B5EF4-FFF2-40B4-BE49-F238E27FC236}">
              <a16:creationId xmlns:a16="http://schemas.microsoft.com/office/drawing/2014/main" id="{00000000-0008-0000-0000-00005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3" name="Metin kutusu 1769">
          <a:extLst>
            <a:ext uri="{FF2B5EF4-FFF2-40B4-BE49-F238E27FC236}">
              <a16:creationId xmlns:a16="http://schemas.microsoft.com/office/drawing/2014/main" id="{00000000-0008-0000-0000-00005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4" name="Metin kutusu 1770">
          <a:extLst>
            <a:ext uri="{FF2B5EF4-FFF2-40B4-BE49-F238E27FC236}">
              <a16:creationId xmlns:a16="http://schemas.microsoft.com/office/drawing/2014/main" id="{00000000-0008-0000-0000-00005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5" name="Metin kutusu 1771">
          <a:extLst>
            <a:ext uri="{FF2B5EF4-FFF2-40B4-BE49-F238E27FC236}">
              <a16:creationId xmlns:a16="http://schemas.microsoft.com/office/drawing/2014/main" id="{00000000-0008-0000-0000-00005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6" name="Metin kutusu 1772">
          <a:extLst>
            <a:ext uri="{FF2B5EF4-FFF2-40B4-BE49-F238E27FC236}">
              <a16:creationId xmlns:a16="http://schemas.microsoft.com/office/drawing/2014/main" id="{00000000-0008-0000-0000-00006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7" name="Metin kutusu 1773">
          <a:extLst>
            <a:ext uri="{FF2B5EF4-FFF2-40B4-BE49-F238E27FC236}">
              <a16:creationId xmlns:a16="http://schemas.microsoft.com/office/drawing/2014/main" id="{00000000-0008-0000-0000-00006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8" name="Metin kutusu 1774">
          <a:extLst>
            <a:ext uri="{FF2B5EF4-FFF2-40B4-BE49-F238E27FC236}">
              <a16:creationId xmlns:a16="http://schemas.microsoft.com/office/drawing/2014/main" id="{00000000-0008-0000-0000-00006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9" name="Metin kutusu 1775">
          <a:extLst>
            <a:ext uri="{FF2B5EF4-FFF2-40B4-BE49-F238E27FC236}">
              <a16:creationId xmlns:a16="http://schemas.microsoft.com/office/drawing/2014/main" id="{00000000-0008-0000-0000-00006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0" name="Metin kutusu 1776">
          <a:extLst>
            <a:ext uri="{FF2B5EF4-FFF2-40B4-BE49-F238E27FC236}">
              <a16:creationId xmlns:a16="http://schemas.microsoft.com/office/drawing/2014/main" id="{00000000-0008-0000-0000-00006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1" name="Metin kutusu 1777">
          <a:extLst>
            <a:ext uri="{FF2B5EF4-FFF2-40B4-BE49-F238E27FC236}">
              <a16:creationId xmlns:a16="http://schemas.microsoft.com/office/drawing/2014/main" id="{00000000-0008-0000-0000-00006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2" name="Metin kutusu 1778">
          <a:extLst>
            <a:ext uri="{FF2B5EF4-FFF2-40B4-BE49-F238E27FC236}">
              <a16:creationId xmlns:a16="http://schemas.microsoft.com/office/drawing/2014/main" id="{00000000-0008-0000-0000-00006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3" name="Metin kutusu 1779">
          <a:extLst>
            <a:ext uri="{FF2B5EF4-FFF2-40B4-BE49-F238E27FC236}">
              <a16:creationId xmlns:a16="http://schemas.microsoft.com/office/drawing/2014/main" id="{00000000-0008-0000-0000-00006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4" name="Metin kutusu 1780">
          <a:extLst>
            <a:ext uri="{FF2B5EF4-FFF2-40B4-BE49-F238E27FC236}">
              <a16:creationId xmlns:a16="http://schemas.microsoft.com/office/drawing/2014/main" id="{00000000-0008-0000-0000-00006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5" name="Metin kutusu 1781">
          <a:extLst>
            <a:ext uri="{FF2B5EF4-FFF2-40B4-BE49-F238E27FC236}">
              <a16:creationId xmlns:a16="http://schemas.microsoft.com/office/drawing/2014/main" id="{00000000-0008-0000-0000-00006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6" name="Metin kutusu 1782">
          <a:extLst>
            <a:ext uri="{FF2B5EF4-FFF2-40B4-BE49-F238E27FC236}">
              <a16:creationId xmlns:a16="http://schemas.microsoft.com/office/drawing/2014/main" id="{00000000-0008-0000-0000-00006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7" name="Metin kutusu 1783">
          <a:extLst>
            <a:ext uri="{FF2B5EF4-FFF2-40B4-BE49-F238E27FC236}">
              <a16:creationId xmlns:a16="http://schemas.microsoft.com/office/drawing/2014/main" id="{00000000-0008-0000-0000-00006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8" name="Metin kutusu 1784">
          <a:extLst>
            <a:ext uri="{FF2B5EF4-FFF2-40B4-BE49-F238E27FC236}">
              <a16:creationId xmlns:a16="http://schemas.microsoft.com/office/drawing/2014/main" id="{00000000-0008-0000-0000-00006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9" name="Metin kutusu 1785">
          <a:extLst>
            <a:ext uri="{FF2B5EF4-FFF2-40B4-BE49-F238E27FC236}">
              <a16:creationId xmlns:a16="http://schemas.microsoft.com/office/drawing/2014/main" id="{00000000-0008-0000-0000-00006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0" name="Metin kutusu 1786">
          <a:extLst>
            <a:ext uri="{FF2B5EF4-FFF2-40B4-BE49-F238E27FC236}">
              <a16:creationId xmlns:a16="http://schemas.microsoft.com/office/drawing/2014/main" id="{00000000-0008-0000-0000-00006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1" name="Metin kutusu 1787">
          <a:extLst>
            <a:ext uri="{FF2B5EF4-FFF2-40B4-BE49-F238E27FC236}">
              <a16:creationId xmlns:a16="http://schemas.microsoft.com/office/drawing/2014/main" id="{00000000-0008-0000-0000-00006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2" name="Metin kutusu 1788">
          <a:extLst>
            <a:ext uri="{FF2B5EF4-FFF2-40B4-BE49-F238E27FC236}">
              <a16:creationId xmlns:a16="http://schemas.microsoft.com/office/drawing/2014/main" id="{00000000-0008-0000-0000-00007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3" name="Metin kutusu 1789">
          <a:extLst>
            <a:ext uri="{FF2B5EF4-FFF2-40B4-BE49-F238E27FC236}">
              <a16:creationId xmlns:a16="http://schemas.microsoft.com/office/drawing/2014/main" id="{00000000-0008-0000-0000-00007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4" name="Metin kutusu 1790">
          <a:extLst>
            <a:ext uri="{FF2B5EF4-FFF2-40B4-BE49-F238E27FC236}">
              <a16:creationId xmlns:a16="http://schemas.microsoft.com/office/drawing/2014/main" id="{00000000-0008-0000-0000-00007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5" name="Metin kutusu 1791">
          <a:extLst>
            <a:ext uri="{FF2B5EF4-FFF2-40B4-BE49-F238E27FC236}">
              <a16:creationId xmlns:a16="http://schemas.microsoft.com/office/drawing/2014/main" id="{00000000-0008-0000-0000-00007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6" name="Metin kutusu 1792">
          <a:extLst>
            <a:ext uri="{FF2B5EF4-FFF2-40B4-BE49-F238E27FC236}">
              <a16:creationId xmlns:a16="http://schemas.microsoft.com/office/drawing/2014/main" id="{00000000-0008-0000-0000-00007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7" name="Metin kutusu 1793">
          <a:extLst>
            <a:ext uri="{FF2B5EF4-FFF2-40B4-BE49-F238E27FC236}">
              <a16:creationId xmlns:a16="http://schemas.microsoft.com/office/drawing/2014/main" id="{00000000-0008-0000-0000-00007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8" name="Metin kutusu 1794">
          <a:extLst>
            <a:ext uri="{FF2B5EF4-FFF2-40B4-BE49-F238E27FC236}">
              <a16:creationId xmlns:a16="http://schemas.microsoft.com/office/drawing/2014/main" id="{00000000-0008-0000-0000-00007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9" name="Metin kutusu 1795">
          <a:extLst>
            <a:ext uri="{FF2B5EF4-FFF2-40B4-BE49-F238E27FC236}">
              <a16:creationId xmlns:a16="http://schemas.microsoft.com/office/drawing/2014/main" id="{00000000-0008-0000-0000-00007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0" name="Metin kutusu 1796">
          <a:extLst>
            <a:ext uri="{FF2B5EF4-FFF2-40B4-BE49-F238E27FC236}">
              <a16:creationId xmlns:a16="http://schemas.microsoft.com/office/drawing/2014/main" id="{00000000-0008-0000-0000-00007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1" name="Metin kutusu 1797">
          <a:extLst>
            <a:ext uri="{FF2B5EF4-FFF2-40B4-BE49-F238E27FC236}">
              <a16:creationId xmlns:a16="http://schemas.microsoft.com/office/drawing/2014/main" id="{00000000-0008-0000-0000-00007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2" name="Metin kutusu 1798">
          <a:extLst>
            <a:ext uri="{FF2B5EF4-FFF2-40B4-BE49-F238E27FC236}">
              <a16:creationId xmlns:a16="http://schemas.microsoft.com/office/drawing/2014/main" id="{00000000-0008-0000-0000-00007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3" name="Metin kutusu 1799">
          <a:extLst>
            <a:ext uri="{FF2B5EF4-FFF2-40B4-BE49-F238E27FC236}">
              <a16:creationId xmlns:a16="http://schemas.microsoft.com/office/drawing/2014/main" id="{00000000-0008-0000-0000-00007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4" name="Metin kutusu 1800">
          <a:extLst>
            <a:ext uri="{FF2B5EF4-FFF2-40B4-BE49-F238E27FC236}">
              <a16:creationId xmlns:a16="http://schemas.microsoft.com/office/drawing/2014/main" id="{00000000-0008-0000-0000-00007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5" name="Metin kutusu 1801">
          <a:extLst>
            <a:ext uri="{FF2B5EF4-FFF2-40B4-BE49-F238E27FC236}">
              <a16:creationId xmlns:a16="http://schemas.microsoft.com/office/drawing/2014/main" id="{00000000-0008-0000-0000-00007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6" name="Metin kutusu 1802">
          <a:extLst>
            <a:ext uri="{FF2B5EF4-FFF2-40B4-BE49-F238E27FC236}">
              <a16:creationId xmlns:a16="http://schemas.microsoft.com/office/drawing/2014/main" id="{00000000-0008-0000-0000-00007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7" name="Metin kutusu 1803">
          <a:extLst>
            <a:ext uri="{FF2B5EF4-FFF2-40B4-BE49-F238E27FC236}">
              <a16:creationId xmlns:a16="http://schemas.microsoft.com/office/drawing/2014/main" id="{00000000-0008-0000-0000-00007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8" name="Metin kutusu 1804">
          <a:extLst>
            <a:ext uri="{FF2B5EF4-FFF2-40B4-BE49-F238E27FC236}">
              <a16:creationId xmlns:a16="http://schemas.microsoft.com/office/drawing/2014/main" id="{00000000-0008-0000-0000-00008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9" name="Metin kutusu 1805">
          <a:extLst>
            <a:ext uri="{FF2B5EF4-FFF2-40B4-BE49-F238E27FC236}">
              <a16:creationId xmlns:a16="http://schemas.microsoft.com/office/drawing/2014/main" id="{00000000-0008-0000-0000-00008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0" name="Metin kutusu 1806">
          <a:extLst>
            <a:ext uri="{FF2B5EF4-FFF2-40B4-BE49-F238E27FC236}">
              <a16:creationId xmlns:a16="http://schemas.microsoft.com/office/drawing/2014/main" id="{00000000-0008-0000-0000-00008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1" name="Metin kutusu 1807">
          <a:extLst>
            <a:ext uri="{FF2B5EF4-FFF2-40B4-BE49-F238E27FC236}">
              <a16:creationId xmlns:a16="http://schemas.microsoft.com/office/drawing/2014/main" id="{00000000-0008-0000-0000-00008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2" name="Metin kutusu 1808">
          <a:extLst>
            <a:ext uri="{FF2B5EF4-FFF2-40B4-BE49-F238E27FC236}">
              <a16:creationId xmlns:a16="http://schemas.microsoft.com/office/drawing/2014/main" id="{00000000-0008-0000-0000-00008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3" name="Metin kutusu 1809">
          <a:extLst>
            <a:ext uri="{FF2B5EF4-FFF2-40B4-BE49-F238E27FC236}">
              <a16:creationId xmlns:a16="http://schemas.microsoft.com/office/drawing/2014/main" id="{00000000-0008-0000-0000-00008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4" name="Metin kutusu 1810">
          <a:extLst>
            <a:ext uri="{FF2B5EF4-FFF2-40B4-BE49-F238E27FC236}">
              <a16:creationId xmlns:a16="http://schemas.microsoft.com/office/drawing/2014/main" id="{00000000-0008-0000-0000-00008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5" name="Metin kutusu 1811">
          <a:extLst>
            <a:ext uri="{FF2B5EF4-FFF2-40B4-BE49-F238E27FC236}">
              <a16:creationId xmlns:a16="http://schemas.microsoft.com/office/drawing/2014/main" id="{00000000-0008-0000-0000-00008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6" name="Metin kutusu 1812">
          <a:extLst>
            <a:ext uri="{FF2B5EF4-FFF2-40B4-BE49-F238E27FC236}">
              <a16:creationId xmlns:a16="http://schemas.microsoft.com/office/drawing/2014/main" id="{00000000-0008-0000-0000-00008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7" name="Metin kutusu 1813">
          <a:extLst>
            <a:ext uri="{FF2B5EF4-FFF2-40B4-BE49-F238E27FC236}">
              <a16:creationId xmlns:a16="http://schemas.microsoft.com/office/drawing/2014/main" id="{00000000-0008-0000-0000-00008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8" name="Metin kutusu 1814">
          <a:extLst>
            <a:ext uri="{FF2B5EF4-FFF2-40B4-BE49-F238E27FC236}">
              <a16:creationId xmlns:a16="http://schemas.microsoft.com/office/drawing/2014/main" id="{00000000-0008-0000-0000-00008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9" name="Metin kutusu 1815">
          <a:extLst>
            <a:ext uri="{FF2B5EF4-FFF2-40B4-BE49-F238E27FC236}">
              <a16:creationId xmlns:a16="http://schemas.microsoft.com/office/drawing/2014/main" id="{00000000-0008-0000-0000-00008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0" name="Metin kutusu 1816">
          <a:extLst>
            <a:ext uri="{FF2B5EF4-FFF2-40B4-BE49-F238E27FC236}">
              <a16:creationId xmlns:a16="http://schemas.microsoft.com/office/drawing/2014/main" id="{00000000-0008-0000-0000-00008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1" name="Metin kutusu 1817">
          <a:extLst>
            <a:ext uri="{FF2B5EF4-FFF2-40B4-BE49-F238E27FC236}">
              <a16:creationId xmlns:a16="http://schemas.microsoft.com/office/drawing/2014/main" id="{00000000-0008-0000-0000-00008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2" name="Metin kutusu 1818">
          <a:extLst>
            <a:ext uri="{FF2B5EF4-FFF2-40B4-BE49-F238E27FC236}">
              <a16:creationId xmlns:a16="http://schemas.microsoft.com/office/drawing/2014/main" id="{00000000-0008-0000-0000-00008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3" name="Metin kutusu 1819">
          <a:extLst>
            <a:ext uri="{FF2B5EF4-FFF2-40B4-BE49-F238E27FC236}">
              <a16:creationId xmlns:a16="http://schemas.microsoft.com/office/drawing/2014/main" id="{00000000-0008-0000-0000-00008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4" name="Metin kutusu 1820">
          <a:extLst>
            <a:ext uri="{FF2B5EF4-FFF2-40B4-BE49-F238E27FC236}">
              <a16:creationId xmlns:a16="http://schemas.microsoft.com/office/drawing/2014/main" id="{00000000-0008-0000-0000-00009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5" name="Metin kutusu 1821">
          <a:extLst>
            <a:ext uri="{FF2B5EF4-FFF2-40B4-BE49-F238E27FC236}">
              <a16:creationId xmlns:a16="http://schemas.microsoft.com/office/drawing/2014/main" id="{00000000-0008-0000-0000-00009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6" name="Metin kutusu 1822">
          <a:extLst>
            <a:ext uri="{FF2B5EF4-FFF2-40B4-BE49-F238E27FC236}">
              <a16:creationId xmlns:a16="http://schemas.microsoft.com/office/drawing/2014/main" id="{00000000-0008-0000-0000-00009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7" name="Metin kutusu 1823">
          <a:extLst>
            <a:ext uri="{FF2B5EF4-FFF2-40B4-BE49-F238E27FC236}">
              <a16:creationId xmlns:a16="http://schemas.microsoft.com/office/drawing/2014/main" id="{00000000-0008-0000-0000-00009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8" name="Metin kutusu 1824">
          <a:extLst>
            <a:ext uri="{FF2B5EF4-FFF2-40B4-BE49-F238E27FC236}">
              <a16:creationId xmlns:a16="http://schemas.microsoft.com/office/drawing/2014/main" id="{00000000-0008-0000-0000-00009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9" name="Metin kutusu 1825">
          <a:extLst>
            <a:ext uri="{FF2B5EF4-FFF2-40B4-BE49-F238E27FC236}">
              <a16:creationId xmlns:a16="http://schemas.microsoft.com/office/drawing/2014/main" id="{00000000-0008-0000-0000-00009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0" name="Metin kutusu 1826">
          <a:extLst>
            <a:ext uri="{FF2B5EF4-FFF2-40B4-BE49-F238E27FC236}">
              <a16:creationId xmlns:a16="http://schemas.microsoft.com/office/drawing/2014/main" id="{00000000-0008-0000-0000-00009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1" name="Metin kutusu 1827">
          <a:extLst>
            <a:ext uri="{FF2B5EF4-FFF2-40B4-BE49-F238E27FC236}">
              <a16:creationId xmlns:a16="http://schemas.microsoft.com/office/drawing/2014/main" id="{00000000-0008-0000-0000-00009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2" name="Metin kutusu 1828">
          <a:extLst>
            <a:ext uri="{FF2B5EF4-FFF2-40B4-BE49-F238E27FC236}">
              <a16:creationId xmlns:a16="http://schemas.microsoft.com/office/drawing/2014/main" id="{00000000-0008-0000-0000-00009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3" name="Metin kutusu 1829">
          <a:extLst>
            <a:ext uri="{FF2B5EF4-FFF2-40B4-BE49-F238E27FC236}">
              <a16:creationId xmlns:a16="http://schemas.microsoft.com/office/drawing/2014/main" id="{00000000-0008-0000-0000-00009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4" name="Metin kutusu 1830">
          <a:extLst>
            <a:ext uri="{FF2B5EF4-FFF2-40B4-BE49-F238E27FC236}">
              <a16:creationId xmlns:a16="http://schemas.microsoft.com/office/drawing/2014/main" id="{00000000-0008-0000-0000-00009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5" name="Metin kutusu 1831">
          <a:extLst>
            <a:ext uri="{FF2B5EF4-FFF2-40B4-BE49-F238E27FC236}">
              <a16:creationId xmlns:a16="http://schemas.microsoft.com/office/drawing/2014/main" id="{00000000-0008-0000-0000-00009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6" name="Metin kutusu 1832">
          <a:extLst>
            <a:ext uri="{FF2B5EF4-FFF2-40B4-BE49-F238E27FC236}">
              <a16:creationId xmlns:a16="http://schemas.microsoft.com/office/drawing/2014/main" id="{00000000-0008-0000-0000-00009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7" name="Metin kutusu 1833">
          <a:extLst>
            <a:ext uri="{FF2B5EF4-FFF2-40B4-BE49-F238E27FC236}">
              <a16:creationId xmlns:a16="http://schemas.microsoft.com/office/drawing/2014/main" id="{00000000-0008-0000-0000-00009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8" name="Metin kutusu 1834">
          <a:extLst>
            <a:ext uri="{FF2B5EF4-FFF2-40B4-BE49-F238E27FC236}">
              <a16:creationId xmlns:a16="http://schemas.microsoft.com/office/drawing/2014/main" id="{00000000-0008-0000-0000-00009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9" name="Metin kutusu 1835">
          <a:extLst>
            <a:ext uri="{FF2B5EF4-FFF2-40B4-BE49-F238E27FC236}">
              <a16:creationId xmlns:a16="http://schemas.microsoft.com/office/drawing/2014/main" id="{00000000-0008-0000-0000-00009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20" name="Metin kutusu 1836">
          <a:extLst>
            <a:ext uri="{FF2B5EF4-FFF2-40B4-BE49-F238E27FC236}">
              <a16:creationId xmlns:a16="http://schemas.microsoft.com/office/drawing/2014/main" id="{00000000-0008-0000-0000-0000A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21" name="Metin kutusu 1837">
          <a:extLst>
            <a:ext uri="{FF2B5EF4-FFF2-40B4-BE49-F238E27FC236}">
              <a16:creationId xmlns:a16="http://schemas.microsoft.com/office/drawing/2014/main" id="{00000000-0008-0000-0000-0000A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2" name="Metin kutusu 1838">
          <a:extLst>
            <a:ext uri="{FF2B5EF4-FFF2-40B4-BE49-F238E27FC236}">
              <a16:creationId xmlns:a16="http://schemas.microsoft.com/office/drawing/2014/main" id="{00000000-0008-0000-0000-0000A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3" name="Metin kutusu 1839">
          <a:extLst>
            <a:ext uri="{FF2B5EF4-FFF2-40B4-BE49-F238E27FC236}">
              <a16:creationId xmlns:a16="http://schemas.microsoft.com/office/drawing/2014/main" id="{00000000-0008-0000-0000-0000A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4" name="Metin kutusu 1840">
          <a:extLst>
            <a:ext uri="{FF2B5EF4-FFF2-40B4-BE49-F238E27FC236}">
              <a16:creationId xmlns:a16="http://schemas.microsoft.com/office/drawing/2014/main" id="{00000000-0008-0000-0000-0000A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5" name="Metin kutusu 1841">
          <a:extLst>
            <a:ext uri="{FF2B5EF4-FFF2-40B4-BE49-F238E27FC236}">
              <a16:creationId xmlns:a16="http://schemas.microsoft.com/office/drawing/2014/main" id="{00000000-0008-0000-0000-0000A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6" name="Metin kutusu 1842">
          <a:extLst>
            <a:ext uri="{FF2B5EF4-FFF2-40B4-BE49-F238E27FC236}">
              <a16:creationId xmlns:a16="http://schemas.microsoft.com/office/drawing/2014/main" id="{00000000-0008-0000-0000-0000A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7" name="Metin kutusu 1843">
          <a:extLst>
            <a:ext uri="{FF2B5EF4-FFF2-40B4-BE49-F238E27FC236}">
              <a16:creationId xmlns:a16="http://schemas.microsoft.com/office/drawing/2014/main" id="{00000000-0008-0000-0000-0000A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8" name="Metin kutusu 1844">
          <a:extLst>
            <a:ext uri="{FF2B5EF4-FFF2-40B4-BE49-F238E27FC236}">
              <a16:creationId xmlns:a16="http://schemas.microsoft.com/office/drawing/2014/main" id="{00000000-0008-0000-0000-0000A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9" name="Metin kutusu 1845">
          <a:extLst>
            <a:ext uri="{FF2B5EF4-FFF2-40B4-BE49-F238E27FC236}">
              <a16:creationId xmlns:a16="http://schemas.microsoft.com/office/drawing/2014/main" id="{00000000-0008-0000-0000-0000A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0" name="Metin kutusu 1846">
          <a:extLst>
            <a:ext uri="{FF2B5EF4-FFF2-40B4-BE49-F238E27FC236}">
              <a16:creationId xmlns:a16="http://schemas.microsoft.com/office/drawing/2014/main" id="{00000000-0008-0000-0000-0000A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1" name="Metin kutusu 1847">
          <a:extLst>
            <a:ext uri="{FF2B5EF4-FFF2-40B4-BE49-F238E27FC236}">
              <a16:creationId xmlns:a16="http://schemas.microsoft.com/office/drawing/2014/main" id="{00000000-0008-0000-0000-0000A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2" name="Metin kutusu 1848">
          <a:extLst>
            <a:ext uri="{FF2B5EF4-FFF2-40B4-BE49-F238E27FC236}">
              <a16:creationId xmlns:a16="http://schemas.microsoft.com/office/drawing/2014/main" id="{00000000-0008-0000-0000-0000A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3" name="Metin kutusu 1849">
          <a:extLst>
            <a:ext uri="{FF2B5EF4-FFF2-40B4-BE49-F238E27FC236}">
              <a16:creationId xmlns:a16="http://schemas.microsoft.com/office/drawing/2014/main" id="{00000000-0008-0000-0000-0000A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4" name="Metin kutusu 1850">
          <a:extLst>
            <a:ext uri="{FF2B5EF4-FFF2-40B4-BE49-F238E27FC236}">
              <a16:creationId xmlns:a16="http://schemas.microsoft.com/office/drawing/2014/main" id="{00000000-0008-0000-0000-0000A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5" name="Metin kutusu 1851">
          <a:extLst>
            <a:ext uri="{FF2B5EF4-FFF2-40B4-BE49-F238E27FC236}">
              <a16:creationId xmlns:a16="http://schemas.microsoft.com/office/drawing/2014/main" id="{00000000-0008-0000-0000-0000A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6" name="Metin kutusu 1852">
          <a:extLst>
            <a:ext uri="{FF2B5EF4-FFF2-40B4-BE49-F238E27FC236}">
              <a16:creationId xmlns:a16="http://schemas.microsoft.com/office/drawing/2014/main" id="{00000000-0008-0000-0000-0000B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7" name="Metin kutusu 1853">
          <a:extLst>
            <a:ext uri="{FF2B5EF4-FFF2-40B4-BE49-F238E27FC236}">
              <a16:creationId xmlns:a16="http://schemas.microsoft.com/office/drawing/2014/main" id="{00000000-0008-0000-0000-0000B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8" name="Metin kutusu 1854">
          <a:extLst>
            <a:ext uri="{FF2B5EF4-FFF2-40B4-BE49-F238E27FC236}">
              <a16:creationId xmlns:a16="http://schemas.microsoft.com/office/drawing/2014/main" id="{00000000-0008-0000-0000-0000B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9" name="Metin kutusu 1855">
          <a:extLst>
            <a:ext uri="{FF2B5EF4-FFF2-40B4-BE49-F238E27FC236}">
              <a16:creationId xmlns:a16="http://schemas.microsoft.com/office/drawing/2014/main" id="{00000000-0008-0000-0000-0000B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0" name="Metin kutusu 1856">
          <a:extLst>
            <a:ext uri="{FF2B5EF4-FFF2-40B4-BE49-F238E27FC236}">
              <a16:creationId xmlns:a16="http://schemas.microsoft.com/office/drawing/2014/main" id="{00000000-0008-0000-0000-0000B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1" name="Metin kutusu 1857">
          <a:extLst>
            <a:ext uri="{FF2B5EF4-FFF2-40B4-BE49-F238E27FC236}">
              <a16:creationId xmlns:a16="http://schemas.microsoft.com/office/drawing/2014/main" id="{00000000-0008-0000-0000-0000B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2" name="Metin kutusu 1858">
          <a:extLst>
            <a:ext uri="{FF2B5EF4-FFF2-40B4-BE49-F238E27FC236}">
              <a16:creationId xmlns:a16="http://schemas.microsoft.com/office/drawing/2014/main" id="{00000000-0008-0000-0000-0000B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3" name="Metin kutusu 1859">
          <a:extLst>
            <a:ext uri="{FF2B5EF4-FFF2-40B4-BE49-F238E27FC236}">
              <a16:creationId xmlns:a16="http://schemas.microsoft.com/office/drawing/2014/main" id="{00000000-0008-0000-0000-0000B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4" name="Metin kutusu 1860">
          <a:extLst>
            <a:ext uri="{FF2B5EF4-FFF2-40B4-BE49-F238E27FC236}">
              <a16:creationId xmlns:a16="http://schemas.microsoft.com/office/drawing/2014/main" id="{00000000-0008-0000-0000-0000B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5" name="Metin kutusu 1861">
          <a:extLst>
            <a:ext uri="{FF2B5EF4-FFF2-40B4-BE49-F238E27FC236}">
              <a16:creationId xmlns:a16="http://schemas.microsoft.com/office/drawing/2014/main" id="{00000000-0008-0000-0000-0000B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6" name="Metin kutusu 1862">
          <a:extLst>
            <a:ext uri="{FF2B5EF4-FFF2-40B4-BE49-F238E27FC236}">
              <a16:creationId xmlns:a16="http://schemas.microsoft.com/office/drawing/2014/main" id="{00000000-0008-0000-0000-0000B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7" name="Metin kutusu 1863">
          <a:extLst>
            <a:ext uri="{FF2B5EF4-FFF2-40B4-BE49-F238E27FC236}">
              <a16:creationId xmlns:a16="http://schemas.microsoft.com/office/drawing/2014/main" id="{00000000-0008-0000-0000-0000B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8" name="Metin kutusu 1864">
          <a:extLst>
            <a:ext uri="{FF2B5EF4-FFF2-40B4-BE49-F238E27FC236}">
              <a16:creationId xmlns:a16="http://schemas.microsoft.com/office/drawing/2014/main" id="{00000000-0008-0000-0000-0000B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9" name="Metin kutusu 1865">
          <a:extLst>
            <a:ext uri="{FF2B5EF4-FFF2-40B4-BE49-F238E27FC236}">
              <a16:creationId xmlns:a16="http://schemas.microsoft.com/office/drawing/2014/main" id="{00000000-0008-0000-0000-0000B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0" name="Metin kutusu 1866">
          <a:extLst>
            <a:ext uri="{FF2B5EF4-FFF2-40B4-BE49-F238E27FC236}">
              <a16:creationId xmlns:a16="http://schemas.microsoft.com/office/drawing/2014/main" id="{00000000-0008-0000-0000-0000B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1" name="Metin kutusu 1867">
          <a:extLst>
            <a:ext uri="{FF2B5EF4-FFF2-40B4-BE49-F238E27FC236}">
              <a16:creationId xmlns:a16="http://schemas.microsoft.com/office/drawing/2014/main" id="{00000000-0008-0000-0000-0000B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2" name="Metin kutusu 1868">
          <a:extLst>
            <a:ext uri="{FF2B5EF4-FFF2-40B4-BE49-F238E27FC236}">
              <a16:creationId xmlns:a16="http://schemas.microsoft.com/office/drawing/2014/main" id="{00000000-0008-0000-0000-0000C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3" name="Metin kutusu 1869">
          <a:extLst>
            <a:ext uri="{FF2B5EF4-FFF2-40B4-BE49-F238E27FC236}">
              <a16:creationId xmlns:a16="http://schemas.microsoft.com/office/drawing/2014/main" id="{00000000-0008-0000-0000-0000C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4" name="Metin kutusu 1870">
          <a:extLst>
            <a:ext uri="{FF2B5EF4-FFF2-40B4-BE49-F238E27FC236}">
              <a16:creationId xmlns:a16="http://schemas.microsoft.com/office/drawing/2014/main" id="{00000000-0008-0000-0000-0000C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5" name="Metin kutusu 1871">
          <a:extLst>
            <a:ext uri="{FF2B5EF4-FFF2-40B4-BE49-F238E27FC236}">
              <a16:creationId xmlns:a16="http://schemas.microsoft.com/office/drawing/2014/main" id="{00000000-0008-0000-0000-0000C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6" name="Metin kutusu 1872">
          <a:extLst>
            <a:ext uri="{FF2B5EF4-FFF2-40B4-BE49-F238E27FC236}">
              <a16:creationId xmlns:a16="http://schemas.microsoft.com/office/drawing/2014/main" id="{00000000-0008-0000-0000-0000C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7" name="Metin kutusu 1873">
          <a:extLst>
            <a:ext uri="{FF2B5EF4-FFF2-40B4-BE49-F238E27FC236}">
              <a16:creationId xmlns:a16="http://schemas.microsoft.com/office/drawing/2014/main" id="{00000000-0008-0000-0000-0000C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8" name="Metin kutusu 1874">
          <a:extLst>
            <a:ext uri="{FF2B5EF4-FFF2-40B4-BE49-F238E27FC236}">
              <a16:creationId xmlns:a16="http://schemas.microsoft.com/office/drawing/2014/main" id="{00000000-0008-0000-0000-0000C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9" name="Metin kutusu 1875">
          <a:extLst>
            <a:ext uri="{FF2B5EF4-FFF2-40B4-BE49-F238E27FC236}">
              <a16:creationId xmlns:a16="http://schemas.microsoft.com/office/drawing/2014/main" id="{00000000-0008-0000-0000-0000C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0" name="Metin kutusu 1876">
          <a:extLst>
            <a:ext uri="{FF2B5EF4-FFF2-40B4-BE49-F238E27FC236}">
              <a16:creationId xmlns:a16="http://schemas.microsoft.com/office/drawing/2014/main" id="{00000000-0008-0000-0000-0000C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1" name="Metin kutusu 1877">
          <a:extLst>
            <a:ext uri="{FF2B5EF4-FFF2-40B4-BE49-F238E27FC236}">
              <a16:creationId xmlns:a16="http://schemas.microsoft.com/office/drawing/2014/main" id="{00000000-0008-0000-0000-0000C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2" name="Metin kutusu 1878">
          <a:extLst>
            <a:ext uri="{FF2B5EF4-FFF2-40B4-BE49-F238E27FC236}">
              <a16:creationId xmlns:a16="http://schemas.microsoft.com/office/drawing/2014/main" id="{00000000-0008-0000-0000-0000C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3" name="Metin kutusu 1879">
          <a:extLst>
            <a:ext uri="{FF2B5EF4-FFF2-40B4-BE49-F238E27FC236}">
              <a16:creationId xmlns:a16="http://schemas.microsoft.com/office/drawing/2014/main" id="{00000000-0008-0000-0000-0000C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4" name="Metin kutusu 1880">
          <a:extLst>
            <a:ext uri="{FF2B5EF4-FFF2-40B4-BE49-F238E27FC236}">
              <a16:creationId xmlns:a16="http://schemas.microsoft.com/office/drawing/2014/main" id="{00000000-0008-0000-0000-0000C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5" name="Metin kutusu 1881">
          <a:extLst>
            <a:ext uri="{FF2B5EF4-FFF2-40B4-BE49-F238E27FC236}">
              <a16:creationId xmlns:a16="http://schemas.microsoft.com/office/drawing/2014/main" id="{00000000-0008-0000-0000-0000C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6" name="Metin kutusu 1882">
          <a:extLst>
            <a:ext uri="{FF2B5EF4-FFF2-40B4-BE49-F238E27FC236}">
              <a16:creationId xmlns:a16="http://schemas.microsoft.com/office/drawing/2014/main" id="{00000000-0008-0000-0000-0000C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7" name="Metin kutusu 1883">
          <a:extLst>
            <a:ext uri="{FF2B5EF4-FFF2-40B4-BE49-F238E27FC236}">
              <a16:creationId xmlns:a16="http://schemas.microsoft.com/office/drawing/2014/main" id="{00000000-0008-0000-0000-0000C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8" name="Metin kutusu 1884">
          <a:extLst>
            <a:ext uri="{FF2B5EF4-FFF2-40B4-BE49-F238E27FC236}">
              <a16:creationId xmlns:a16="http://schemas.microsoft.com/office/drawing/2014/main" id="{00000000-0008-0000-0000-0000D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9" name="Metin kutusu 1885">
          <a:extLst>
            <a:ext uri="{FF2B5EF4-FFF2-40B4-BE49-F238E27FC236}">
              <a16:creationId xmlns:a16="http://schemas.microsoft.com/office/drawing/2014/main" id="{00000000-0008-0000-0000-0000D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0" name="Metin kutusu 1886">
          <a:extLst>
            <a:ext uri="{FF2B5EF4-FFF2-40B4-BE49-F238E27FC236}">
              <a16:creationId xmlns:a16="http://schemas.microsoft.com/office/drawing/2014/main" id="{00000000-0008-0000-0000-0000D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1" name="Metin kutusu 1887">
          <a:extLst>
            <a:ext uri="{FF2B5EF4-FFF2-40B4-BE49-F238E27FC236}">
              <a16:creationId xmlns:a16="http://schemas.microsoft.com/office/drawing/2014/main" id="{00000000-0008-0000-0000-0000D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2" name="Metin kutusu 1888">
          <a:extLst>
            <a:ext uri="{FF2B5EF4-FFF2-40B4-BE49-F238E27FC236}">
              <a16:creationId xmlns:a16="http://schemas.microsoft.com/office/drawing/2014/main" id="{00000000-0008-0000-0000-0000D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3" name="Metin kutusu 1889">
          <a:extLst>
            <a:ext uri="{FF2B5EF4-FFF2-40B4-BE49-F238E27FC236}">
              <a16:creationId xmlns:a16="http://schemas.microsoft.com/office/drawing/2014/main" id="{00000000-0008-0000-0000-0000D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4" name="Metin kutusu 1890">
          <a:extLst>
            <a:ext uri="{FF2B5EF4-FFF2-40B4-BE49-F238E27FC236}">
              <a16:creationId xmlns:a16="http://schemas.microsoft.com/office/drawing/2014/main" id="{00000000-0008-0000-0000-0000D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5" name="Metin kutusu 1891">
          <a:extLst>
            <a:ext uri="{FF2B5EF4-FFF2-40B4-BE49-F238E27FC236}">
              <a16:creationId xmlns:a16="http://schemas.microsoft.com/office/drawing/2014/main" id="{00000000-0008-0000-0000-0000D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6" name="Metin kutusu 1892">
          <a:extLst>
            <a:ext uri="{FF2B5EF4-FFF2-40B4-BE49-F238E27FC236}">
              <a16:creationId xmlns:a16="http://schemas.microsoft.com/office/drawing/2014/main" id="{00000000-0008-0000-0000-0000D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7" name="Metin kutusu 1893">
          <a:extLst>
            <a:ext uri="{FF2B5EF4-FFF2-40B4-BE49-F238E27FC236}">
              <a16:creationId xmlns:a16="http://schemas.microsoft.com/office/drawing/2014/main" id="{00000000-0008-0000-0000-0000D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8" name="Metin kutusu 1894">
          <a:extLst>
            <a:ext uri="{FF2B5EF4-FFF2-40B4-BE49-F238E27FC236}">
              <a16:creationId xmlns:a16="http://schemas.microsoft.com/office/drawing/2014/main" id="{00000000-0008-0000-0000-0000D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9" name="Metin kutusu 1895">
          <a:extLst>
            <a:ext uri="{FF2B5EF4-FFF2-40B4-BE49-F238E27FC236}">
              <a16:creationId xmlns:a16="http://schemas.microsoft.com/office/drawing/2014/main" id="{00000000-0008-0000-0000-0000D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0" name="Metin kutusu 1896">
          <a:extLst>
            <a:ext uri="{FF2B5EF4-FFF2-40B4-BE49-F238E27FC236}">
              <a16:creationId xmlns:a16="http://schemas.microsoft.com/office/drawing/2014/main" id="{00000000-0008-0000-0000-0000D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1" name="Metin kutusu 1897">
          <a:extLst>
            <a:ext uri="{FF2B5EF4-FFF2-40B4-BE49-F238E27FC236}">
              <a16:creationId xmlns:a16="http://schemas.microsoft.com/office/drawing/2014/main" id="{00000000-0008-0000-0000-0000D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2" name="Metin kutusu 1898">
          <a:extLst>
            <a:ext uri="{FF2B5EF4-FFF2-40B4-BE49-F238E27FC236}">
              <a16:creationId xmlns:a16="http://schemas.microsoft.com/office/drawing/2014/main" id="{00000000-0008-0000-0000-0000D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3" name="Metin kutusu 1899">
          <a:extLst>
            <a:ext uri="{FF2B5EF4-FFF2-40B4-BE49-F238E27FC236}">
              <a16:creationId xmlns:a16="http://schemas.microsoft.com/office/drawing/2014/main" id="{00000000-0008-0000-0000-0000D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4" name="Metin kutusu 1900">
          <a:extLst>
            <a:ext uri="{FF2B5EF4-FFF2-40B4-BE49-F238E27FC236}">
              <a16:creationId xmlns:a16="http://schemas.microsoft.com/office/drawing/2014/main" id="{00000000-0008-0000-0000-0000E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5" name="Metin kutusu 1901">
          <a:extLst>
            <a:ext uri="{FF2B5EF4-FFF2-40B4-BE49-F238E27FC236}">
              <a16:creationId xmlns:a16="http://schemas.microsoft.com/office/drawing/2014/main" id="{00000000-0008-0000-0000-0000E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6" name="Metin kutusu 1902">
          <a:extLst>
            <a:ext uri="{FF2B5EF4-FFF2-40B4-BE49-F238E27FC236}">
              <a16:creationId xmlns:a16="http://schemas.microsoft.com/office/drawing/2014/main" id="{00000000-0008-0000-0000-0000E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7" name="Metin kutusu 1903">
          <a:extLst>
            <a:ext uri="{FF2B5EF4-FFF2-40B4-BE49-F238E27FC236}">
              <a16:creationId xmlns:a16="http://schemas.microsoft.com/office/drawing/2014/main" id="{00000000-0008-0000-0000-0000E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8" name="Metin kutusu 1904">
          <a:extLst>
            <a:ext uri="{FF2B5EF4-FFF2-40B4-BE49-F238E27FC236}">
              <a16:creationId xmlns:a16="http://schemas.microsoft.com/office/drawing/2014/main" id="{00000000-0008-0000-0000-0000E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9" name="Metin kutusu 1905">
          <a:extLst>
            <a:ext uri="{FF2B5EF4-FFF2-40B4-BE49-F238E27FC236}">
              <a16:creationId xmlns:a16="http://schemas.microsoft.com/office/drawing/2014/main" id="{00000000-0008-0000-0000-0000E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0" name="Metin kutusu 1906">
          <a:extLst>
            <a:ext uri="{FF2B5EF4-FFF2-40B4-BE49-F238E27FC236}">
              <a16:creationId xmlns:a16="http://schemas.microsoft.com/office/drawing/2014/main" id="{00000000-0008-0000-0000-0000E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1" name="Metin kutusu 1907">
          <a:extLst>
            <a:ext uri="{FF2B5EF4-FFF2-40B4-BE49-F238E27FC236}">
              <a16:creationId xmlns:a16="http://schemas.microsoft.com/office/drawing/2014/main" id="{00000000-0008-0000-0000-0000E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2" name="Metin kutusu 1908">
          <a:extLst>
            <a:ext uri="{FF2B5EF4-FFF2-40B4-BE49-F238E27FC236}">
              <a16:creationId xmlns:a16="http://schemas.microsoft.com/office/drawing/2014/main" id="{00000000-0008-0000-0000-0000E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3" name="Metin kutusu 1909">
          <a:extLst>
            <a:ext uri="{FF2B5EF4-FFF2-40B4-BE49-F238E27FC236}">
              <a16:creationId xmlns:a16="http://schemas.microsoft.com/office/drawing/2014/main" id="{00000000-0008-0000-0000-0000E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4" name="Metin kutusu 1910">
          <a:extLst>
            <a:ext uri="{FF2B5EF4-FFF2-40B4-BE49-F238E27FC236}">
              <a16:creationId xmlns:a16="http://schemas.microsoft.com/office/drawing/2014/main" id="{00000000-0008-0000-0000-0000E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5" name="Metin kutusu 1911">
          <a:extLst>
            <a:ext uri="{FF2B5EF4-FFF2-40B4-BE49-F238E27FC236}">
              <a16:creationId xmlns:a16="http://schemas.microsoft.com/office/drawing/2014/main" id="{00000000-0008-0000-0000-0000E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6" name="Metin kutusu 1912">
          <a:extLst>
            <a:ext uri="{FF2B5EF4-FFF2-40B4-BE49-F238E27FC236}">
              <a16:creationId xmlns:a16="http://schemas.microsoft.com/office/drawing/2014/main" id="{00000000-0008-0000-0000-0000E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7" name="Metin kutusu 1913">
          <a:extLst>
            <a:ext uri="{FF2B5EF4-FFF2-40B4-BE49-F238E27FC236}">
              <a16:creationId xmlns:a16="http://schemas.microsoft.com/office/drawing/2014/main" id="{00000000-0008-0000-0000-0000E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8" name="Metin kutusu 1914">
          <a:extLst>
            <a:ext uri="{FF2B5EF4-FFF2-40B4-BE49-F238E27FC236}">
              <a16:creationId xmlns:a16="http://schemas.microsoft.com/office/drawing/2014/main" id="{00000000-0008-0000-0000-0000E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9" name="Metin kutusu 1915">
          <a:extLst>
            <a:ext uri="{FF2B5EF4-FFF2-40B4-BE49-F238E27FC236}">
              <a16:creationId xmlns:a16="http://schemas.microsoft.com/office/drawing/2014/main" id="{00000000-0008-0000-0000-0000E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0" name="Metin kutusu 1916">
          <a:extLst>
            <a:ext uri="{FF2B5EF4-FFF2-40B4-BE49-F238E27FC236}">
              <a16:creationId xmlns:a16="http://schemas.microsoft.com/office/drawing/2014/main" id="{00000000-0008-0000-0000-0000F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1" name="Metin kutusu 1917">
          <a:extLst>
            <a:ext uri="{FF2B5EF4-FFF2-40B4-BE49-F238E27FC236}">
              <a16:creationId xmlns:a16="http://schemas.microsoft.com/office/drawing/2014/main" id="{00000000-0008-0000-0000-0000F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2" name="Metin kutusu 1918">
          <a:extLst>
            <a:ext uri="{FF2B5EF4-FFF2-40B4-BE49-F238E27FC236}">
              <a16:creationId xmlns:a16="http://schemas.microsoft.com/office/drawing/2014/main" id="{00000000-0008-0000-0000-0000F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3" name="Metin kutusu 1919">
          <a:extLst>
            <a:ext uri="{FF2B5EF4-FFF2-40B4-BE49-F238E27FC236}">
              <a16:creationId xmlns:a16="http://schemas.microsoft.com/office/drawing/2014/main" id="{00000000-0008-0000-0000-0000F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4" name="Metin kutusu 1920">
          <a:extLst>
            <a:ext uri="{FF2B5EF4-FFF2-40B4-BE49-F238E27FC236}">
              <a16:creationId xmlns:a16="http://schemas.microsoft.com/office/drawing/2014/main" id="{00000000-0008-0000-0000-0000F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5" name="Metin kutusu 1921">
          <a:extLst>
            <a:ext uri="{FF2B5EF4-FFF2-40B4-BE49-F238E27FC236}">
              <a16:creationId xmlns:a16="http://schemas.microsoft.com/office/drawing/2014/main" id="{00000000-0008-0000-0000-0000F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6" name="Metin kutusu 1922">
          <a:extLst>
            <a:ext uri="{FF2B5EF4-FFF2-40B4-BE49-F238E27FC236}">
              <a16:creationId xmlns:a16="http://schemas.microsoft.com/office/drawing/2014/main" id="{00000000-0008-0000-0000-0000F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7" name="Metin kutusu 1923">
          <a:extLst>
            <a:ext uri="{FF2B5EF4-FFF2-40B4-BE49-F238E27FC236}">
              <a16:creationId xmlns:a16="http://schemas.microsoft.com/office/drawing/2014/main" id="{00000000-0008-0000-0000-0000F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8" name="Metin kutusu 1924">
          <a:extLst>
            <a:ext uri="{FF2B5EF4-FFF2-40B4-BE49-F238E27FC236}">
              <a16:creationId xmlns:a16="http://schemas.microsoft.com/office/drawing/2014/main" id="{00000000-0008-0000-0000-0000F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9" name="Metin kutusu 1925">
          <a:extLst>
            <a:ext uri="{FF2B5EF4-FFF2-40B4-BE49-F238E27FC236}">
              <a16:creationId xmlns:a16="http://schemas.microsoft.com/office/drawing/2014/main" id="{00000000-0008-0000-0000-0000F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0" name="Metin kutusu 1926">
          <a:extLst>
            <a:ext uri="{FF2B5EF4-FFF2-40B4-BE49-F238E27FC236}">
              <a16:creationId xmlns:a16="http://schemas.microsoft.com/office/drawing/2014/main" id="{00000000-0008-0000-0000-0000F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1" name="Metin kutusu 1927">
          <a:extLst>
            <a:ext uri="{FF2B5EF4-FFF2-40B4-BE49-F238E27FC236}">
              <a16:creationId xmlns:a16="http://schemas.microsoft.com/office/drawing/2014/main" id="{00000000-0008-0000-0000-0000F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2" name="Metin kutusu 1928">
          <a:extLst>
            <a:ext uri="{FF2B5EF4-FFF2-40B4-BE49-F238E27FC236}">
              <a16:creationId xmlns:a16="http://schemas.microsoft.com/office/drawing/2014/main" id="{00000000-0008-0000-0000-0000F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3" name="Metin kutusu 1929">
          <a:extLst>
            <a:ext uri="{FF2B5EF4-FFF2-40B4-BE49-F238E27FC236}">
              <a16:creationId xmlns:a16="http://schemas.microsoft.com/office/drawing/2014/main" id="{00000000-0008-0000-0000-0000F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4" name="Metin kutusu 1930">
          <a:extLst>
            <a:ext uri="{FF2B5EF4-FFF2-40B4-BE49-F238E27FC236}">
              <a16:creationId xmlns:a16="http://schemas.microsoft.com/office/drawing/2014/main" id="{00000000-0008-0000-0000-0000F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5" name="Metin kutusu 1931">
          <a:extLst>
            <a:ext uri="{FF2B5EF4-FFF2-40B4-BE49-F238E27FC236}">
              <a16:creationId xmlns:a16="http://schemas.microsoft.com/office/drawing/2014/main" id="{00000000-0008-0000-0000-0000F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6" name="Metin kutusu 1932">
          <a:extLst>
            <a:ext uri="{FF2B5EF4-FFF2-40B4-BE49-F238E27FC236}">
              <a16:creationId xmlns:a16="http://schemas.microsoft.com/office/drawing/2014/main" id="{00000000-0008-0000-0000-00000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7" name="Metin kutusu 1933">
          <a:extLst>
            <a:ext uri="{FF2B5EF4-FFF2-40B4-BE49-F238E27FC236}">
              <a16:creationId xmlns:a16="http://schemas.microsoft.com/office/drawing/2014/main" id="{00000000-0008-0000-0000-00000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8" name="Metin kutusu 1934">
          <a:extLst>
            <a:ext uri="{FF2B5EF4-FFF2-40B4-BE49-F238E27FC236}">
              <a16:creationId xmlns:a16="http://schemas.microsoft.com/office/drawing/2014/main" id="{00000000-0008-0000-0000-00000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9" name="Metin kutusu 1935">
          <a:extLst>
            <a:ext uri="{FF2B5EF4-FFF2-40B4-BE49-F238E27FC236}">
              <a16:creationId xmlns:a16="http://schemas.microsoft.com/office/drawing/2014/main" id="{00000000-0008-0000-0000-00000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0" name="Metin kutusu 1936">
          <a:extLst>
            <a:ext uri="{FF2B5EF4-FFF2-40B4-BE49-F238E27FC236}">
              <a16:creationId xmlns:a16="http://schemas.microsoft.com/office/drawing/2014/main" id="{00000000-0008-0000-0000-00000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1" name="Metin kutusu 1937">
          <a:extLst>
            <a:ext uri="{FF2B5EF4-FFF2-40B4-BE49-F238E27FC236}">
              <a16:creationId xmlns:a16="http://schemas.microsoft.com/office/drawing/2014/main" id="{00000000-0008-0000-0000-00000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2" name="Metin kutusu 1938">
          <a:extLst>
            <a:ext uri="{FF2B5EF4-FFF2-40B4-BE49-F238E27FC236}">
              <a16:creationId xmlns:a16="http://schemas.microsoft.com/office/drawing/2014/main" id="{00000000-0008-0000-0000-00000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3" name="Metin kutusu 1939">
          <a:extLst>
            <a:ext uri="{FF2B5EF4-FFF2-40B4-BE49-F238E27FC236}">
              <a16:creationId xmlns:a16="http://schemas.microsoft.com/office/drawing/2014/main" id="{00000000-0008-0000-0000-00000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4" name="Metin kutusu 1940">
          <a:extLst>
            <a:ext uri="{FF2B5EF4-FFF2-40B4-BE49-F238E27FC236}">
              <a16:creationId xmlns:a16="http://schemas.microsoft.com/office/drawing/2014/main" id="{00000000-0008-0000-0000-00000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5" name="Metin kutusu 1941">
          <a:extLst>
            <a:ext uri="{FF2B5EF4-FFF2-40B4-BE49-F238E27FC236}">
              <a16:creationId xmlns:a16="http://schemas.microsoft.com/office/drawing/2014/main" id="{00000000-0008-0000-0000-00000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6" name="Metin kutusu 1942">
          <a:extLst>
            <a:ext uri="{FF2B5EF4-FFF2-40B4-BE49-F238E27FC236}">
              <a16:creationId xmlns:a16="http://schemas.microsoft.com/office/drawing/2014/main" id="{00000000-0008-0000-0000-00000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7" name="Metin kutusu 1943">
          <a:extLst>
            <a:ext uri="{FF2B5EF4-FFF2-40B4-BE49-F238E27FC236}">
              <a16:creationId xmlns:a16="http://schemas.microsoft.com/office/drawing/2014/main" id="{00000000-0008-0000-0000-00000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8" name="Metin kutusu 1944">
          <a:extLst>
            <a:ext uri="{FF2B5EF4-FFF2-40B4-BE49-F238E27FC236}">
              <a16:creationId xmlns:a16="http://schemas.microsoft.com/office/drawing/2014/main" id="{00000000-0008-0000-0000-00000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9" name="Metin kutusu 1945">
          <a:extLst>
            <a:ext uri="{FF2B5EF4-FFF2-40B4-BE49-F238E27FC236}">
              <a16:creationId xmlns:a16="http://schemas.microsoft.com/office/drawing/2014/main" id="{00000000-0008-0000-0000-00000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0" name="Metin kutusu 1946">
          <a:extLst>
            <a:ext uri="{FF2B5EF4-FFF2-40B4-BE49-F238E27FC236}">
              <a16:creationId xmlns:a16="http://schemas.microsoft.com/office/drawing/2014/main" id="{00000000-0008-0000-0000-00000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1" name="Metin kutusu 1947">
          <a:extLst>
            <a:ext uri="{FF2B5EF4-FFF2-40B4-BE49-F238E27FC236}">
              <a16:creationId xmlns:a16="http://schemas.microsoft.com/office/drawing/2014/main" id="{00000000-0008-0000-0000-00000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2" name="Metin kutusu 1948">
          <a:extLst>
            <a:ext uri="{FF2B5EF4-FFF2-40B4-BE49-F238E27FC236}">
              <a16:creationId xmlns:a16="http://schemas.microsoft.com/office/drawing/2014/main" id="{00000000-0008-0000-0000-00001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3" name="Metin kutusu 1949">
          <a:extLst>
            <a:ext uri="{FF2B5EF4-FFF2-40B4-BE49-F238E27FC236}">
              <a16:creationId xmlns:a16="http://schemas.microsoft.com/office/drawing/2014/main" id="{00000000-0008-0000-0000-00001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4" name="Metin kutusu 1950">
          <a:extLst>
            <a:ext uri="{FF2B5EF4-FFF2-40B4-BE49-F238E27FC236}">
              <a16:creationId xmlns:a16="http://schemas.microsoft.com/office/drawing/2014/main" id="{00000000-0008-0000-0000-00001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5" name="Metin kutusu 1951">
          <a:extLst>
            <a:ext uri="{FF2B5EF4-FFF2-40B4-BE49-F238E27FC236}">
              <a16:creationId xmlns:a16="http://schemas.microsoft.com/office/drawing/2014/main" id="{00000000-0008-0000-0000-00001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6" name="Metin kutusu 1952">
          <a:extLst>
            <a:ext uri="{FF2B5EF4-FFF2-40B4-BE49-F238E27FC236}">
              <a16:creationId xmlns:a16="http://schemas.microsoft.com/office/drawing/2014/main" id="{00000000-0008-0000-0000-00001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7" name="Metin kutusu 1953">
          <a:extLst>
            <a:ext uri="{FF2B5EF4-FFF2-40B4-BE49-F238E27FC236}">
              <a16:creationId xmlns:a16="http://schemas.microsoft.com/office/drawing/2014/main" id="{00000000-0008-0000-0000-00001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8" name="Metin kutusu 1954">
          <a:extLst>
            <a:ext uri="{FF2B5EF4-FFF2-40B4-BE49-F238E27FC236}">
              <a16:creationId xmlns:a16="http://schemas.microsoft.com/office/drawing/2014/main" id="{00000000-0008-0000-0000-00001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9" name="Metin kutusu 1955">
          <a:extLst>
            <a:ext uri="{FF2B5EF4-FFF2-40B4-BE49-F238E27FC236}">
              <a16:creationId xmlns:a16="http://schemas.microsoft.com/office/drawing/2014/main" id="{00000000-0008-0000-0000-00001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0" name="Metin kutusu 1956">
          <a:extLst>
            <a:ext uri="{FF2B5EF4-FFF2-40B4-BE49-F238E27FC236}">
              <a16:creationId xmlns:a16="http://schemas.microsoft.com/office/drawing/2014/main" id="{00000000-0008-0000-0000-00001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1" name="Metin kutusu 1957">
          <a:extLst>
            <a:ext uri="{FF2B5EF4-FFF2-40B4-BE49-F238E27FC236}">
              <a16:creationId xmlns:a16="http://schemas.microsoft.com/office/drawing/2014/main" id="{00000000-0008-0000-0000-00001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2" name="Metin kutusu 1958">
          <a:extLst>
            <a:ext uri="{FF2B5EF4-FFF2-40B4-BE49-F238E27FC236}">
              <a16:creationId xmlns:a16="http://schemas.microsoft.com/office/drawing/2014/main" id="{00000000-0008-0000-0000-00001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3" name="Metin kutusu 1959">
          <a:extLst>
            <a:ext uri="{FF2B5EF4-FFF2-40B4-BE49-F238E27FC236}">
              <a16:creationId xmlns:a16="http://schemas.microsoft.com/office/drawing/2014/main" id="{00000000-0008-0000-0000-00001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4" name="Metin kutusu 1960">
          <a:extLst>
            <a:ext uri="{FF2B5EF4-FFF2-40B4-BE49-F238E27FC236}">
              <a16:creationId xmlns:a16="http://schemas.microsoft.com/office/drawing/2014/main" id="{00000000-0008-0000-0000-00001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5" name="Metin kutusu 1961">
          <a:extLst>
            <a:ext uri="{FF2B5EF4-FFF2-40B4-BE49-F238E27FC236}">
              <a16:creationId xmlns:a16="http://schemas.microsoft.com/office/drawing/2014/main" id="{00000000-0008-0000-0000-00001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6" name="Metin kutusu 1962">
          <a:extLst>
            <a:ext uri="{FF2B5EF4-FFF2-40B4-BE49-F238E27FC236}">
              <a16:creationId xmlns:a16="http://schemas.microsoft.com/office/drawing/2014/main" id="{00000000-0008-0000-0000-00001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7" name="Metin kutusu 1963">
          <a:extLst>
            <a:ext uri="{FF2B5EF4-FFF2-40B4-BE49-F238E27FC236}">
              <a16:creationId xmlns:a16="http://schemas.microsoft.com/office/drawing/2014/main" id="{00000000-0008-0000-0000-00001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8" name="Metin kutusu 1964">
          <a:extLst>
            <a:ext uri="{FF2B5EF4-FFF2-40B4-BE49-F238E27FC236}">
              <a16:creationId xmlns:a16="http://schemas.microsoft.com/office/drawing/2014/main" id="{00000000-0008-0000-0000-00002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9" name="Metin kutusu 1965">
          <a:extLst>
            <a:ext uri="{FF2B5EF4-FFF2-40B4-BE49-F238E27FC236}">
              <a16:creationId xmlns:a16="http://schemas.microsoft.com/office/drawing/2014/main" id="{00000000-0008-0000-0000-00002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0" name="Metin kutusu 1966">
          <a:extLst>
            <a:ext uri="{FF2B5EF4-FFF2-40B4-BE49-F238E27FC236}">
              <a16:creationId xmlns:a16="http://schemas.microsoft.com/office/drawing/2014/main" id="{00000000-0008-0000-0000-00002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1" name="Metin kutusu 1967">
          <a:extLst>
            <a:ext uri="{FF2B5EF4-FFF2-40B4-BE49-F238E27FC236}">
              <a16:creationId xmlns:a16="http://schemas.microsoft.com/office/drawing/2014/main" id="{00000000-0008-0000-0000-00002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2" name="Metin kutusu 1968">
          <a:extLst>
            <a:ext uri="{FF2B5EF4-FFF2-40B4-BE49-F238E27FC236}">
              <a16:creationId xmlns:a16="http://schemas.microsoft.com/office/drawing/2014/main" id="{00000000-0008-0000-0000-00002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3" name="Metin kutusu 1969">
          <a:extLst>
            <a:ext uri="{FF2B5EF4-FFF2-40B4-BE49-F238E27FC236}">
              <a16:creationId xmlns:a16="http://schemas.microsoft.com/office/drawing/2014/main" id="{00000000-0008-0000-0000-00002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4" name="Metin kutusu 1970">
          <a:extLst>
            <a:ext uri="{FF2B5EF4-FFF2-40B4-BE49-F238E27FC236}">
              <a16:creationId xmlns:a16="http://schemas.microsoft.com/office/drawing/2014/main" id="{00000000-0008-0000-0000-00002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5" name="Metin kutusu 1971">
          <a:extLst>
            <a:ext uri="{FF2B5EF4-FFF2-40B4-BE49-F238E27FC236}">
              <a16:creationId xmlns:a16="http://schemas.microsoft.com/office/drawing/2014/main" id="{00000000-0008-0000-0000-00002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6" name="Metin kutusu 1972">
          <a:extLst>
            <a:ext uri="{FF2B5EF4-FFF2-40B4-BE49-F238E27FC236}">
              <a16:creationId xmlns:a16="http://schemas.microsoft.com/office/drawing/2014/main" id="{00000000-0008-0000-0000-00002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7" name="Metin kutusu 1973">
          <a:extLst>
            <a:ext uri="{FF2B5EF4-FFF2-40B4-BE49-F238E27FC236}">
              <a16:creationId xmlns:a16="http://schemas.microsoft.com/office/drawing/2014/main" id="{00000000-0008-0000-0000-00002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8" name="Metin kutusu 1974">
          <a:extLst>
            <a:ext uri="{FF2B5EF4-FFF2-40B4-BE49-F238E27FC236}">
              <a16:creationId xmlns:a16="http://schemas.microsoft.com/office/drawing/2014/main" id="{00000000-0008-0000-0000-00002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9" name="Metin kutusu 1975">
          <a:extLst>
            <a:ext uri="{FF2B5EF4-FFF2-40B4-BE49-F238E27FC236}">
              <a16:creationId xmlns:a16="http://schemas.microsoft.com/office/drawing/2014/main" id="{00000000-0008-0000-0000-00002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0" name="Metin kutusu 1976">
          <a:extLst>
            <a:ext uri="{FF2B5EF4-FFF2-40B4-BE49-F238E27FC236}">
              <a16:creationId xmlns:a16="http://schemas.microsoft.com/office/drawing/2014/main" id="{00000000-0008-0000-0000-00002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1" name="Metin kutusu 1977">
          <a:extLst>
            <a:ext uri="{FF2B5EF4-FFF2-40B4-BE49-F238E27FC236}">
              <a16:creationId xmlns:a16="http://schemas.microsoft.com/office/drawing/2014/main" id="{00000000-0008-0000-0000-00002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2" name="Metin kutusu 1978">
          <a:extLst>
            <a:ext uri="{FF2B5EF4-FFF2-40B4-BE49-F238E27FC236}">
              <a16:creationId xmlns:a16="http://schemas.microsoft.com/office/drawing/2014/main" id="{00000000-0008-0000-0000-00002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3" name="Metin kutusu 1979">
          <a:extLst>
            <a:ext uri="{FF2B5EF4-FFF2-40B4-BE49-F238E27FC236}">
              <a16:creationId xmlns:a16="http://schemas.microsoft.com/office/drawing/2014/main" id="{00000000-0008-0000-0000-00002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4" name="Metin kutusu 1980">
          <a:extLst>
            <a:ext uri="{FF2B5EF4-FFF2-40B4-BE49-F238E27FC236}">
              <a16:creationId xmlns:a16="http://schemas.microsoft.com/office/drawing/2014/main" id="{00000000-0008-0000-0000-00003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5" name="Metin kutusu 1981">
          <a:extLst>
            <a:ext uri="{FF2B5EF4-FFF2-40B4-BE49-F238E27FC236}">
              <a16:creationId xmlns:a16="http://schemas.microsoft.com/office/drawing/2014/main" id="{00000000-0008-0000-0000-00003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6" name="Metin kutusu 1982">
          <a:extLst>
            <a:ext uri="{FF2B5EF4-FFF2-40B4-BE49-F238E27FC236}">
              <a16:creationId xmlns:a16="http://schemas.microsoft.com/office/drawing/2014/main" id="{00000000-0008-0000-0000-00003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7" name="Metin kutusu 1983">
          <a:extLst>
            <a:ext uri="{FF2B5EF4-FFF2-40B4-BE49-F238E27FC236}">
              <a16:creationId xmlns:a16="http://schemas.microsoft.com/office/drawing/2014/main" id="{00000000-0008-0000-0000-00003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8" name="Metin kutusu 1984">
          <a:extLst>
            <a:ext uri="{FF2B5EF4-FFF2-40B4-BE49-F238E27FC236}">
              <a16:creationId xmlns:a16="http://schemas.microsoft.com/office/drawing/2014/main" id="{00000000-0008-0000-0000-00003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9" name="Metin kutusu 1985">
          <a:extLst>
            <a:ext uri="{FF2B5EF4-FFF2-40B4-BE49-F238E27FC236}">
              <a16:creationId xmlns:a16="http://schemas.microsoft.com/office/drawing/2014/main" id="{00000000-0008-0000-0000-00003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0" name="Metin kutusu 1986">
          <a:extLst>
            <a:ext uri="{FF2B5EF4-FFF2-40B4-BE49-F238E27FC236}">
              <a16:creationId xmlns:a16="http://schemas.microsoft.com/office/drawing/2014/main" id="{00000000-0008-0000-0000-00003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1" name="Metin kutusu 1987">
          <a:extLst>
            <a:ext uri="{FF2B5EF4-FFF2-40B4-BE49-F238E27FC236}">
              <a16:creationId xmlns:a16="http://schemas.microsoft.com/office/drawing/2014/main" id="{00000000-0008-0000-0000-00003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2" name="Metin kutusu 1988">
          <a:extLst>
            <a:ext uri="{FF2B5EF4-FFF2-40B4-BE49-F238E27FC236}">
              <a16:creationId xmlns:a16="http://schemas.microsoft.com/office/drawing/2014/main" id="{00000000-0008-0000-0000-00003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3" name="Metin kutusu 1989">
          <a:extLst>
            <a:ext uri="{FF2B5EF4-FFF2-40B4-BE49-F238E27FC236}">
              <a16:creationId xmlns:a16="http://schemas.microsoft.com/office/drawing/2014/main" id="{00000000-0008-0000-0000-00003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4" name="Metin kutusu 1990">
          <a:extLst>
            <a:ext uri="{FF2B5EF4-FFF2-40B4-BE49-F238E27FC236}">
              <a16:creationId xmlns:a16="http://schemas.microsoft.com/office/drawing/2014/main" id="{00000000-0008-0000-0000-00003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5" name="Metin kutusu 1991">
          <a:extLst>
            <a:ext uri="{FF2B5EF4-FFF2-40B4-BE49-F238E27FC236}">
              <a16:creationId xmlns:a16="http://schemas.microsoft.com/office/drawing/2014/main" id="{00000000-0008-0000-0000-00003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6" name="Metin kutusu 1992">
          <a:extLst>
            <a:ext uri="{FF2B5EF4-FFF2-40B4-BE49-F238E27FC236}">
              <a16:creationId xmlns:a16="http://schemas.microsoft.com/office/drawing/2014/main" id="{00000000-0008-0000-0000-00003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7" name="Metin kutusu 1993">
          <a:extLst>
            <a:ext uri="{FF2B5EF4-FFF2-40B4-BE49-F238E27FC236}">
              <a16:creationId xmlns:a16="http://schemas.microsoft.com/office/drawing/2014/main" id="{00000000-0008-0000-0000-00003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8" name="Metin kutusu 1994">
          <a:extLst>
            <a:ext uri="{FF2B5EF4-FFF2-40B4-BE49-F238E27FC236}">
              <a16:creationId xmlns:a16="http://schemas.microsoft.com/office/drawing/2014/main" id="{00000000-0008-0000-0000-00003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9" name="Metin kutusu 1995">
          <a:extLst>
            <a:ext uri="{FF2B5EF4-FFF2-40B4-BE49-F238E27FC236}">
              <a16:creationId xmlns:a16="http://schemas.microsoft.com/office/drawing/2014/main" id="{00000000-0008-0000-0000-00003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0" name="Metin kutusu 1996">
          <a:extLst>
            <a:ext uri="{FF2B5EF4-FFF2-40B4-BE49-F238E27FC236}">
              <a16:creationId xmlns:a16="http://schemas.microsoft.com/office/drawing/2014/main" id="{00000000-0008-0000-0000-00004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1" name="Metin kutusu 1997">
          <a:extLst>
            <a:ext uri="{FF2B5EF4-FFF2-40B4-BE49-F238E27FC236}">
              <a16:creationId xmlns:a16="http://schemas.microsoft.com/office/drawing/2014/main" id="{00000000-0008-0000-0000-00004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2" name="Metin kutusu 1998">
          <a:extLst>
            <a:ext uri="{FF2B5EF4-FFF2-40B4-BE49-F238E27FC236}">
              <a16:creationId xmlns:a16="http://schemas.microsoft.com/office/drawing/2014/main" id="{00000000-0008-0000-0000-00004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3" name="Metin kutusu 1999">
          <a:extLst>
            <a:ext uri="{FF2B5EF4-FFF2-40B4-BE49-F238E27FC236}">
              <a16:creationId xmlns:a16="http://schemas.microsoft.com/office/drawing/2014/main" id="{00000000-0008-0000-0000-00004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4" name="Metin kutusu 2000">
          <a:extLst>
            <a:ext uri="{FF2B5EF4-FFF2-40B4-BE49-F238E27FC236}">
              <a16:creationId xmlns:a16="http://schemas.microsoft.com/office/drawing/2014/main" id="{00000000-0008-0000-0000-00004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5" name="Metin kutusu 2001">
          <a:extLst>
            <a:ext uri="{FF2B5EF4-FFF2-40B4-BE49-F238E27FC236}">
              <a16:creationId xmlns:a16="http://schemas.microsoft.com/office/drawing/2014/main" id="{00000000-0008-0000-0000-00004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6" name="Metin kutusu 2002">
          <a:extLst>
            <a:ext uri="{FF2B5EF4-FFF2-40B4-BE49-F238E27FC236}">
              <a16:creationId xmlns:a16="http://schemas.microsoft.com/office/drawing/2014/main" id="{00000000-0008-0000-0000-00004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7" name="Metin kutusu 2003">
          <a:extLst>
            <a:ext uri="{FF2B5EF4-FFF2-40B4-BE49-F238E27FC236}">
              <a16:creationId xmlns:a16="http://schemas.microsoft.com/office/drawing/2014/main" id="{00000000-0008-0000-0000-00004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8" name="Metin kutusu 2004">
          <a:extLst>
            <a:ext uri="{FF2B5EF4-FFF2-40B4-BE49-F238E27FC236}">
              <a16:creationId xmlns:a16="http://schemas.microsoft.com/office/drawing/2014/main" id="{00000000-0008-0000-0000-00004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9" name="Metin kutusu 2005">
          <a:extLst>
            <a:ext uri="{FF2B5EF4-FFF2-40B4-BE49-F238E27FC236}">
              <a16:creationId xmlns:a16="http://schemas.microsoft.com/office/drawing/2014/main" id="{00000000-0008-0000-0000-00004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0" name="Metin kutusu 2006">
          <a:extLst>
            <a:ext uri="{FF2B5EF4-FFF2-40B4-BE49-F238E27FC236}">
              <a16:creationId xmlns:a16="http://schemas.microsoft.com/office/drawing/2014/main" id="{00000000-0008-0000-0000-00004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1" name="Metin kutusu 2007">
          <a:extLst>
            <a:ext uri="{FF2B5EF4-FFF2-40B4-BE49-F238E27FC236}">
              <a16:creationId xmlns:a16="http://schemas.microsoft.com/office/drawing/2014/main" id="{00000000-0008-0000-0000-00004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2" name="Metin kutusu 2008">
          <a:extLst>
            <a:ext uri="{FF2B5EF4-FFF2-40B4-BE49-F238E27FC236}">
              <a16:creationId xmlns:a16="http://schemas.microsoft.com/office/drawing/2014/main" id="{00000000-0008-0000-0000-00004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3" name="Metin kutusu 2009">
          <a:extLst>
            <a:ext uri="{FF2B5EF4-FFF2-40B4-BE49-F238E27FC236}">
              <a16:creationId xmlns:a16="http://schemas.microsoft.com/office/drawing/2014/main" id="{00000000-0008-0000-0000-00004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4" name="Metin kutusu 2010">
          <a:extLst>
            <a:ext uri="{FF2B5EF4-FFF2-40B4-BE49-F238E27FC236}">
              <a16:creationId xmlns:a16="http://schemas.microsoft.com/office/drawing/2014/main" id="{00000000-0008-0000-0000-00004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5" name="Metin kutusu 2011">
          <a:extLst>
            <a:ext uri="{FF2B5EF4-FFF2-40B4-BE49-F238E27FC236}">
              <a16:creationId xmlns:a16="http://schemas.microsoft.com/office/drawing/2014/main" id="{00000000-0008-0000-0000-00004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6" name="Metin kutusu 2012">
          <a:extLst>
            <a:ext uri="{FF2B5EF4-FFF2-40B4-BE49-F238E27FC236}">
              <a16:creationId xmlns:a16="http://schemas.microsoft.com/office/drawing/2014/main" id="{00000000-0008-0000-0000-00005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7" name="Metin kutusu 2013">
          <a:extLst>
            <a:ext uri="{FF2B5EF4-FFF2-40B4-BE49-F238E27FC236}">
              <a16:creationId xmlns:a16="http://schemas.microsoft.com/office/drawing/2014/main" id="{00000000-0008-0000-0000-00005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8" name="Metin kutusu 2014">
          <a:extLst>
            <a:ext uri="{FF2B5EF4-FFF2-40B4-BE49-F238E27FC236}">
              <a16:creationId xmlns:a16="http://schemas.microsoft.com/office/drawing/2014/main" id="{00000000-0008-0000-0000-00005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9" name="Metin kutusu 2015">
          <a:extLst>
            <a:ext uri="{FF2B5EF4-FFF2-40B4-BE49-F238E27FC236}">
              <a16:creationId xmlns:a16="http://schemas.microsoft.com/office/drawing/2014/main" id="{00000000-0008-0000-0000-00005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900" name="Metin kutusu 2016">
          <a:extLst>
            <a:ext uri="{FF2B5EF4-FFF2-40B4-BE49-F238E27FC236}">
              <a16:creationId xmlns:a16="http://schemas.microsoft.com/office/drawing/2014/main" id="{00000000-0008-0000-0000-00005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901" name="Metin kutusu 2017">
          <a:extLst>
            <a:ext uri="{FF2B5EF4-FFF2-40B4-BE49-F238E27FC236}">
              <a16:creationId xmlns:a16="http://schemas.microsoft.com/office/drawing/2014/main" id="{00000000-0008-0000-0000-00005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2" name="Metin kutusu 2018">
          <a:extLst>
            <a:ext uri="{FF2B5EF4-FFF2-40B4-BE49-F238E27FC236}">
              <a16:creationId xmlns:a16="http://schemas.microsoft.com/office/drawing/2014/main" id="{00000000-0008-0000-0000-00005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3" name="Metin kutusu 2019">
          <a:extLst>
            <a:ext uri="{FF2B5EF4-FFF2-40B4-BE49-F238E27FC236}">
              <a16:creationId xmlns:a16="http://schemas.microsoft.com/office/drawing/2014/main" id="{00000000-0008-0000-0000-00005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4" name="Metin kutusu 2020">
          <a:extLst>
            <a:ext uri="{FF2B5EF4-FFF2-40B4-BE49-F238E27FC236}">
              <a16:creationId xmlns:a16="http://schemas.microsoft.com/office/drawing/2014/main" id="{00000000-0008-0000-0000-00005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5" name="Metin kutusu 2021">
          <a:extLst>
            <a:ext uri="{FF2B5EF4-FFF2-40B4-BE49-F238E27FC236}">
              <a16:creationId xmlns:a16="http://schemas.microsoft.com/office/drawing/2014/main" id="{00000000-0008-0000-0000-00005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6" name="Metin kutusu 2022">
          <a:extLst>
            <a:ext uri="{FF2B5EF4-FFF2-40B4-BE49-F238E27FC236}">
              <a16:creationId xmlns:a16="http://schemas.microsoft.com/office/drawing/2014/main" id="{00000000-0008-0000-0000-00005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7" name="Metin kutusu 2023">
          <a:extLst>
            <a:ext uri="{FF2B5EF4-FFF2-40B4-BE49-F238E27FC236}">
              <a16:creationId xmlns:a16="http://schemas.microsoft.com/office/drawing/2014/main" id="{00000000-0008-0000-0000-00005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8" name="Metin kutusu 2024">
          <a:extLst>
            <a:ext uri="{FF2B5EF4-FFF2-40B4-BE49-F238E27FC236}">
              <a16:creationId xmlns:a16="http://schemas.microsoft.com/office/drawing/2014/main" id="{00000000-0008-0000-0000-00005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9" name="Metin kutusu 2025">
          <a:extLst>
            <a:ext uri="{FF2B5EF4-FFF2-40B4-BE49-F238E27FC236}">
              <a16:creationId xmlns:a16="http://schemas.microsoft.com/office/drawing/2014/main" id="{00000000-0008-0000-0000-00005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0" name="Metin kutusu 2026">
          <a:extLst>
            <a:ext uri="{FF2B5EF4-FFF2-40B4-BE49-F238E27FC236}">
              <a16:creationId xmlns:a16="http://schemas.microsoft.com/office/drawing/2014/main" id="{00000000-0008-0000-0000-00005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1" name="Metin kutusu 2027">
          <a:extLst>
            <a:ext uri="{FF2B5EF4-FFF2-40B4-BE49-F238E27FC236}">
              <a16:creationId xmlns:a16="http://schemas.microsoft.com/office/drawing/2014/main" id="{00000000-0008-0000-0000-00005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2" name="Metin kutusu 2028">
          <a:extLst>
            <a:ext uri="{FF2B5EF4-FFF2-40B4-BE49-F238E27FC236}">
              <a16:creationId xmlns:a16="http://schemas.microsoft.com/office/drawing/2014/main" id="{00000000-0008-0000-0000-00006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3" name="Metin kutusu 2029">
          <a:extLst>
            <a:ext uri="{FF2B5EF4-FFF2-40B4-BE49-F238E27FC236}">
              <a16:creationId xmlns:a16="http://schemas.microsoft.com/office/drawing/2014/main" id="{00000000-0008-0000-0000-00006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4" name="Metin kutusu 2030">
          <a:extLst>
            <a:ext uri="{FF2B5EF4-FFF2-40B4-BE49-F238E27FC236}">
              <a16:creationId xmlns:a16="http://schemas.microsoft.com/office/drawing/2014/main" id="{00000000-0008-0000-0000-00006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5" name="Metin kutusu 2031">
          <a:extLst>
            <a:ext uri="{FF2B5EF4-FFF2-40B4-BE49-F238E27FC236}">
              <a16:creationId xmlns:a16="http://schemas.microsoft.com/office/drawing/2014/main" id="{00000000-0008-0000-0000-00006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6" name="Metin kutusu 2032">
          <a:extLst>
            <a:ext uri="{FF2B5EF4-FFF2-40B4-BE49-F238E27FC236}">
              <a16:creationId xmlns:a16="http://schemas.microsoft.com/office/drawing/2014/main" id="{00000000-0008-0000-0000-00006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7" name="Metin kutusu 2033">
          <a:extLst>
            <a:ext uri="{FF2B5EF4-FFF2-40B4-BE49-F238E27FC236}">
              <a16:creationId xmlns:a16="http://schemas.microsoft.com/office/drawing/2014/main" id="{00000000-0008-0000-0000-00006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8" name="Metin kutusu 2034">
          <a:extLst>
            <a:ext uri="{FF2B5EF4-FFF2-40B4-BE49-F238E27FC236}">
              <a16:creationId xmlns:a16="http://schemas.microsoft.com/office/drawing/2014/main" id="{00000000-0008-0000-0000-00006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9" name="Metin kutusu 2035">
          <a:extLst>
            <a:ext uri="{FF2B5EF4-FFF2-40B4-BE49-F238E27FC236}">
              <a16:creationId xmlns:a16="http://schemas.microsoft.com/office/drawing/2014/main" id="{00000000-0008-0000-0000-00006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0" name="Metin kutusu 2036">
          <a:extLst>
            <a:ext uri="{FF2B5EF4-FFF2-40B4-BE49-F238E27FC236}">
              <a16:creationId xmlns:a16="http://schemas.microsoft.com/office/drawing/2014/main" id="{00000000-0008-0000-0000-00006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1" name="Metin kutusu 2037">
          <a:extLst>
            <a:ext uri="{FF2B5EF4-FFF2-40B4-BE49-F238E27FC236}">
              <a16:creationId xmlns:a16="http://schemas.microsoft.com/office/drawing/2014/main" id="{00000000-0008-0000-0000-00006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2" name="Metin kutusu 2038">
          <a:extLst>
            <a:ext uri="{FF2B5EF4-FFF2-40B4-BE49-F238E27FC236}">
              <a16:creationId xmlns:a16="http://schemas.microsoft.com/office/drawing/2014/main" id="{00000000-0008-0000-0000-00006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3" name="Metin kutusu 2039">
          <a:extLst>
            <a:ext uri="{FF2B5EF4-FFF2-40B4-BE49-F238E27FC236}">
              <a16:creationId xmlns:a16="http://schemas.microsoft.com/office/drawing/2014/main" id="{00000000-0008-0000-0000-00006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4" name="Metin kutusu 2040">
          <a:extLst>
            <a:ext uri="{FF2B5EF4-FFF2-40B4-BE49-F238E27FC236}">
              <a16:creationId xmlns:a16="http://schemas.microsoft.com/office/drawing/2014/main" id="{00000000-0008-0000-0000-00006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5" name="Metin kutusu 2041">
          <a:extLst>
            <a:ext uri="{FF2B5EF4-FFF2-40B4-BE49-F238E27FC236}">
              <a16:creationId xmlns:a16="http://schemas.microsoft.com/office/drawing/2014/main" id="{00000000-0008-0000-0000-00006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6" name="Metin kutusu 2042">
          <a:extLst>
            <a:ext uri="{FF2B5EF4-FFF2-40B4-BE49-F238E27FC236}">
              <a16:creationId xmlns:a16="http://schemas.microsoft.com/office/drawing/2014/main" id="{00000000-0008-0000-0000-00006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7" name="Metin kutusu 2043">
          <a:extLst>
            <a:ext uri="{FF2B5EF4-FFF2-40B4-BE49-F238E27FC236}">
              <a16:creationId xmlns:a16="http://schemas.microsoft.com/office/drawing/2014/main" id="{00000000-0008-0000-0000-00006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8" name="Metin kutusu 2044">
          <a:extLst>
            <a:ext uri="{FF2B5EF4-FFF2-40B4-BE49-F238E27FC236}">
              <a16:creationId xmlns:a16="http://schemas.microsoft.com/office/drawing/2014/main" id="{00000000-0008-0000-0000-00007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9" name="Metin kutusu 2045">
          <a:extLst>
            <a:ext uri="{FF2B5EF4-FFF2-40B4-BE49-F238E27FC236}">
              <a16:creationId xmlns:a16="http://schemas.microsoft.com/office/drawing/2014/main" id="{00000000-0008-0000-0000-00007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0" name="Metin kutusu 2046">
          <a:extLst>
            <a:ext uri="{FF2B5EF4-FFF2-40B4-BE49-F238E27FC236}">
              <a16:creationId xmlns:a16="http://schemas.microsoft.com/office/drawing/2014/main" id="{00000000-0008-0000-0000-00007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1" name="Metin kutusu 2047">
          <a:extLst>
            <a:ext uri="{FF2B5EF4-FFF2-40B4-BE49-F238E27FC236}">
              <a16:creationId xmlns:a16="http://schemas.microsoft.com/office/drawing/2014/main" id="{00000000-0008-0000-0000-00007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2" name="Metin kutusu 2048">
          <a:extLst>
            <a:ext uri="{FF2B5EF4-FFF2-40B4-BE49-F238E27FC236}">
              <a16:creationId xmlns:a16="http://schemas.microsoft.com/office/drawing/2014/main" id="{00000000-0008-0000-0000-00007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3" name="Metin kutusu 2049">
          <a:extLst>
            <a:ext uri="{FF2B5EF4-FFF2-40B4-BE49-F238E27FC236}">
              <a16:creationId xmlns:a16="http://schemas.microsoft.com/office/drawing/2014/main" id="{00000000-0008-0000-0000-00007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4" name="Metin kutusu 2050">
          <a:extLst>
            <a:ext uri="{FF2B5EF4-FFF2-40B4-BE49-F238E27FC236}">
              <a16:creationId xmlns:a16="http://schemas.microsoft.com/office/drawing/2014/main" id="{00000000-0008-0000-0000-00007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5" name="Metin kutusu 2051">
          <a:extLst>
            <a:ext uri="{FF2B5EF4-FFF2-40B4-BE49-F238E27FC236}">
              <a16:creationId xmlns:a16="http://schemas.microsoft.com/office/drawing/2014/main" id="{00000000-0008-0000-0000-00007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6" name="Metin kutusu 2052">
          <a:extLst>
            <a:ext uri="{FF2B5EF4-FFF2-40B4-BE49-F238E27FC236}">
              <a16:creationId xmlns:a16="http://schemas.microsoft.com/office/drawing/2014/main" id="{00000000-0008-0000-0000-00007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7" name="Metin kutusu 2053">
          <a:extLst>
            <a:ext uri="{FF2B5EF4-FFF2-40B4-BE49-F238E27FC236}">
              <a16:creationId xmlns:a16="http://schemas.microsoft.com/office/drawing/2014/main" id="{00000000-0008-0000-0000-00007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8" name="Metin kutusu 2054">
          <a:extLst>
            <a:ext uri="{FF2B5EF4-FFF2-40B4-BE49-F238E27FC236}">
              <a16:creationId xmlns:a16="http://schemas.microsoft.com/office/drawing/2014/main" id="{00000000-0008-0000-0000-00007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9" name="Metin kutusu 2055">
          <a:extLst>
            <a:ext uri="{FF2B5EF4-FFF2-40B4-BE49-F238E27FC236}">
              <a16:creationId xmlns:a16="http://schemas.microsoft.com/office/drawing/2014/main" id="{00000000-0008-0000-0000-00007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0" name="Metin kutusu 2056">
          <a:extLst>
            <a:ext uri="{FF2B5EF4-FFF2-40B4-BE49-F238E27FC236}">
              <a16:creationId xmlns:a16="http://schemas.microsoft.com/office/drawing/2014/main" id="{00000000-0008-0000-0000-00007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1" name="Metin kutusu 2057">
          <a:extLst>
            <a:ext uri="{FF2B5EF4-FFF2-40B4-BE49-F238E27FC236}">
              <a16:creationId xmlns:a16="http://schemas.microsoft.com/office/drawing/2014/main" id="{00000000-0008-0000-0000-00007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2" name="Metin kutusu 2058">
          <a:extLst>
            <a:ext uri="{FF2B5EF4-FFF2-40B4-BE49-F238E27FC236}">
              <a16:creationId xmlns:a16="http://schemas.microsoft.com/office/drawing/2014/main" id="{00000000-0008-0000-0000-00007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3" name="Metin kutusu 2059">
          <a:extLst>
            <a:ext uri="{FF2B5EF4-FFF2-40B4-BE49-F238E27FC236}">
              <a16:creationId xmlns:a16="http://schemas.microsoft.com/office/drawing/2014/main" id="{00000000-0008-0000-0000-00007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4" name="Metin kutusu 2060">
          <a:extLst>
            <a:ext uri="{FF2B5EF4-FFF2-40B4-BE49-F238E27FC236}">
              <a16:creationId xmlns:a16="http://schemas.microsoft.com/office/drawing/2014/main" id="{00000000-0008-0000-0000-00008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5" name="Metin kutusu 2061">
          <a:extLst>
            <a:ext uri="{FF2B5EF4-FFF2-40B4-BE49-F238E27FC236}">
              <a16:creationId xmlns:a16="http://schemas.microsoft.com/office/drawing/2014/main" id="{00000000-0008-0000-0000-00008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6" name="Metin kutusu 2062">
          <a:extLst>
            <a:ext uri="{FF2B5EF4-FFF2-40B4-BE49-F238E27FC236}">
              <a16:creationId xmlns:a16="http://schemas.microsoft.com/office/drawing/2014/main" id="{00000000-0008-0000-0000-00008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7" name="Metin kutusu 2063">
          <a:extLst>
            <a:ext uri="{FF2B5EF4-FFF2-40B4-BE49-F238E27FC236}">
              <a16:creationId xmlns:a16="http://schemas.microsoft.com/office/drawing/2014/main" id="{00000000-0008-0000-0000-00008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8" name="Metin kutusu 2064">
          <a:extLst>
            <a:ext uri="{FF2B5EF4-FFF2-40B4-BE49-F238E27FC236}">
              <a16:creationId xmlns:a16="http://schemas.microsoft.com/office/drawing/2014/main" id="{00000000-0008-0000-0000-00008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9" name="Metin kutusu 2065">
          <a:extLst>
            <a:ext uri="{FF2B5EF4-FFF2-40B4-BE49-F238E27FC236}">
              <a16:creationId xmlns:a16="http://schemas.microsoft.com/office/drawing/2014/main" id="{00000000-0008-0000-0000-00008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0" name="Metin kutusu 2066">
          <a:extLst>
            <a:ext uri="{FF2B5EF4-FFF2-40B4-BE49-F238E27FC236}">
              <a16:creationId xmlns:a16="http://schemas.microsoft.com/office/drawing/2014/main" id="{00000000-0008-0000-0000-00008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1" name="Metin kutusu 2067">
          <a:extLst>
            <a:ext uri="{FF2B5EF4-FFF2-40B4-BE49-F238E27FC236}">
              <a16:creationId xmlns:a16="http://schemas.microsoft.com/office/drawing/2014/main" id="{00000000-0008-0000-0000-00008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2" name="Metin kutusu 2068">
          <a:extLst>
            <a:ext uri="{FF2B5EF4-FFF2-40B4-BE49-F238E27FC236}">
              <a16:creationId xmlns:a16="http://schemas.microsoft.com/office/drawing/2014/main" id="{00000000-0008-0000-0000-00008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3" name="Metin kutusu 2069">
          <a:extLst>
            <a:ext uri="{FF2B5EF4-FFF2-40B4-BE49-F238E27FC236}">
              <a16:creationId xmlns:a16="http://schemas.microsoft.com/office/drawing/2014/main" id="{00000000-0008-0000-0000-00008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4" name="Metin kutusu 2070">
          <a:extLst>
            <a:ext uri="{FF2B5EF4-FFF2-40B4-BE49-F238E27FC236}">
              <a16:creationId xmlns:a16="http://schemas.microsoft.com/office/drawing/2014/main" id="{00000000-0008-0000-0000-00008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5" name="Metin kutusu 2071">
          <a:extLst>
            <a:ext uri="{FF2B5EF4-FFF2-40B4-BE49-F238E27FC236}">
              <a16:creationId xmlns:a16="http://schemas.microsoft.com/office/drawing/2014/main" id="{00000000-0008-0000-0000-00008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6" name="Metin kutusu 2072">
          <a:extLst>
            <a:ext uri="{FF2B5EF4-FFF2-40B4-BE49-F238E27FC236}">
              <a16:creationId xmlns:a16="http://schemas.microsoft.com/office/drawing/2014/main" id="{00000000-0008-0000-0000-00008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7" name="Metin kutusu 2073">
          <a:extLst>
            <a:ext uri="{FF2B5EF4-FFF2-40B4-BE49-F238E27FC236}">
              <a16:creationId xmlns:a16="http://schemas.microsoft.com/office/drawing/2014/main" id="{00000000-0008-0000-0000-00008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8" name="Metin kutusu 2074">
          <a:extLst>
            <a:ext uri="{FF2B5EF4-FFF2-40B4-BE49-F238E27FC236}">
              <a16:creationId xmlns:a16="http://schemas.microsoft.com/office/drawing/2014/main" id="{00000000-0008-0000-0000-00008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9" name="Metin kutusu 2075">
          <a:extLst>
            <a:ext uri="{FF2B5EF4-FFF2-40B4-BE49-F238E27FC236}">
              <a16:creationId xmlns:a16="http://schemas.microsoft.com/office/drawing/2014/main" id="{00000000-0008-0000-0000-00008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0" name="Metin kutusu 2076">
          <a:extLst>
            <a:ext uri="{FF2B5EF4-FFF2-40B4-BE49-F238E27FC236}">
              <a16:creationId xmlns:a16="http://schemas.microsoft.com/office/drawing/2014/main" id="{00000000-0008-0000-0000-00009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1" name="Metin kutusu 2077">
          <a:extLst>
            <a:ext uri="{FF2B5EF4-FFF2-40B4-BE49-F238E27FC236}">
              <a16:creationId xmlns:a16="http://schemas.microsoft.com/office/drawing/2014/main" id="{00000000-0008-0000-0000-00009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2" name="Metin kutusu 2078">
          <a:extLst>
            <a:ext uri="{FF2B5EF4-FFF2-40B4-BE49-F238E27FC236}">
              <a16:creationId xmlns:a16="http://schemas.microsoft.com/office/drawing/2014/main" id="{00000000-0008-0000-0000-00009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3" name="Metin kutusu 2079">
          <a:extLst>
            <a:ext uri="{FF2B5EF4-FFF2-40B4-BE49-F238E27FC236}">
              <a16:creationId xmlns:a16="http://schemas.microsoft.com/office/drawing/2014/main" id="{00000000-0008-0000-0000-00009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4" name="Metin kutusu 2080">
          <a:extLst>
            <a:ext uri="{FF2B5EF4-FFF2-40B4-BE49-F238E27FC236}">
              <a16:creationId xmlns:a16="http://schemas.microsoft.com/office/drawing/2014/main" id="{00000000-0008-0000-0000-00009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5" name="Metin kutusu 2081">
          <a:extLst>
            <a:ext uri="{FF2B5EF4-FFF2-40B4-BE49-F238E27FC236}">
              <a16:creationId xmlns:a16="http://schemas.microsoft.com/office/drawing/2014/main" id="{00000000-0008-0000-0000-00009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6" name="Metin kutusu 2082">
          <a:extLst>
            <a:ext uri="{FF2B5EF4-FFF2-40B4-BE49-F238E27FC236}">
              <a16:creationId xmlns:a16="http://schemas.microsoft.com/office/drawing/2014/main" id="{00000000-0008-0000-0000-00009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7" name="Metin kutusu 2083">
          <a:extLst>
            <a:ext uri="{FF2B5EF4-FFF2-40B4-BE49-F238E27FC236}">
              <a16:creationId xmlns:a16="http://schemas.microsoft.com/office/drawing/2014/main" id="{00000000-0008-0000-0000-00009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8" name="Metin kutusu 2084">
          <a:extLst>
            <a:ext uri="{FF2B5EF4-FFF2-40B4-BE49-F238E27FC236}">
              <a16:creationId xmlns:a16="http://schemas.microsoft.com/office/drawing/2014/main" id="{00000000-0008-0000-0000-00009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9" name="Metin kutusu 2085">
          <a:extLst>
            <a:ext uri="{FF2B5EF4-FFF2-40B4-BE49-F238E27FC236}">
              <a16:creationId xmlns:a16="http://schemas.microsoft.com/office/drawing/2014/main" id="{00000000-0008-0000-0000-00009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0" name="Metin kutusu 2086">
          <a:extLst>
            <a:ext uri="{FF2B5EF4-FFF2-40B4-BE49-F238E27FC236}">
              <a16:creationId xmlns:a16="http://schemas.microsoft.com/office/drawing/2014/main" id="{00000000-0008-0000-0000-00009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1" name="Metin kutusu 2087">
          <a:extLst>
            <a:ext uri="{FF2B5EF4-FFF2-40B4-BE49-F238E27FC236}">
              <a16:creationId xmlns:a16="http://schemas.microsoft.com/office/drawing/2014/main" id="{00000000-0008-0000-0000-00009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2" name="Metin kutusu 2088">
          <a:extLst>
            <a:ext uri="{FF2B5EF4-FFF2-40B4-BE49-F238E27FC236}">
              <a16:creationId xmlns:a16="http://schemas.microsoft.com/office/drawing/2014/main" id="{00000000-0008-0000-0000-00009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3" name="Metin kutusu 2089">
          <a:extLst>
            <a:ext uri="{FF2B5EF4-FFF2-40B4-BE49-F238E27FC236}">
              <a16:creationId xmlns:a16="http://schemas.microsoft.com/office/drawing/2014/main" id="{00000000-0008-0000-0000-00009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4" name="Metin kutusu 2090">
          <a:extLst>
            <a:ext uri="{FF2B5EF4-FFF2-40B4-BE49-F238E27FC236}">
              <a16:creationId xmlns:a16="http://schemas.microsoft.com/office/drawing/2014/main" id="{00000000-0008-0000-0000-00009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5" name="Metin kutusu 2091">
          <a:extLst>
            <a:ext uri="{FF2B5EF4-FFF2-40B4-BE49-F238E27FC236}">
              <a16:creationId xmlns:a16="http://schemas.microsoft.com/office/drawing/2014/main" id="{00000000-0008-0000-0000-00009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6" name="Metin kutusu 2092">
          <a:extLst>
            <a:ext uri="{FF2B5EF4-FFF2-40B4-BE49-F238E27FC236}">
              <a16:creationId xmlns:a16="http://schemas.microsoft.com/office/drawing/2014/main" id="{00000000-0008-0000-0000-0000A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7" name="Metin kutusu 2093">
          <a:extLst>
            <a:ext uri="{FF2B5EF4-FFF2-40B4-BE49-F238E27FC236}">
              <a16:creationId xmlns:a16="http://schemas.microsoft.com/office/drawing/2014/main" id="{00000000-0008-0000-0000-0000A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8" name="Metin kutusu 2094">
          <a:extLst>
            <a:ext uri="{FF2B5EF4-FFF2-40B4-BE49-F238E27FC236}">
              <a16:creationId xmlns:a16="http://schemas.microsoft.com/office/drawing/2014/main" id="{00000000-0008-0000-0000-0000A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9" name="Metin kutusu 2095">
          <a:extLst>
            <a:ext uri="{FF2B5EF4-FFF2-40B4-BE49-F238E27FC236}">
              <a16:creationId xmlns:a16="http://schemas.microsoft.com/office/drawing/2014/main" id="{00000000-0008-0000-0000-0000A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0" name="Metin kutusu 2096">
          <a:extLst>
            <a:ext uri="{FF2B5EF4-FFF2-40B4-BE49-F238E27FC236}">
              <a16:creationId xmlns:a16="http://schemas.microsoft.com/office/drawing/2014/main" id="{00000000-0008-0000-0000-0000A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1" name="Metin kutusu 2097">
          <a:extLst>
            <a:ext uri="{FF2B5EF4-FFF2-40B4-BE49-F238E27FC236}">
              <a16:creationId xmlns:a16="http://schemas.microsoft.com/office/drawing/2014/main" id="{00000000-0008-0000-0000-0000A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2" name="Metin kutusu 2098">
          <a:extLst>
            <a:ext uri="{FF2B5EF4-FFF2-40B4-BE49-F238E27FC236}">
              <a16:creationId xmlns:a16="http://schemas.microsoft.com/office/drawing/2014/main" id="{00000000-0008-0000-0000-0000A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3" name="Metin kutusu 2099">
          <a:extLst>
            <a:ext uri="{FF2B5EF4-FFF2-40B4-BE49-F238E27FC236}">
              <a16:creationId xmlns:a16="http://schemas.microsoft.com/office/drawing/2014/main" id="{00000000-0008-0000-0000-0000A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4" name="Metin kutusu 2100">
          <a:extLst>
            <a:ext uri="{FF2B5EF4-FFF2-40B4-BE49-F238E27FC236}">
              <a16:creationId xmlns:a16="http://schemas.microsoft.com/office/drawing/2014/main" id="{00000000-0008-0000-0000-0000A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5" name="Metin kutusu 2101">
          <a:extLst>
            <a:ext uri="{FF2B5EF4-FFF2-40B4-BE49-F238E27FC236}">
              <a16:creationId xmlns:a16="http://schemas.microsoft.com/office/drawing/2014/main" id="{00000000-0008-0000-0000-0000A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6" name="Metin kutusu 2102">
          <a:extLst>
            <a:ext uri="{FF2B5EF4-FFF2-40B4-BE49-F238E27FC236}">
              <a16:creationId xmlns:a16="http://schemas.microsoft.com/office/drawing/2014/main" id="{00000000-0008-0000-0000-0000A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7" name="Metin kutusu 2103">
          <a:extLst>
            <a:ext uri="{FF2B5EF4-FFF2-40B4-BE49-F238E27FC236}">
              <a16:creationId xmlns:a16="http://schemas.microsoft.com/office/drawing/2014/main" id="{00000000-0008-0000-0000-0000A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8" name="Metin kutusu 2104">
          <a:extLst>
            <a:ext uri="{FF2B5EF4-FFF2-40B4-BE49-F238E27FC236}">
              <a16:creationId xmlns:a16="http://schemas.microsoft.com/office/drawing/2014/main" id="{00000000-0008-0000-0000-0000A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9" name="Metin kutusu 2105">
          <a:extLst>
            <a:ext uri="{FF2B5EF4-FFF2-40B4-BE49-F238E27FC236}">
              <a16:creationId xmlns:a16="http://schemas.microsoft.com/office/drawing/2014/main" id="{00000000-0008-0000-0000-0000A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0" name="Metin kutusu 2106">
          <a:extLst>
            <a:ext uri="{FF2B5EF4-FFF2-40B4-BE49-F238E27FC236}">
              <a16:creationId xmlns:a16="http://schemas.microsoft.com/office/drawing/2014/main" id="{00000000-0008-0000-0000-0000A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1" name="Metin kutusu 2107">
          <a:extLst>
            <a:ext uri="{FF2B5EF4-FFF2-40B4-BE49-F238E27FC236}">
              <a16:creationId xmlns:a16="http://schemas.microsoft.com/office/drawing/2014/main" id="{00000000-0008-0000-0000-0000A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2" name="Metin kutusu 2108">
          <a:extLst>
            <a:ext uri="{FF2B5EF4-FFF2-40B4-BE49-F238E27FC236}">
              <a16:creationId xmlns:a16="http://schemas.microsoft.com/office/drawing/2014/main" id="{00000000-0008-0000-0000-0000B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3" name="Metin kutusu 2109">
          <a:extLst>
            <a:ext uri="{FF2B5EF4-FFF2-40B4-BE49-F238E27FC236}">
              <a16:creationId xmlns:a16="http://schemas.microsoft.com/office/drawing/2014/main" id="{00000000-0008-0000-0000-0000B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4" name="Metin kutusu 2110">
          <a:extLst>
            <a:ext uri="{FF2B5EF4-FFF2-40B4-BE49-F238E27FC236}">
              <a16:creationId xmlns:a16="http://schemas.microsoft.com/office/drawing/2014/main" id="{00000000-0008-0000-0000-0000B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5" name="Metin kutusu 2111">
          <a:extLst>
            <a:ext uri="{FF2B5EF4-FFF2-40B4-BE49-F238E27FC236}">
              <a16:creationId xmlns:a16="http://schemas.microsoft.com/office/drawing/2014/main" id="{00000000-0008-0000-0000-0000B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6" name="Metin kutusu 2112">
          <a:extLst>
            <a:ext uri="{FF2B5EF4-FFF2-40B4-BE49-F238E27FC236}">
              <a16:creationId xmlns:a16="http://schemas.microsoft.com/office/drawing/2014/main" id="{00000000-0008-0000-0000-0000B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7" name="Metin kutusu 2113">
          <a:extLst>
            <a:ext uri="{FF2B5EF4-FFF2-40B4-BE49-F238E27FC236}">
              <a16:creationId xmlns:a16="http://schemas.microsoft.com/office/drawing/2014/main" id="{00000000-0008-0000-0000-0000B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8" name="Metin kutusu 2114">
          <a:extLst>
            <a:ext uri="{FF2B5EF4-FFF2-40B4-BE49-F238E27FC236}">
              <a16:creationId xmlns:a16="http://schemas.microsoft.com/office/drawing/2014/main" id="{00000000-0008-0000-0000-0000B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9" name="Metin kutusu 2115">
          <a:extLst>
            <a:ext uri="{FF2B5EF4-FFF2-40B4-BE49-F238E27FC236}">
              <a16:creationId xmlns:a16="http://schemas.microsoft.com/office/drawing/2014/main" id="{00000000-0008-0000-0000-0000B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0" name="Metin kutusu 2116">
          <a:extLst>
            <a:ext uri="{FF2B5EF4-FFF2-40B4-BE49-F238E27FC236}">
              <a16:creationId xmlns:a16="http://schemas.microsoft.com/office/drawing/2014/main" id="{00000000-0008-0000-0000-0000B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1" name="Metin kutusu 2117">
          <a:extLst>
            <a:ext uri="{FF2B5EF4-FFF2-40B4-BE49-F238E27FC236}">
              <a16:creationId xmlns:a16="http://schemas.microsoft.com/office/drawing/2014/main" id="{00000000-0008-0000-0000-0000B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2" name="Metin kutusu 2118">
          <a:extLst>
            <a:ext uri="{FF2B5EF4-FFF2-40B4-BE49-F238E27FC236}">
              <a16:creationId xmlns:a16="http://schemas.microsoft.com/office/drawing/2014/main" id="{00000000-0008-0000-0000-0000B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3" name="Metin kutusu 2119">
          <a:extLst>
            <a:ext uri="{FF2B5EF4-FFF2-40B4-BE49-F238E27FC236}">
              <a16:creationId xmlns:a16="http://schemas.microsoft.com/office/drawing/2014/main" id="{00000000-0008-0000-0000-0000B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4" name="Metin kutusu 2120">
          <a:extLst>
            <a:ext uri="{FF2B5EF4-FFF2-40B4-BE49-F238E27FC236}">
              <a16:creationId xmlns:a16="http://schemas.microsoft.com/office/drawing/2014/main" id="{00000000-0008-0000-0000-0000B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5" name="Metin kutusu 2121">
          <a:extLst>
            <a:ext uri="{FF2B5EF4-FFF2-40B4-BE49-F238E27FC236}">
              <a16:creationId xmlns:a16="http://schemas.microsoft.com/office/drawing/2014/main" id="{00000000-0008-0000-0000-0000B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6" name="Metin kutusu 2122">
          <a:extLst>
            <a:ext uri="{FF2B5EF4-FFF2-40B4-BE49-F238E27FC236}">
              <a16:creationId xmlns:a16="http://schemas.microsoft.com/office/drawing/2014/main" id="{00000000-0008-0000-0000-0000B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7" name="Metin kutusu 2123">
          <a:extLst>
            <a:ext uri="{FF2B5EF4-FFF2-40B4-BE49-F238E27FC236}">
              <a16:creationId xmlns:a16="http://schemas.microsoft.com/office/drawing/2014/main" id="{00000000-0008-0000-0000-0000B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8" name="Metin kutusu 2124">
          <a:extLst>
            <a:ext uri="{FF2B5EF4-FFF2-40B4-BE49-F238E27FC236}">
              <a16:creationId xmlns:a16="http://schemas.microsoft.com/office/drawing/2014/main" id="{00000000-0008-0000-0000-0000C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9" name="Metin kutusu 2125">
          <a:extLst>
            <a:ext uri="{FF2B5EF4-FFF2-40B4-BE49-F238E27FC236}">
              <a16:creationId xmlns:a16="http://schemas.microsoft.com/office/drawing/2014/main" id="{00000000-0008-0000-0000-0000C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0" name="Metin kutusu 2126">
          <a:extLst>
            <a:ext uri="{FF2B5EF4-FFF2-40B4-BE49-F238E27FC236}">
              <a16:creationId xmlns:a16="http://schemas.microsoft.com/office/drawing/2014/main" id="{00000000-0008-0000-0000-0000C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1" name="Metin kutusu 2127">
          <a:extLst>
            <a:ext uri="{FF2B5EF4-FFF2-40B4-BE49-F238E27FC236}">
              <a16:creationId xmlns:a16="http://schemas.microsoft.com/office/drawing/2014/main" id="{00000000-0008-0000-0000-0000C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2" name="Metin kutusu 2128">
          <a:extLst>
            <a:ext uri="{FF2B5EF4-FFF2-40B4-BE49-F238E27FC236}">
              <a16:creationId xmlns:a16="http://schemas.microsoft.com/office/drawing/2014/main" id="{00000000-0008-0000-0000-0000C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3" name="Metin kutusu 2129">
          <a:extLst>
            <a:ext uri="{FF2B5EF4-FFF2-40B4-BE49-F238E27FC236}">
              <a16:creationId xmlns:a16="http://schemas.microsoft.com/office/drawing/2014/main" id="{00000000-0008-0000-0000-0000C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4" name="Metin kutusu 2130">
          <a:extLst>
            <a:ext uri="{FF2B5EF4-FFF2-40B4-BE49-F238E27FC236}">
              <a16:creationId xmlns:a16="http://schemas.microsoft.com/office/drawing/2014/main" id="{00000000-0008-0000-0000-0000C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5" name="Metin kutusu 2131">
          <a:extLst>
            <a:ext uri="{FF2B5EF4-FFF2-40B4-BE49-F238E27FC236}">
              <a16:creationId xmlns:a16="http://schemas.microsoft.com/office/drawing/2014/main" id="{00000000-0008-0000-0000-0000C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6" name="Metin kutusu 2132">
          <a:extLst>
            <a:ext uri="{FF2B5EF4-FFF2-40B4-BE49-F238E27FC236}">
              <a16:creationId xmlns:a16="http://schemas.microsoft.com/office/drawing/2014/main" id="{00000000-0008-0000-0000-0000C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7" name="Metin kutusu 2133">
          <a:extLst>
            <a:ext uri="{FF2B5EF4-FFF2-40B4-BE49-F238E27FC236}">
              <a16:creationId xmlns:a16="http://schemas.microsoft.com/office/drawing/2014/main" id="{00000000-0008-0000-0000-0000C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8" name="Metin kutusu 2134">
          <a:extLst>
            <a:ext uri="{FF2B5EF4-FFF2-40B4-BE49-F238E27FC236}">
              <a16:creationId xmlns:a16="http://schemas.microsoft.com/office/drawing/2014/main" id="{00000000-0008-0000-0000-0000C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9" name="Metin kutusu 2135">
          <a:extLst>
            <a:ext uri="{FF2B5EF4-FFF2-40B4-BE49-F238E27FC236}">
              <a16:creationId xmlns:a16="http://schemas.microsoft.com/office/drawing/2014/main" id="{00000000-0008-0000-0000-0000C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0" name="Metin kutusu 2136">
          <a:extLst>
            <a:ext uri="{FF2B5EF4-FFF2-40B4-BE49-F238E27FC236}">
              <a16:creationId xmlns:a16="http://schemas.microsoft.com/office/drawing/2014/main" id="{00000000-0008-0000-0000-0000C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1" name="Metin kutusu 2137">
          <a:extLst>
            <a:ext uri="{FF2B5EF4-FFF2-40B4-BE49-F238E27FC236}">
              <a16:creationId xmlns:a16="http://schemas.microsoft.com/office/drawing/2014/main" id="{00000000-0008-0000-0000-0000C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2" name="Metin kutusu 2138">
          <a:extLst>
            <a:ext uri="{FF2B5EF4-FFF2-40B4-BE49-F238E27FC236}">
              <a16:creationId xmlns:a16="http://schemas.microsoft.com/office/drawing/2014/main" id="{00000000-0008-0000-0000-0000C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3" name="Metin kutusu 2139">
          <a:extLst>
            <a:ext uri="{FF2B5EF4-FFF2-40B4-BE49-F238E27FC236}">
              <a16:creationId xmlns:a16="http://schemas.microsoft.com/office/drawing/2014/main" id="{00000000-0008-0000-0000-0000C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4" name="Metin kutusu 2140">
          <a:extLst>
            <a:ext uri="{FF2B5EF4-FFF2-40B4-BE49-F238E27FC236}">
              <a16:creationId xmlns:a16="http://schemas.microsoft.com/office/drawing/2014/main" id="{00000000-0008-0000-0000-0000D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5" name="Metin kutusu 2141">
          <a:extLst>
            <a:ext uri="{FF2B5EF4-FFF2-40B4-BE49-F238E27FC236}">
              <a16:creationId xmlns:a16="http://schemas.microsoft.com/office/drawing/2014/main" id="{00000000-0008-0000-0000-0000D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6" name="Metin kutusu 2142">
          <a:extLst>
            <a:ext uri="{FF2B5EF4-FFF2-40B4-BE49-F238E27FC236}">
              <a16:creationId xmlns:a16="http://schemas.microsoft.com/office/drawing/2014/main" id="{00000000-0008-0000-0000-0000D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7" name="Metin kutusu 2143">
          <a:extLst>
            <a:ext uri="{FF2B5EF4-FFF2-40B4-BE49-F238E27FC236}">
              <a16:creationId xmlns:a16="http://schemas.microsoft.com/office/drawing/2014/main" id="{00000000-0008-0000-0000-0000D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8" name="Metin kutusu 2144">
          <a:extLst>
            <a:ext uri="{FF2B5EF4-FFF2-40B4-BE49-F238E27FC236}">
              <a16:creationId xmlns:a16="http://schemas.microsoft.com/office/drawing/2014/main" id="{00000000-0008-0000-0000-0000D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9" name="Metin kutusu 2145">
          <a:extLst>
            <a:ext uri="{FF2B5EF4-FFF2-40B4-BE49-F238E27FC236}">
              <a16:creationId xmlns:a16="http://schemas.microsoft.com/office/drawing/2014/main" id="{00000000-0008-0000-0000-0000D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0" name="Metin kutusu 2146">
          <a:extLst>
            <a:ext uri="{FF2B5EF4-FFF2-40B4-BE49-F238E27FC236}">
              <a16:creationId xmlns:a16="http://schemas.microsoft.com/office/drawing/2014/main" id="{00000000-0008-0000-0000-0000D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1" name="Metin kutusu 2147">
          <a:extLst>
            <a:ext uri="{FF2B5EF4-FFF2-40B4-BE49-F238E27FC236}">
              <a16:creationId xmlns:a16="http://schemas.microsoft.com/office/drawing/2014/main" id="{00000000-0008-0000-0000-0000D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2" name="Metin kutusu 2148">
          <a:extLst>
            <a:ext uri="{FF2B5EF4-FFF2-40B4-BE49-F238E27FC236}">
              <a16:creationId xmlns:a16="http://schemas.microsoft.com/office/drawing/2014/main" id="{00000000-0008-0000-0000-0000D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3" name="Metin kutusu 2149">
          <a:extLst>
            <a:ext uri="{FF2B5EF4-FFF2-40B4-BE49-F238E27FC236}">
              <a16:creationId xmlns:a16="http://schemas.microsoft.com/office/drawing/2014/main" id="{00000000-0008-0000-0000-0000D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4" name="Metin kutusu 2150">
          <a:extLst>
            <a:ext uri="{FF2B5EF4-FFF2-40B4-BE49-F238E27FC236}">
              <a16:creationId xmlns:a16="http://schemas.microsoft.com/office/drawing/2014/main" id="{00000000-0008-0000-0000-0000D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5" name="Metin kutusu 2151">
          <a:extLst>
            <a:ext uri="{FF2B5EF4-FFF2-40B4-BE49-F238E27FC236}">
              <a16:creationId xmlns:a16="http://schemas.microsoft.com/office/drawing/2014/main" id="{00000000-0008-0000-0000-0000D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6" name="Metin kutusu 2152">
          <a:extLst>
            <a:ext uri="{FF2B5EF4-FFF2-40B4-BE49-F238E27FC236}">
              <a16:creationId xmlns:a16="http://schemas.microsoft.com/office/drawing/2014/main" id="{00000000-0008-0000-0000-0000D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7" name="Metin kutusu 2153">
          <a:extLst>
            <a:ext uri="{FF2B5EF4-FFF2-40B4-BE49-F238E27FC236}">
              <a16:creationId xmlns:a16="http://schemas.microsoft.com/office/drawing/2014/main" id="{00000000-0008-0000-0000-0000D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8" name="Metin kutusu 2154">
          <a:extLst>
            <a:ext uri="{FF2B5EF4-FFF2-40B4-BE49-F238E27FC236}">
              <a16:creationId xmlns:a16="http://schemas.microsoft.com/office/drawing/2014/main" id="{00000000-0008-0000-0000-0000D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9" name="Metin kutusu 2155">
          <a:extLst>
            <a:ext uri="{FF2B5EF4-FFF2-40B4-BE49-F238E27FC236}">
              <a16:creationId xmlns:a16="http://schemas.microsoft.com/office/drawing/2014/main" id="{00000000-0008-0000-0000-0000D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0" name="Metin kutusu 2156">
          <a:extLst>
            <a:ext uri="{FF2B5EF4-FFF2-40B4-BE49-F238E27FC236}">
              <a16:creationId xmlns:a16="http://schemas.microsoft.com/office/drawing/2014/main" id="{00000000-0008-0000-0000-0000E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1" name="Metin kutusu 2157">
          <a:extLst>
            <a:ext uri="{FF2B5EF4-FFF2-40B4-BE49-F238E27FC236}">
              <a16:creationId xmlns:a16="http://schemas.microsoft.com/office/drawing/2014/main" id="{00000000-0008-0000-0000-0000E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2" name="Metin kutusu 2158">
          <a:extLst>
            <a:ext uri="{FF2B5EF4-FFF2-40B4-BE49-F238E27FC236}">
              <a16:creationId xmlns:a16="http://schemas.microsoft.com/office/drawing/2014/main" id="{00000000-0008-0000-0000-0000E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3" name="Metin kutusu 2159">
          <a:extLst>
            <a:ext uri="{FF2B5EF4-FFF2-40B4-BE49-F238E27FC236}">
              <a16:creationId xmlns:a16="http://schemas.microsoft.com/office/drawing/2014/main" id="{00000000-0008-0000-0000-0000E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4" name="Metin kutusu 2160">
          <a:extLst>
            <a:ext uri="{FF2B5EF4-FFF2-40B4-BE49-F238E27FC236}">
              <a16:creationId xmlns:a16="http://schemas.microsoft.com/office/drawing/2014/main" id="{00000000-0008-0000-0000-0000E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5" name="Metin kutusu 2161">
          <a:extLst>
            <a:ext uri="{FF2B5EF4-FFF2-40B4-BE49-F238E27FC236}">
              <a16:creationId xmlns:a16="http://schemas.microsoft.com/office/drawing/2014/main" id="{00000000-0008-0000-0000-0000E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6" name="Metin kutusu 2162">
          <a:extLst>
            <a:ext uri="{FF2B5EF4-FFF2-40B4-BE49-F238E27FC236}">
              <a16:creationId xmlns:a16="http://schemas.microsoft.com/office/drawing/2014/main" id="{00000000-0008-0000-0000-0000E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7" name="Metin kutusu 2163">
          <a:extLst>
            <a:ext uri="{FF2B5EF4-FFF2-40B4-BE49-F238E27FC236}">
              <a16:creationId xmlns:a16="http://schemas.microsoft.com/office/drawing/2014/main" id="{00000000-0008-0000-0000-0000E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8" name="Metin kutusu 2164">
          <a:extLst>
            <a:ext uri="{FF2B5EF4-FFF2-40B4-BE49-F238E27FC236}">
              <a16:creationId xmlns:a16="http://schemas.microsoft.com/office/drawing/2014/main" id="{00000000-0008-0000-0000-0000E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9" name="Metin kutusu 2165">
          <a:extLst>
            <a:ext uri="{FF2B5EF4-FFF2-40B4-BE49-F238E27FC236}">
              <a16:creationId xmlns:a16="http://schemas.microsoft.com/office/drawing/2014/main" id="{00000000-0008-0000-0000-0000E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0" name="Metin kutusu 2166">
          <a:extLst>
            <a:ext uri="{FF2B5EF4-FFF2-40B4-BE49-F238E27FC236}">
              <a16:creationId xmlns:a16="http://schemas.microsoft.com/office/drawing/2014/main" id="{00000000-0008-0000-0000-0000E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1" name="Metin kutusu 2167">
          <a:extLst>
            <a:ext uri="{FF2B5EF4-FFF2-40B4-BE49-F238E27FC236}">
              <a16:creationId xmlns:a16="http://schemas.microsoft.com/office/drawing/2014/main" id="{00000000-0008-0000-0000-0000E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2" name="Metin kutusu 2168">
          <a:extLst>
            <a:ext uri="{FF2B5EF4-FFF2-40B4-BE49-F238E27FC236}">
              <a16:creationId xmlns:a16="http://schemas.microsoft.com/office/drawing/2014/main" id="{00000000-0008-0000-0000-0000E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3" name="Metin kutusu 2169">
          <a:extLst>
            <a:ext uri="{FF2B5EF4-FFF2-40B4-BE49-F238E27FC236}">
              <a16:creationId xmlns:a16="http://schemas.microsoft.com/office/drawing/2014/main" id="{00000000-0008-0000-0000-0000E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4" name="Metin kutusu 2170">
          <a:extLst>
            <a:ext uri="{FF2B5EF4-FFF2-40B4-BE49-F238E27FC236}">
              <a16:creationId xmlns:a16="http://schemas.microsoft.com/office/drawing/2014/main" id="{00000000-0008-0000-0000-0000E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5" name="Metin kutusu 2171">
          <a:extLst>
            <a:ext uri="{FF2B5EF4-FFF2-40B4-BE49-F238E27FC236}">
              <a16:creationId xmlns:a16="http://schemas.microsoft.com/office/drawing/2014/main" id="{00000000-0008-0000-0000-0000E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6" name="Metin kutusu 2172">
          <a:extLst>
            <a:ext uri="{FF2B5EF4-FFF2-40B4-BE49-F238E27FC236}">
              <a16:creationId xmlns:a16="http://schemas.microsoft.com/office/drawing/2014/main" id="{00000000-0008-0000-0000-0000F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7" name="Metin kutusu 2173">
          <a:extLst>
            <a:ext uri="{FF2B5EF4-FFF2-40B4-BE49-F238E27FC236}">
              <a16:creationId xmlns:a16="http://schemas.microsoft.com/office/drawing/2014/main" id="{00000000-0008-0000-0000-0000F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8" name="Metin kutusu 2174">
          <a:extLst>
            <a:ext uri="{FF2B5EF4-FFF2-40B4-BE49-F238E27FC236}">
              <a16:creationId xmlns:a16="http://schemas.microsoft.com/office/drawing/2014/main" id="{00000000-0008-0000-0000-0000F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9" name="Metin kutusu 2175">
          <a:extLst>
            <a:ext uri="{FF2B5EF4-FFF2-40B4-BE49-F238E27FC236}">
              <a16:creationId xmlns:a16="http://schemas.microsoft.com/office/drawing/2014/main" id="{00000000-0008-0000-0000-0000F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0" name="Metin kutusu 2176">
          <a:extLst>
            <a:ext uri="{FF2B5EF4-FFF2-40B4-BE49-F238E27FC236}">
              <a16:creationId xmlns:a16="http://schemas.microsoft.com/office/drawing/2014/main" id="{00000000-0008-0000-0000-0000F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1" name="Metin kutusu 2177">
          <a:extLst>
            <a:ext uri="{FF2B5EF4-FFF2-40B4-BE49-F238E27FC236}">
              <a16:creationId xmlns:a16="http://schemas.microsoft.com/office/drawing/2014/main" id="{00000000-0008-0000-0000-0000F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2" name="Metin kutusu 2178">
          <a:extLst>
            <a:ext uri="{FF2B5EF4-FFF2-40B4-BE49-F238E27FC236}">
              <a16:creationId xmlns:a16="http://schemas.microsoft.com/office/drawing/2014/main" id="{00000000-0008-0000-0000-0000F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3" name="Metin kutusu 2179">
          <a:extLst>
            <a:ext uri="{FF2B5EF4-FFF2-40B4-BE49-F238E27FC236}">
              <a16:creationId xmlns:a16="http://schemas.microsoft.com/office/drawing/2014/main" id="{00000000-0008-0000-0000-0000F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4" name="Metin kutusu 2180">
          <a:extLst>
            <a:ext uri="{FF2B5EF4-FFF2-40B4-BE49-F238E27FC236}">
              <a16:creationId xmlns:a16="http://schemas.microsoft.com/office/drawing/2014/main" id="{00000000-0008-0000-0000-0000F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5" name="Metin kutusu 2181">
          <a:extLst>
            <a:ext uri="{FF2B5EF4-FFF2-40B4-BE49-F238E27FC236}">
              <a16:creationId xmlns:a16="http://schemas.microsoft.com/office/drawing/2014/main" id="{00000000-0008-0000-0000-0000F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6" name="Metin kutusu 2182">
          <a:extLst>
            <a:ext uri="{FF2B5EF4-FFF2-40B4-BE49-F238E27FC236}">
              <a16:creationId xmlns:a16="http://schemas.microsoft.com/office/drawing/2014/main" id="{00000000-0008-0000-0000-0000F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7" name="Metin kutusu 2183">
          <a:extLst>
            <a:ext uri="{FF2B5EF4-FFF2-40B4-BE49-F238E27FC236}">
              <a16:creationId xmlns:a16="http://schemas.microsoft.com/office/drawing/2014/main" id="{00000000-0008-0000-0000-0000F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8" name="Metin kutusu 2184">
          <a:extLst>
            <a:ext uri="{FF2B5EF4-FFF2-40B4-BE49-F238E27FC236}">
              <a16:creationId xmlns:a16="http://schemas.microsoft.com/office/drawing/2014/main" id="{00000000-0008-0000-0000-0000F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9" name="Metin kutusu 2185">
          <a:extLst>
            <a:ext uri="{FF2B5EF4-FFF2-40B4-BE49-F238E27FC236}">
              <a16:creationId xmlns:a16="http://schemas.microsoft.com/office/drawing/2014/main" id="{00000000-0008-0000-0000-0000F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0" name="Metin kutusu 2186">
          <a:extLst>
            <a:ext uri="{FF2B5EF4-FFF2-40B4-BE49-F238E27FC236}">
              <a16:creationId xmlns:a16="http://schemas.microsoft.com/office/drawing/2014/main" id="{00000000-0008-0000-0000-0000F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1" name="Metin kutusu 2187">
          <a:extLst>
            <a:ext uri="{FF2B5EF4-FFF2-40B4-BE49-F238E27FC236}">
              <a16:creationId xmlns:a16="http://schemas.microsoft.com/office/drawing/2014/main" id="{00000000-0008-0000-0000-0000F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2" name="Metin kutusu 2188">
          <a:extLst>
            <a:ext uri="{FF2B5EF4-FFF2-40B4-BE49-F238E27FC236}">
              <a16:creationId xmlns:a16="http://schemas.microsoft.com/office/drawing/2014/main" id="{00000000-0008-0000-0000-000000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3" name="Metin kutusu 2189">
          <a:extLst>
            <a:ext uri="{FF2B5EF4-FFF2-40B4-BE49-F238E27FC236}">
              <a16:creationId xmlns:a16="http://schemas.microsoft.com/office/drawing/2014/main" id="{00000000-0008-0000-0000-000001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4" name="Metin kutusu 2190">
          <a:extLst>
            <a:ext uri="{FF2B5EF4-FFF2-40B4-BE49-F238E27FC236}">
              <a16:creationId xmlns:a16="http://schemas.microsoft.com/office/drawing/2014/main" id="{00000000-0008-0000-0000-000002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5" name="Metin kutusu 2191">
          <a:extLst>
            <a:ext uri="{FF2B5EF4-FFF2-40B4-BE49-F238E27FC236}">
              <a16:creationId xmlns:a16="http://schemas.microsoft.com/office/drawing/2014/main" id="{00000000-0008-0000-0000-000003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6" name="Metin kutusu 2192">
          <a:extLst>
            <a:ext uri="{FF2B5EF4-FFF2-40B4-BE49-F238E27FC236}">
              <a16:creationId xmlns:a16="http://schemas.microsoft.com/office/drawing/2014/main" id="{00000000-0008-0000-0000-000004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7" name="Metin kutusu 2193">
          <a:extLst>
            <a:ext uri="{FF2B5EF4-FFF2-40B4-BE49-F238E27FC236}">
              <a16:creationId xmlns:a16="http://schemas.microsoft.com/office/drawing/2014/main" id="{00000000-0008-0000-0000-000005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8" name="Metin kutusu 2194">
          <a:extLst>
            <a:ext uri="{FF2B5EF4-FFF2-40B4-BE49-F238E27FC236}">
              <a16:creationId xmlns:a16="http://schemas.microsoft.com/office/drawing/2014/main" id="{00000000-0008-0000-0000-000006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9" name="Metin kutusu 2195">
          <a:extLst>
            <a:ext uri="{FF2B5EF4-FFF2-40B4-BE49-F238E27FC236}">
              <a16:creationId xmlns:a16="http://schemas.microsoft.com/office/drawing/2014/main" id="{00000000-0008-0000-0000-000007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80" name="Metin kutusu 2196">
          <a:extLst>
            <a:ext uri="{FF2B5EF4-FFF2-40B4-BE49-F238E27FC236}">
              <a16:creationId xmlns:a16="http://schemas.microsoft.com/office/drawing/2014/main" id="{00000000-0008-0000-0000-000008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81" name="Metin kutusu 2197">
          <a:extLst>
            <a:ext uri="{FF2B5EF4-FFF2-40B4-BE49-F238E27FC236}">
              <a16:creationId xmlns:a16="http://schemas.microsoft.com/office/drawing/2014/main" id="{00000000-0008-0000-0000-000009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2" name="Metin kutusu 2198">
          <a:extLst>
            <a:ext uri="{FF2B5EF4-FFF2-40B4-BE49-F238E27FC236}">
              <a16:creationId xmlns:a16="http://schemas.microsoft.com/office/drawing/2014/main" id="{00000000-0008-0000-0000-00000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3" name="Metin kutusu 2199">
          <a:extLst>
            <a:ext uri="{FF2B5EF4-FFF2-40B4-BE49-F238E27FC236}">
              <a16:creationId xmlns:a16="http://schemas.microsoft.com/office/drawing/2014/main" id="{00000000-0008-0000-0000-00000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4" name="Metin kutusu 2200">
          <a:extLst>
            <a:ext uri="{FF2B5EF4-FFF2-40B4-BE49-F238E27FC236}">
              <a16:creationId xmlns:a16="http://schemas.microsoft.com/office/drawing/2014/main" id="{00000000-0008-0000-0000-00000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5" name="Metin kutusu 2201">
          <a:extLst>
            <a:ext uri="{FF2B5EF4-FFF2-40B4-BE49-F238E27FC236}">
              <a16:creationId xmlns:a16="http://schemas.microsoft.com/office/drawing/2014/main" id="{00000000-0008-0000-0000-00000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6" name="Metin kutusu 2202">
          <a:extLst>
            <a:ext uri="{FF2B5EF4-FFF2-40B4-BE49-F238E27FC236}">
              <a16:creationId xmlns:a16="http://schemas.microsoft.com/office/drawing/2014/main" id="{00000000-0008-0000-0000-00000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7" name="Metin kutusu 2203">
          <a:extLst>
            <a:ext uri="{FF2B5EF4-FFF2-40B4-BE49-F238E27FC236}">
              <a16:creationId xmlns:a16="http://schemas.microsoft.com/office/drawing/2014/main" id="{00000000-0008-0000-0000-00000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8" name="Metin kutusu 2204">
          <a:extLst>
            <a:ext uri="{FF2B5EF4-FFF2-40B4-BE49-F238E27FC236}">
              <a16:creationId xmlns:a16="http://schemas.microsoft.com/office/drawing/2014/main" id="{00000000-0008-0000-0000-00001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9" name="Metin kutusu 2205">
          <a:extLst>
            <a:ext uri="{FF2B5EF4-FFF2-40B4-BE49-F238E27FC236}">
              <a16:creationId xmlns:a16="http://schemas.microsoft.com/office/drawing/2014/main" id="{00000000-0008-0000-0000-00001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0" name="Metin kutusu 2206">
          <a:extLst>
            <a:ext uri="{FF2B5EF4-FFF2-40B4-BE49-F238E27FC236}">
              <a16:creationId xmlns:a16="http://schemas.microsoft.com/office/drawing/2014/main" id="{00000000-0008-0000-0000-00001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1" name="Metin kutusu 2207">
          <a:extLst>
            <a:ext uri="{FF2B5EF4-FFF2-40B4-BE49-F238E27FC236}">
              <a16:creationId xmlns:a16="http://schemas.microsoft.com/office/drawing/2014/main" id="{00000000-0008-0000-0000-00001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2" name="Metin kutusu 2208">
          <a:extLst>
            <a:ext uri="{FF2B5EF4-FFF2-40B4-BE49-F238E27FC236}">
              <a16:creationId xmlns:a16="http://schemas.microsoft.com/office/drawing/2014/main" id="{00000000-0008-0000-0000-00001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3" name="Metin kutusu 2209">
          <a:extLst>
            <a:ext uri="{FF2B5EF4-FFF2-40B4-BE49-F238E27FC236}">
              <a16:creationId xmlns:a16="http://schemas.microsoft.com/office/drawing/2014/main" id="{00000000-0008-0000-0000-00001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4" name="Metin kutusu 2210">
          <a:extLst>
            <a:ext uri="{FF2B5EF4-FFF2-40B4-BE49-F238E27FC236}">
              <a16:creationId xmlns:a16="http://schemas.microsoft.com/office/drawing/2014/main" id="{00000000-0008-0000-0000-00001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5" name="Metin kutusu 2211">
          <a:extLst>
            <a:ext uri="{FF2B5EF4-FFF2-40B4-BE49-F238E27FC236}">
              <a16:creationId xmlns:a16="http://schemas.microsoft.com/office/drawing/2014/main" id="{00000000-0008-0000-0000-00001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6" name="Metin kutusu 2212">
          <a:extLst>
            <a:ext uri="{FF2B5EF4-FFF2-40B4-BE49-F238E27FC236}">
              <a16:creationId xmlns:a16="http://schemas.microsoft.com/office/drawing/2014/main" id="{00000000-0008-0000-0000-00001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7" name="Metin kutusu 2213">
          <a:extLst>
            <a:ext uri="{FF2B5EF4-FFF2-40B4-BE49-F238E27FC236}">
              <a16:creationId xmlns:a16="http://schemas.microsoft.com/office/drawing/2014/main" id="{00000000-0008-0000-0000-00001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8" name="Metin kutusu 2214">
          <a:extLst>
            <a:ext uri="{FF2B5EF4-FFF2-40B4-BE49-F238E27FC236}">
              <a16:creationId xmlns:a16="http://schemas.microsoft.com/office/drawing/2014/main" id="{00000000-0008-0000-0000-00001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9" name="Metin kutusu 2215">
          <a:extLst>
            <a:ext uri="{FF2B5EF4-FFF2-40B4-BE49-F238E27FC236}">
              <a16:creationId xmlns:a16="http://schemas.microsoft.com/office/drawing/2014/main" id="{00000000-0008-0000-0000-00001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0" name="Metin kutusu 2216">
          <a:extLst>
            <a:ext uri="{FF2B5EF4-FFF2-40B4-BE49-F238E27FC236}">
              <a16:creationId xmlns:a16="http://schemas.microsoft.com/office/drawing/2014/main" id="{00000000-0008-0000-0000-00001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1" name="Metin kutusu 2217">
          <a:extLst>
            <a:ext uri="{FF2B5EF4-FFF2-40B4-BE49-F238E27FC236}">
              <a16:creationId xmlns:a16="http://schemas.microsoft.com/office/drawing/2014/main" id="{00000000-0008-0000-0000-00001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2" name="Metin kutusu 2218">
          <a:extLst>
            <a:ext uri="{FF2B5EF4-FFF2-40B4-BE49-F238E27FC236}">
              <a16:creationId xmlns:a16="http://schemas.microsoft.com/office/drawing/2014/main" id="{00000000-0008-0000-0000-00001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3" name="Metin kutusu 2219">
          <a:extLst>
            <a:ext uri="{FF2B5EF4-FFF2-40B4-BE49-F238E27FC236}">
              <a16:creationId xmlns:a16="http://schemas.microsoft.com/office/drawing/2014/main" id="{00000000-0008-0000-0000-00001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4" name="Metin kutusu 2220">
          <a:extLst>
            <a:ext uri="{FF2B5EF4-FFF2-40B4-BE49-F238E27FC236}">
              <a16:creationId xmlns:a16="http://schemas.microsoft.com/office/drawing/2014/main" id="{00000000-0008-0000-0000-00002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5" name="Metin kutusu 2221">
          <a:extLst>
            <a:ext uri="{FF2B5EF4-FFF2-40B4-BE49-F238E27FC236}">
              <a16:creationId xmlns:a16="http://schemas.microsoft.com/office/drawing/2014/main" id="{00000000-0008-0000-0000-00002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6" name="Metin kutusu 2222">
          <a:extLst>
            <a:ext uri="{FF2B5EF4-FFF2-40B4-BE49-F238E27FC236}">
              <a16:creationId xmlns:a16="http://schemas.microsoft.com/office/drawing/2014/main" id="{00000000-0008-0000-0000-00002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7" name="Metin kutusu 2223">
          <a:extLst>
            <a:ext uri="{FF2B5EF4-FFF2-40B4-BE49-F238E27FC236}">
              <a16:creationId xmlns:a16="http://schemas.microsoft.com/office/drawing/2014/main" id="{00000000-0008-0000-0000-00002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8" name="Metin kutusu 2224">
          <a:extLst>
            <a:ext uri="{FF2B5EF4-FFF2-40B4-BE49-F238E27FC236}">
              <a16:creationId xmlns:a16="http://schemas.microsoft.com/office/drawing/2014/main" id="{00000000-0008-0000-0000-00002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9" name="Metin kutusu 2225">
          <a:extLst>
            <a:ext uri="{FF2B5EF4-FFF2-40B4-BE49-F238E27FC236}">
              <a16:creationId xmlns:a16="http://schemas.microsoft.com/office/drawing/2014/main" id="{00000000-0008-0000-0000-00002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0" name="Metin kutusu 2226">
          <a:extLst>
            <a:ext uri="{FF2B5EF4-FFF2-40B4-BE49-F238E27FC236}">
              <a16:creationId xmlns:a16="http://schemas.microsoft.com/office/drawing/2014/main" id="{00000000-0008-0000-0000-00002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1" name="Metin kutusu 2227">
          <a:extLst>
            <a:ext uri="{FF2B5EF4-FFF2-40B4-BE49-F238E27FC236}">
              <a16:creationId xmlns:a16="http://schemas.microsoft.com/office/drawing/2014/main" id="{00000000-0008-0000-0000-00002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2" name="Metin kutusu 2228">
          <a:extLst>
            <a:ext uri="{FF2B5EF4-FFF2-40B4-BE49-F238E27FC236}">
              <a16:creationId xmlns:a16="http://schemas.microsoft.com/office/drawing/2014/main" id="{00000000-0008-0000-0000-00002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3" name="Metin kutusu 2229">
          <a:extLst>
            <a:ext uri="{FF2B5EF4-FFF2-40B4-BE49-F238E27FC236}">
              <a16:creationId xmlns:a16="http://schemas.microsoft.com/office/drawing/2014/main" id="{00000000-0008-0000-0000-00002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4" name="Metin kutusu 2230">
          <a:extLst>
            <a:ext uri="{FF2B5EF4-FFF2-40B4-BE49-F238E27FC236}">
              <a16:creationId xmlns:a16="http://schemas.microsoft.com/office/drawing/2014/main" id="{00000000-0008-0000-0000-00002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5" name="Metin kutusu 2231">
          <a:extLst>
            <a:ext uri="{FF2B5EF4-FFF2-40B4-BE49-F238E27FC236}">
              <a16:creationId xmlns:a16="http://schemas.microsoft.com/office/drawing/2014/main" id="{00000000-0008-0000-0000-00002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6" name="Metin kutusu 2232">
          <a:extLst>
            <a:ext uri="{FF2B5EF4-FFF2-40B4-BE49-F238E27FC236}">
              <a16:creationId xmlns:a16="http://schemas.microsoft.com/office/drawing/2014/main" id="{00000000-0008-0000-0000-00002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7" name="Metin kutusu 2233">
          <a:extLst>
            <a:ext uri="{FF2B5EF4-FFF2-40B4-BE49-F238E27FC236}">
              <a16:creationId xmlns:a16="http://schemas.microsoft.com/office/drawing/2014/main" id="{00000000-0008-0000-0000-00002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8" name="Metin kutusu 2234">
          <a:extLst>
            <a:ext uri="{FF2B5EF4-FFF2-40B4-BE49-F238E27FC236}">
              <a16:creationId xmlns:a16="http://schemas.microsoft.com/office/drawing/2014/main" id="{00000000-0008-0000-0000-00002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9" name="Metin kutusu 2235">
          <a:extLst>
            <a:ext uri="{FF2B5EF4-FFF2-40B4-BE49-F238E27FC236}">
              <a16:creationId xmlns:a16="http://schemas.microsoft.com/office/drawing/2014/main" id="{00000000-0008-0000-0000-00002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0" name="Metin kutusu 2236">
          <a:extLst>
            <a:ext uri="{FF2B5EF4-FFF2-40B4-BE49-F238E27FC236}">
              <a16:creationId xmlns:a16="http://schemas.microsoft.com/office/drawing/2014/main" id="{00000000-0008-0000-0000-00003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1" name="Metin kutusu 2237">
          <a:extLst>
            <a:ext uri="{FF2B5EF4-FFF2-40B4-BE49-F238E27FC236}">
              <a16:creationId xmlns:a16="http://schemas.microsoft.com/office/drawing/2014/main" id="{00000000-0008-0000-0000-00003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2" name="Metin kutusu 2238">
          <a:extLst>
            <a:ext uri="{FF2B5EF4-FFF2-40B4-BE49-F238E27FC236}">
              <a16:creationId xmlns:a16="http://schemas.microsoft.com/office/drawing/2014/main" id="{00000000-0008-0000-0000-00003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3" name="Metin kutusu 2239">
          <a:extLst>
            <a:ext uri="{FF2B5EF4-FFF2-40B4-BE49-F238E27FC236}">
              <a16:creationId xmlns:a16="http://schemas.microsoft.com/office/drawing/2014/main" id="{00000000-0008-0000-0000-00003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4" name="Metin kutusu 2240">
          <a:extLst>
            <a:ext uri="{FF2B5EF4-FFF2-40B4-BE49-F238E27FC236}">
              <a16:creationId xmlns:a16="http://schemas.microsoft.com/office/drawing/2014/main" id="{00000000-0008-0000-0000-00003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5" name="Metin kutusu 2241">
          <a:extLst>
            <a:ext uri="{FF2B5EF4-FFF2-40B4-BE49-F238E27FC236}">
              <a16:creationId xmlns:a16="http://schemas.microsoft.com/office/drawing/2014/main" id="{00000000-0008-0000-0000-00003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6" name="Metin kutusu 2242">
          <a:extLst>
            <a:ext uri="{FF2B5EF4-FFF2-40B4-BE49-F238E27FC236}">
              <a16:creationId xmlns:a16="http://schemas.microsoft.com/office/drawing/2014/main" id="{00000000-0008-0000-0000-00003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7" name="Metin kutusu 2243">
          <a:extLst>
            <a:ext uri="{FF2B5EF4-FFF2-40B4-BE49-F238E27FC236}">
              <a16:creationId xmlns:a16="http://schemas.microsoft.com/office/drawing/2014/main" id="{00000000-0008-0000-0000-00003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8" name="Metin kutusu 2244">
          <a:extLst>
            <a:ext uri="{FF2B5EF4-FFF2-40B4-BE49-F238E27FC236}">
              <a16:creationId xmlns:a16="http://schemas.microsoft.com/office/drawing/2014/main" id="{00000000-0008-0000-0000-00003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9" name="Metin kutusu 2245">
          <a:extLst>
            <a:ext uri="{FF2B5EF4-FFF2-40B4-BE49-F238E27FC236}">
              <a16:creationId xmlns:a16="http://schemas.microsoft.com/office/drawing/2014/main" id="{00000000-0008-0000-0000-00003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0" name="Metin kutusu 2246">
          <a:extLst>
            <a:ext uri="{FF2B5EF4-FFF2-40B4-BE49-F238E27FC236}">
              <a16:creationId xmlns:a16="http://schemas.microsoft.com/office/drawing/2014/main" id="{00000000-0008-0000-0000-00003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1" name="Metin kutusu 2247">
          <a:extLst>
            <a:ext uri="{FF2B5EF4-FFF2-40B4-BE49-F238E27FC236}">
              <a16:creationId xmlns:a16="http://schemas.microsoft.com/office/drawing/2014/main" id="{00000000-0008-0000-0000-00003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2" name="Metin kutusu 2248">
          <a:extLst>
            <a:ext uri="{FF2B5EF4-FFF2-40B4-BE49-F238E27FC236}">
              <a16:creationId xmlns:a16="http://schemas.microsoft.com/office/drawing/2014/main" id="{00000000-0008-0000-0000-00003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3" name="Metin kutusu 2249">
          <a:extLst>
            <a:ext uri="{FF2B5EF4-FFF2-40B4-BE49-F238E27FC236}">
              <a16:creationId xmlns:a16="http://schemas.microsoft.com/office/drawing/2014/main" id="{00000000-0008-0000-0000-00003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4" name="Metin kutusu 2250">
          <a:extLst>
            <a:ext uri="{FF2B5EF4-FFF2-40B4-BE49-F238E27FC236}">
              <a16:creationId xmlns:a16="http://schemas.microsoft.com/office/drawing/2014/main" id="{00000000-0008-0000-0000-00003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5" name="Metin kutusu 2251">
          <a:extLst>
            <a:ext uri="{FF2B5EF4-FFF2-40B4-BE49-F238E27FC236}">
              <a16:creationId xmlns:a16="http://schemas.microsoft.com/office/drawing/2014/main" id="{00000000-0008-0000-0000-00003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6" name="Metin kutusu 2252">
          <a:extLst>
            <a:ext uri="{FF2B5EF4-FFF2-40B4-BE49-F238E27FC236}">
              <a16:creationId xmlns:a16="http://schemas.microsoft.com/office/drawing/2014/main" id="{00000000-0008-0000-0000-00004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7" name="Metin kutusu 2253">
          <a:extLst>
            <a:ext uri="{FF2B5EF4-FFF2-40B4-BE49-F238E27FC236}">
              <a16:creationId xmlns:a16="http://schemas.microsoft.com/office/drawing/2014/main" id="{00000000-0008-0000-0000-00004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8" name="Metin kutusu 2254">
          <a:extLst>
            <a:ext uri="{FF2B5EF4-FFF2-40B4-BE49-F238E27FC236}">
              <a16:creationId xmlns:a16="http://schemas.microsoft.com/office/drawing/2014/main" id="{00000000-0008-0000-0000-00004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9" name="Metin kutusu 2255">
          <a:extLst>
            <a:ext uri="{FF2B5EF4-FFF2-40B4-BE49-F238E27FC236}">
              <a16:creationId xmlns:a16="http://schemas.microsoft.com/office/drawing/2014/main" id="{00000000-0008-0000-0000-00004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0" name="Metin kutusu 2256">
          <a:extLst>
            <a:ext uri="{FF2B5EF4-FFF2-40B4-BE49-F238E27FC236}">
              <a16:creationId xmlns:a16="http://schemas.microsoft.com/office/drawing/2014/main" id="{00000000-0008-0000-0000-00004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1" name="Metin kutusu 2257">
          <a:extLst>
            <a:ext uri="{FF2B5EF4-FFF2-40B4-BE49-F238E27FC236}">
              <a16:creationId xmlns:a16="http://schemas.microsoft.com/office/drawing/2014/main" id="{00000000-0008-0000-0000-00004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2" name="Metin kutusu 2258">
          <a:extLst>
            <a:ext uri="{FF2B5EF4-FFF2-40B4-BE49-F238E27FC236}">
              <a16:creationId xmlns:a16="http://schemas.microsoft.com/office/drawing/2014/main" id="{00000000-0008-0000-0000-00004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3" name="Metin kutusu 2259">
          <a:extLst>
            <a:ext uri="{FF2B5EF4-FFF2-40B4-BE49-F238E27FC236}">
              <a16:creationId xmlns:a16="http://schemas.microsoft.com/office/drawing/2014/main" id="{00000000-0008-0000-0000-00004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4" name="Metin kutusu 2260">
          <a:extLst>
            <a:ext uri="{FF2B5EF4-FFF2-40B4-BE49-F238E27FC236}">
              <a16:creationId xmlns:a16="http://schemas.microsoft.com/office/drawing/2014/main" id="{00000000-0008-0000-0000-00004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5" name="Metin kutusu 2261">
          <a:extLst>
            <a:ext uri="{FF2B5EF4-FFF2-40B4-BE49-F238E27FC236}">
              <a16:creationId xmlns:a16="http://schemas.microsoft.com/office/drawing/2014/main" id="{00000000-0008-0000-0000-00004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6" name="Metin kutusu 2262">
          <a:extLst>
            <a:ext uri="{FF2B5EF4-FFF2-40B4-BE49-F238E27FC236}">
              <a16:creationId xmlns:a16="http://schemas.microsoft.com/office/drawing/2014/main" id="{00000000-0008-0000-0000-00004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7" name="Metin kutusu 2263">
          <a:extLst>
            <a:ext uri="{FF2B5EF4-FFF2-40B4-BE49-F238E27FC236}">
              <a16:creationId xmlns:a16="http://schemas.microsoft.com/office/drawing/2014/main" id="{00000000-0008-0000-0000-00004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8" name="Metin kutusu 2264">
          <a:extLst>
            <a:ext uri="{FF2B5EF4-FFF2-40B4-BE49-F238E27FC236}">
              <a16:creationId xmlns:a16="http://schemas.microsoft.com/office/drawing/2014/main" id="{00000000-0008-0000-0000-00004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9" name="Metin kutusu 2265">
          <a:extLst>
            <a:ext uri="{FF2B5EF4-FFF2-40B4-BE49-F238E27FC236}">
              <a16:creationId xmlns:a16="http://schemas.microsoft.com/office/drawing/2014/main" id="{00000000-0008-0000-0000-00004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0" name="Metin kutusu 2266">
          <a:extLst>
            <a:ext uri="{FF2B5EF4-FFF2-40B4-BE49-F238E27FC236}">
              <a16:creationId xmlns:a16="http://schemas.microsoft.com/office/drawing/2014/main" id="{00000000-0008-0000-0000-00004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1" name="Metin kutusu 2267">
          <a:extLst>
            <a:ext uri="{FF2B5EF4-FFF2-40B4-BE49-F238E27FC236}">
              <a16:creationId xmlns:a16="http://schemas.microsoft.com/office/drawing/2014/main" id="{00000000-0008-0000-0000-00004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2" name="Metin kutusu 2268">
          <a:extLst>
            <a:ext uri="{FF2B5EF4-FFF2-40B4-BE49-F238E27FC236}">
              <a16:creationId xmlns:a16="http://schemas.microsoft.com/office/drawing/2014/main" id="{00000000-0008-0000-0000-00005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3" name="Metin kutusu 2269">
          <a:extLst>
            <a:ext uri="{FF2B5EF4-FFF2-40B4-BE49-F238E27FC236}">
              <a16:creationId xmlns:a16="http://schemas.microsoft.com/office/drawing/2014/main" id="{00000000-0008-0000-0000-00005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4" name="Metin kutusu 2270">
          <a:extLst>
            <a:ext uri="{FF2B5EF4-FFF2-40B4-BE49-F238E27FC236}">
              <a16:creationId xmlns:a16="http://schemas.microsoft.com/office/drawing/2014/main" id="{00000000-0008-0000-0000-00005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5" name="Metin kutusu 2271">
          <a:extLst>
            <a:ext uri="{FF2B5EF4-FFF2-40B4-BE49-F238E27FC236}">
              <a16:creationId xmlns:a16="http://schemas.microsoft.com/office/drawing/2014/main" id="{00000000-0008-0000-0000-00005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6" name="Metin kutusu 2272">
          <a:extLst>
            <a:ext uri="{FF2B5EF4-FFF2-40B4-BE49-F238E27FC236}">
              <a16:creationId xmlns:a16="http://schemas.microsoft.com/office/drawing/2014/main" id="{00000000-0008-0000-0000-00005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7" name="Metin kutusu 2273">
          <a:extLst>
            <a:ext uri="{FF2B5EF4-FFF2-40B4-BE49-F238E27FC236}">
              <a16:creationId xmlns:a16="http://schemas.microsoft.com/office/drawing/2014/main" id="{00000000-0008-0000-0000-00005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8" name="Metin kutusu 2274">
          <a:extLst>
            <a:ext uri="{FF2B5EF4-FFF2-40B4-BE49-F238E27FC236}">
              <a16:creationId xmlns:a16="http://schemas.microsoft.com/office/drawing/2014/main" id="{00000000-0008-0000-0000-00005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9" name="Metin kutusu 2275">
          <a:extLst>
            <a:ext uri="{FF2B5EF4-FFF2-40B4-BE49-F238E27FC236}">
              <a16:creationId xmlns:a16="http://schemas.microsoft.com/office/drawing/2014/main" id="{00000000-0008-0000-0000-00005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0" name="Metin kutusu 2276">
          <a:extLst>
            <a:ext uri="{FF2B5EF4-FFF2-40B4-BE49-F238E27FC236}">
              <a16:creationId xmlns:a16="http://schemas.microsoft.com/office/drawing/2014/main" id="{00000000-0008-0000-0000-00005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1" name="Metin kutusu 2277">
          <a:extLst>
            <a:ext uri="{FF2B5EF4-FFF2-40B4-BE49-F238E27FC236}">
              <a16:creationId xmlns:a16="http://schemas.microsoft.com/office/drawing/2014/main" id="{00000000-0008-0000-0000-00005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2" name="Metin kutusu 2278">
          <a:extLst>
            <a:ext uri="{FF2B5EF4-FFF2-40B4-BE49-F238E27FC236}">
              <a16:creationId xmlns:a16="http://schemas.microsoft.com/office/drawing/2014/main" id="{00000000-0008-0000-0000-00005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3" name="Metin kutusu 2279">
          <a:extLst>
            <a:ext uri="{FF2B5EF4-FFF2-40B4-BE49-F238E27FC236}">
              <a16:creationId xmlns:a16="http://schemas.microsoft.com/office/drawing/2014/main" id="{00000000-0008-0000-0000-00005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4" name="Metin kutusu 2280">
          <a:extLst>
            <a:ext uri="{FF2B5EF4-FFF2-40B4-BE49-F238E27FC236}">
              <a16:creationId xmlns:a16="http://schemas.microsoft.com/office/drawing/2014/main" id="{00000000-0008-0000-0000-00005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5" name="Metin kutusu 2281">
          <a:extLst>
            <a:ext uri="{FF2B5EF4-FFF2-40B4-BE49-F238E27FC236}">
              <a16:creationId xmlns:a16="http://schemas.microsoft.com/office/drawing/2014/main" id="{00000000-0008-0000-0000-00005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6" name="Metin kutusu 2282">
          <a:extLst>
            <a:ext uri="{FF2B5EF4-FFF2-40B4-BE49-F238E27FC236}">
              <a16:creationId xmlns:a16="http://schemas.microsoft.com/office/drawing/2014/main" id="{00000000-0008-0000-0000-00005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7" name="Metin kutusu 2283">
          <a:extLst>
            <a:ext uri="{FF2B5EF4-FFF2-40B4-BE49-F238E27FC236}">
              <a16:creationId xmlns:a16="http://schemas.microsoft.com/office/drawing/2014/main" id="{00000000-0008-0000-0000-00005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8" name="Metin kutusu 2284">
          <a:extLst>
            <a:ext uri="{FF2B5EF4-FFF2-40B4-BE49-F238E27FC236}">
              <a16:creationId xmlns:a16="http://schemas.microsoft.com/office/drawing/2014/main" id="{00000000-0008-0000-0000-00006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9" name="Metin kutusu 2285">
          <a:extLst>
            <a:ext uri="{FF2B5EF4-FFF2-40B4-BE49-F238E27FC236}">
              <a16:creationId xmlns:a16="http://schemas.microsoft.com/office/drawing/2014/main" id="{00000000-0008-0000-0000-00006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0" name="Metin kutusu 2286">
          <a:extLst>
            <a:ext uri="{FF2B5EF4-FFF2-40B4-BE49-F238E27FC236}">
              <a16:creationId xmlns:a16="http://schemas.microsoft.com/office/drawing/2014/main" id="{00000000-0008-0000-0000-00006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1" name="Metin kutusu 2287">
          <a:extLst>
            <a:ext uri="{FF2B5EF4-FFF2-40B4-BE49-F238E27FC236}">
              <a16:creationId xmlns:a16="http://schemas.microsoft.com/office/drawing/2014/main" id="{00000000-0008-0000-0000-00006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2" name="Metin kutusu 2288">
          <a:extLst>
            <a:ext uri="{FF2B5EF4-FFF2-40B4-BE49-F238E27FC236}">
              <a16:creationId xmlns:a16="http://schemas.microsoft.com/office/drawing/2014/main" id="{00000000-0008-0000-0000-00006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3" name="Metin kutusu 2289">
          <a:extLst>
            <a:ext uri="{FF2B5EF4-FFF2-40B4-BE49-F238E27FC236}">
              <a16:creationId xmlns:a16="http://schemas.microsoft.com/office/drawing/2014/main" id="{00000000-0008-0000-0000-00006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4" name="Metin kutusu 2290">
          <a:extLst>
            <a:ext uri="{FF2B5EF4-FFF2-40B4-BE49-F238E27FC236}">
              <a16:creationId xmlns:a16="http://schemas.microsoft.com/office/drawing/2014/main" id="{00000000-0008-0000-0000-00006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5" name="Metin kutusu 2291">
          <a:extLst>
            <a:ext uri="{FF2B5EF4-FFF2-40B4-BE49-F238E27FC236}">
              <a16:creationId xmlns:a16="http://schemas.microsoft.com/office/drawing/2014/main" id="{00000000-0008-0000-0000-00006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6" name="Metin kutusu 2292">
          <a:extLst>
            <a:ext uri="{FF2B5EF4-FFF2-40B4-BE49-F238E27FC236}">
              <a16:creationId xmlns:a16="http://schemas.microsoft.com/office/drawing/2014/main" id="{00000000-0008-0000-0000-00006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7" name="Metin kutusu 2293">
          <a:extLst>
            <a:ext uri="{FF2B5EF4-FFF2-40B4-BE49-F238E27FC236}">
              <a16:creationId xmlns:a16="http://schemas.microsoft.com/office/drawing/2014/main" id="{00000000-0008-0000-0000-00006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8" name="Metin kutusu 2294">
          <a:extLst>
            <a:ext uri="{FF2B5EF4-FFF2-40B4-BE49-F238E27FC236}">
              <a16:creationId xmlns:a16="http://schemas.microsoft.com/office/drawing/2014/main" id="{00000000-0008-0000-0000-00006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9" name="Metin kutusu 2295">
          <a:extLst>
            <a:ext uri="{FF2B5EF4-FFF2-40B4-BE49-F238E27FC236}">
              <a16:creationId xmlns:a16="http://schemas.microsoft.com/office/drawing/2014/main" id="{00000000-0008-0000-0000-00006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0" name="Metin kutusu 2296">
          <a:extLst>
            <a:ext uri="{FF2B5EF4-FFF2-40B4-BE49-F238E27FC236}">
              <a16:creationId xmlns:a16="http://schemas.microsoft.com/office/drawing/2014/main" id="{00000000-0008-0000-0000-00006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1" name="Metin kutusu 2297">
          <a:extLst>
            <a:ext uri="{FF2B5EF4-FFF2-40B4-BE49-F238E27FC236}">
              <a16:creationId xmlns:a16="http://schemas.microsoft.com/office/drawing/2014/main" id="{00000000-0008-0000-0000-00006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2" name="Metin kutusu 2298">
          <a:extLst>
            <a:ext uri="{FF2B5EF4-FFF2-40B4-BE49-F238E27FC236}">
              <a16:creationId xmlns:a16="http://schemas.microsoft.com/office/drawing/2014/main" id="{00000000-0008-0000-0000-00006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3" name="Metin kutusu 2299">
          <a:extLst>
            <a:ext uri="{FF2B5EF4-FFF2-40B4-BE49-F238E27FC236}">
              <a16:creationId xmlns:a16="http://schemas.microsoft.com/office/drawing/2014/main" id="{00000000-0008-0000-0000-00006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4" name="Metin kutusu 2300">
          <a:extLst>
            <a:ext uri="{FF2B5EF4-FFF2-40B4-BE49-F238E27FC236}">
              <a16:creationId xmlns:a16="http://schemas.microsoft.com/office/drawing/2014/main" id="{00000000-0008-0000-0000-00007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5" name="Metin kutusu 2301">
          <a:extLst>
            <a:ext uri="{FF2B5EF4-FFF2-40B4-BE49-F238E27FC236}">
              <a16:creationId xmlns:a16="http://schemas.microsoft.com/office/drawing/2014/main" id="{00000000-0008-0000-0000-00007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6" name="Metin kutusu 2302">
          <a:extLst>
            <a:ext uri="{FF2B5EF4-FFF2-40B4-BE49-F238E27FC236}">
              <a16:creationId xmlns:a16="http://schemas.microsoft.com/office/drawing/2014/main" id="{00000000-0008-0000-0000-00007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7" name="Metin kutusu 2303">
          <a:extLst>
            <a:ext uri="{FF2B5EF4-FFF2-40B4-BE49-F238E27FC236}">
              <a16:creationId xmlns:a16="http://schemas.microsoft.com/office/drawing/2014/main" id="{00000000-0008-0000-0000-00007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8" name="Metin kutusu 2304">
          <a:extLst>
            <a:ext uri="{FF2B5EF4-FFF2-40B4-BE49-F238E27FC236}">
              <a16:creationId xmlns:a16="http://schemas.microsoft.com/office/drawing/2014/main" id="{00000000-0008-0000-0000-00007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9" name="Metin kutusu 2305">
          <a:extLst>
            <a:ext uri="{FF2B5EF4-FFF2-40B4-BE49-F238E27FC236}">
              <a16:creationId xmlns:a16="http://schemas.microsoft.com/office/drawing/2014/main" id="{00000000-0008-0000-0000-00007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0" name="Metin kutusu 2306">
          <a:extLst>
            <a:ext uri="{FF2B5EF4-FFF2-40B4-BE49-F238E27FC236}">
              <a16:creationId xmlns:a16="http://schemas.microsoft.com/office/drawing/2014/main" id="{00000000-0008-0000-0000-00007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1" name="Metin kutusu 2307">
          <a:extLst>
            <a:ext uri="{FF2B5EF4-FFF2-40B4-BE49-F238E27FC236}">
              <a16:creationId xmlns:a16="http://schemas.microsoft.com/office/drawing/2014/main" id="{00000000-0008-0000-0000-00007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2" name="Metin kutusu 2308">
          <a:extLst>
            <a:ext uri="{FF2B5EF4-FFF2-40B4-BE49-F238E27FC236}">
              <a16:creationId xmlns:a16="http://schemas.microsoft.com/office/drawing/2014/main" id="{00000000-0008-0000-0000-00007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3" name="Metin kutusu 2309">
          <a:extLst>
            <a:ext uri="{FF2B5EF4-FFF2-40B4-BE49-F238E27FC236}">
              <a16:creationId xmlns:a16="http://schemas.microsoft.com/office/drawing/2014/main" id="{00000000-0008-0000-0000-00007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4" name="Metin kutusu 2310">
          <a:extLst>
            <a:ext uri="{FF2B5EF4-FFF2-40B4-BE49-F238E27FC236}">
              <a16:creationId xmlns:a16="http://schemas.microsoft.com/office/drawing/2014/main" id="{00000000-0008-0000-0000-00007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5" name="Metin kutusu 2311">
          <a:extLst>
            <a:ext uri="{FF2B5EF4-FFF2-40B4-BE49-F238E27FC236}">
              <a16:creationId xmlns:a16="http://schemas.microsoft.com/office/drawing/2014/main" id="{00000000-0008-0000-0000-00007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6" name="Metin kutusu 2312">
          <a:extLst>
            <a:ext uri="{FF2B5EF4-FFF2-40B4-BE49-F238E27FC236}">
              <a16:creationId xmlns:a16="http://schemas.microsoft.com/office/drawing/2014/main" id="{00000000-0008-0000-0000-00007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7" name="Metin kutusu 2313">
          <a:extLst>
            <a:ext uri="{FF2B5EF4-FFF2-40B4-BE49-F238E27FC236}">
              <a16:creationId xmlns:a16="http://schemas.microsoft.com/office/drawing/2014/main" id="{00000000-0008-0000-0000-00007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8" name="Metin kutusu 2314">
          <a:extLst>
            <a:ext uri="{FF2B5EF4-FFF2-40B4-BE49-F238E27FC236}">
              <a16:creationId xmlns:a16="http://schemas.microsoft.com/office/drawing/2014/main" id="{00000000-0008-0000-0000-00007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9" name="Metin kutusu 2315">
          <a:extLst>
            <a:ext uri="{FF2B5EF4-FFF2-40B4-BE49-F238E27FC236}">
              <a16:creationId xmlns:a16="http://schemas.microsoft.com/office/drawing/2014/main" id="{00000000-0008-0000-0000-00007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0" name="Metin kutusu 2316">
          <a:extLst>
            <a:ext uri="{FF2B5EF4-FFF2-40B4-BE49-F238E27FC236}">
              <a16:creationId xmlns:a16="http://schemas.microsoft.com/office/drawing/2014/main" id="{00000000-0008-0000-0000-00008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1" name="Metin kutusu 2317">
          <a:extLst>
            <a:ext uri="{FF2B5EF4-FFF2-40B4-BE49-F238E27FC236}">
              <a16:creationId xmlns:a16="http://schemas.microsoft.com/office/drawing/2014/main" id="{00000000-0008-0000-0000-00008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2" name="Metin kutusu 2318">
          <a:extLst>
            <a:ext uri="{FF2B5EF4-FFF2-40B4-BE49-F238E27FC236}">
              <a16:creationId xmlns:a16="http://schemas.microsoft.com/office/drawing/2014/main" id="{00000000-0008-0000-0000-00008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3" name="Metin kutusu 2319">
          <a:extLst>
            <a:ext uri="{FF2B5EF4-FFF2-40B4-BE49-F238E27FC236}">
              <a16:creationId xmlns:a16="http://schemas.microsoft.com/office/drawing/2014/main" id="{00000000-0008-0000-0000-00008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4" name="Metin kutusu 2320">
          <a:extLst>
            <a:ext uri="{FF2B5EF4-FFF2-40B4-BE49-F238E27FC236}">
              <a16:creationId xmlns:a16="http://schemas.microsoft.com/office/drawing/2014/main" id="{00000000-0008-0000-0000-00008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5" name="Metin kutusu 2321">
          <a:extLst>
            <a:ext uri="{FF2B5EF4-FFF2-40B4-BE49-F238E27FC236}">
              <a16:creationId xmlns:a16="http://schemas.microsoft.com/office/drawing/2014/main" id="{00000000-0008-0000-0000-00008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6" name="Metin kutusu 2322">
          <a:extLst>
            <a:ext uri="{FF2B5EF4-FFF2-40B4-BE49-F238E27FC236}">
              <a16:creationId xmlns:a16="http://schemas.microsoft.com/office/drawing/2014/main" id="{00000000-0008-0000-0000-00008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7" name="Metin kutusu 2323">
          <a:extLst>
            <a:ext uri="{FF2B5EF4-FFF2-40B4-BE49-F238E27FC236}">
              <a16:creationId xmlns:a16="http://schemas.microsoft.com/office/drawing/2014/main" id="{00000000-0008-0000-0000-00008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8" name="Metin kutusu 2324">
          <a:extLst>
            <a:ext uri="{FF2B5EF4-FFF2-40B4-BE49-F238E27FC236}">
              <a16:creationId xmlns:a16="http://schemas.microsoft.com/office/drawing/2014/main" id="{00000000-0008-0000-0000-00008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9" name="Metin kutusu 2325">
          <a:extLst>
            <a:ext uri="{FF2B5EF4-FFF2-40B4-BE49-F238E27FC236}">
              <a16:creationId xmlns:a16="http://schemas.microsoft.com/office/drawing/2014/main" id="{00000000-0008-0000-0000-00008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0" name="Metin kutusu 2326">
          <a:extLst>
            <a:ext uri="{FF2B5EF4-FFF2-40B4-BE49-F238E27FC236}">
              <a16:creationId xmlns:a16="http://schemas.microsoft.com/office/drawing/2014/main" id="{00000000-0008-0000-0000-00008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1" name="Metin kutusu 2327">
          <a:extLst>
            <a:ext uri="{FF2B5EF4-FFF2-40B4-BE49-F238E27FC236}">
              <a16:creationId xmlns:a16="http://schemas.microsoft.com/office/drawing/2014/main" id="{00000000-0008-0000-0000-00008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2" name="Metin kutusu 2328">
          <a:extLst>
            <a:ext uri="{FF2B5EF4-FFF2-40B4-BE49-F238E27FC236}">
              <a16:creationId xmlns:a16="http://schemas.microsoft.com/office/drawing/2014/main" id="{00000000-0008-0000-0000-00008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3" name="Metin kutusu 2329">
          <a:extLst>
            <a:ext uri="{FF2B5EF4-FFF2-40B4-BE49-F238E27FC236}">
              <a16:creationId xmlns:a16="http://schemas.microsoft.com/office/drawing/2014/main" id="{00000000-0008-0000-0000-00008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4" name="Metin kutusu 2330">
          <a:extLst>
            <a:ext uri="{FF2B5EF4-FFF2-40B4-BE49-F238E27FC236}">
              <a16:creationId xmlns:a16="http://schemas.microsoft.com/office/drawing/2014/main" id="{00000000-0008-0000-0000-00008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5" name="Metin kutusu 2331">
          <a:extLst>
            <a:ext uri="{FF2B5EF4-FFF2-40B4-BE49-F238E27FC236}">
              <a16:creationId xmlns:a16="http://schemas.microsoft.com/office/drawing/2014/main" id="{00000000-0008-0000-0000-00008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6" name="Metin kutusu 2332">
          <a:extLst>
            <a:ext uri="{FF2B5EF4-FFF2-40B4-BE49-F238E27FC236}">
              <a16:creationId xmlns:a16="http://schemas.microsoft.com/office/drawing/2014/main" id="{00000000-0008-0000-0000-00009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7" name="Metin kutusu 2333">
          <a:extLst>
            <a:ext uri="{FF2B5EF4-FFF2-40B4-BE49-F238E27FC236}">
              <a16:creationId xmlns:a16="http://schemas.microsoft.com/office/drawing/2014/main" id="{00000000-0008-0000-0000-00009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8" name="Metin kutusu 2334">
          <a:extLst>
            <a:ext uri="{FF2B5EF4-FFF2-40B4-BE49-F238E27FC236}">
              <a16:creationId xmlns:a16="http://schemas.microsoft.com/office/drawing/2014/main" id="{00000000-0008-0000-0000-00009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9" name="Metin kutusu 2335">
          <a:extLst>
            <a:ext uri="{FF2B5EF4-FFF2-40B4-BE49-F238E27FC236}">
              <a16:creationId xmlns:a16="http://schemas.microsoft.com/office/drawing/2014/main" id="{00000000-0008-0000-0000-00009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0" name="Metin kutusu 2336">
          <a:extLst>
            <a:ext uri="{FF2B5EF4-FFF2-40B4-BE49-F238E27FC236}">
              <a16:creationId xmlns:a16="http://schemas.microsoft.com/office/drawing/2014/main" id="{00000000-0008-0000-0000-00009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1" name="Metin kutusu 2337">
          <a:extLst>
            <a:ext uri="{FF2B5EF4-FFF2-40B4-BE49-F238E27FC236}">
              <a16:creationId xmlns:a16="http://schemas.microsoft.com/office/drawing/2014/main" id="{00000000-0008-0000-0000-00009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2" name="Metin kutusu 2338">
          <a:extLst>
            <a:ext uri="{FF2B5EF4-FFF2-40B4-BE49-F238E27FC236}">
              <a16:creationId xmlns:a16="http://schemas.microsoft.com/office/drawing/2014/main" id="{00000000-0008-0000-0000-00009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3" name="Metin kutusu 2339">
          <a:extLst>
            <a:ext uri="{FF2B5EF4-FFF2-40B4-BE49-F238E27FC236}">
              <a16:creationId xmlns:a16="http://schemas.microsoft.com/office/drawing/2014/main" id="{00000000-0008-0000-0000-00009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4" name="Metin kutusu 2340">
          <a:extLst>
            <a:ext uri="{FF2B5EF4-FFF2-40B4-BE49-F238E27FC236}">
              <a16:creationId xmlns:a16="http://schemas.microsoft.com/office/drawing/2014/main" id="{00000000-0008-0000-0000-00009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5" name="Metin kutusu 2341">
          <a:extLst>
            <a:ext uri="{FF2B5EF4-FFF2-40B4-BE49-F238E27FC236}">
              <a16:creationId xmlns:a16="http://schemas.microsoft.com/office/drawing/2014/main" id="{00000000-0008-0000-0000-00009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6" name="Metin kutusu 2342">
          <a:extLst>
            <a:ext uri="{FF2B5EF4-FFF2-40B4-BE49-F238E27FC236}">
              <a16:creationId xmlns:a16="http://schemas.microsoft.com/office/drawing/2014/main" id="{00000000-0008-0000-0000-00009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7" name="Metin kutusu 2343">
          <a:extLst>
            <a:ext uri="{FF2B5EF4-FFF2-40B4-BE49-F238E27FC236}">
              <a16:creationId xmlns:a16="http://schemas.microsoft.com/office/drawing/2014/main" id="{00000000-0008-0000-0000-00009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8" name="Metin kutusu 2344">
          <a:extLst>
            <a:ext uri="{FF2B5EF4-FFF2-40B4-BE49-F238E27FC236}">
              <a16:creationId xmlns:a16="http://schemas.microsoft.com/office/drawing/2014/main" id="{00000000-0008-0000-0000-00009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9" name="Metin kutusu 2345">
          <a:extLst>
            <a:ext uri="{FF2B5EF4-FFF2-40B4-BE49-F238E27FC236}">
              <a16:creationId xmlns:a16="http://schemas.microsoft.com/office/drawing/2014/main" id="{00000000-0008-0000-0000-00009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0" name="Metin kutusu 2346">
          <a:extLst>
            <a:ext uri="{FF2B5EF4-FFF2-40B4-BE49-F238E27FC236}">
              <a16:creationId xmlns:a16="http://schemas.microsoft.com/office/drawing/2014/main" id="{00000000-0008-0000-0000-00009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1" name="Metin kutusu 2347">
          <a:extLst>
            <a:ext uri="{FF2B5EF4-FFF2-40B4-BE49-F238E27FC236}">
              <a16:creationId xmlns:a16="http://schemas.microsoft.com/office/drawing/2014/main" id="{00000000-0008-0000-0000-00009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2" name="Metin kutusu 2348">
          <a:extLst>
            <a:ext uri="{FF2B5EF4-FFF2-40B4-BE49-F238E27FC236}">
              <a16:creationId xmlns:a16="http://schemas.microsoft.com/office/drawing/2014/main" id="{00000000-0008-0000-0000-0000A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3" name="Metin kutusu 2349">
          <a:extLst>
            <a:ext uri="{FF2B5EF4-FFF2-40B4-BE49-F238E27FC236}">
              <a16:creationId xmlns:a16="http://schemas.microsoft.com/office/drawing/2014/main" id="{00000000-0008-0000-0000-0000A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4" name="Metin kutusu 2350">
          <a:extLst>
            <a:ext uri="{FF2B5EF4-FFF2-40B4-BE49-F238E27FC236}">
              <a16:creationId xmlns:a16="http://schemas.microsoft.com/office/drawing/2014/main" id="{00000000-0008-0000-0000-0000A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5" name="Metin kutusu 2351">
          <a:extLst>
            <a:ext uri="{FF2B5EF4-FFF2-40B4-BE49-F238E27FC236}">
              <a16:creationId xmlns:a16="http://schemas.microsoft.com/office/drawing/2014/main" id="{00000000-0008-0000-0000-0000A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6" name="Metin kutusu 2352">
          <a:extLst>
            <a:ext uri="{FF2B5EF4-FFF2-40B4-BE49-F238E27FC236}">
              <a16:creationId xmlns:a16="http://schemas.microsoft.com/office/drawing/2014/main" id="{00000000-0008-0000-0000-0000A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7" name="Metin kutusu 2353">
          <a:extLst>
            <a:ext uri="{FF2B5EF4-FFF2-40B4-BE49-F238E27FC236}">
              <a16:creationId xmlns:a16="http://schemas.microsoft.com/office/drawing/2014/main" id="{00000000-0008-0000-0000-0000A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8" name="Metin kutusu 2354">
          <a:extLst>
            <a:ext uri="{FF2B5EF4-FFF2-40B4-BE49-F238E27FC236}">
              <a16:creationId xmlns:a16="http://schemas.microsoft.com/office/drawing/2014/main" id="{00000000-0008-0000-0000-0000A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9" name="Metin kutusu 2355">
          <a:extLst>
            <a:ext uri="{FF2B5EF4-FFF2-40B4-BE49-F238E27FC236}">
              <a16:creationId xmlns:a16="http://schemas.microsoft.com/office/drawing/2014/main" id="{00000000-0008-0000-0000-0000A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0" name="Metin kutusu 2356">
          <a:extLst>
            <a:ext uri="{FF2B5EF4-FFF2-40B4-BE49-F238E27FC236}">
              <a16:creationId xmlns:a16="http://schemas.microsoft.com/office/drawing/2014/main" id="{00000000-0008-0000-0000-0000A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1" name="Metin kutusu 2357">
          <a:extLst>
            <a:ext uri="{FF2B5EF4-FFF2-40B4-BE49-F238E27FC236}">
              <a16:creationId xmlns:a16="http://schemas.microsoft.com/office/drawing/2014/main" id="{00000000-0008-0000-0000-0000A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2" name="Metin kutusu 2358">
          <a:extLst>
            <a:ext uri="{FF2B5EF4-FFF2-40B4-BE49-F238E27FC236}">
              <a16:creationId xmlns:a16="http://schemas.microsoft.com/office/drawing/2014/main" id="{00000000-0008-0000-0000-0000A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3" name="Metin kutusu 2359">
          <a:extLst>
            <a:ext uri="{FF2B5EF4-FFF2-40B4-BE49-F238E27FC236}">
              <a16:creationId xmlns:a16="http://schemas.microsoft.com/office/drawing/2014/main" id="{00000000-0008-0000-0000-0000A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4" name="Metin kutusu 2360">
          <a:extLst>
            <a:ext uri="{FF2B5EF4-FFF2-40B4-BE49-F238E27FC236}">
              <a16:creationId xmlns:a16="http://schemas.microsoft.com/office/drawing/2014/main" id="{00000000-0008-0000-0000-0000A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5" name="Metin kutusu 2361">
          <a:extLst>
            <a:ext uri="{FF2B5EF4-FFF2-40B4-BE49-F238E27FC236}">
              <a16:creationId xmlns:a16="http://schemas.microsoft.com/office/drawing/2014/main" id="{00000000-0008-0000-0000-0000A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6" name="Metin kutusu 2362">
          <a:extLst>
            <a:ext uri="{FF2B5EF4-FFF2-40B4-BE49-F238E27FC236}">
              <a16:creationId xmlns:a16="http://schemas.microsoft.com/office/drawing/2014/main" id="{00000000-0008-0000-0000-0000A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7" name="Metin kutusu 2363">
          <a:extLst>
            <a:ext uri="{FF2B5EF4-FFF2-40B4-BE49-F238E27FC236}">
              <a16:creationId xmlns:a16="http://schemas.microsoft.com/office/drawing/2014/main" id="{00000000-0008-0000-0000-0000A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8" name="Metin kutusu 2364">
          <a:extLst>
            <a:ext uri="{FF2B5EF4-FFF2-40B4-BE49-F238E27FC236}">
              <a16:creationId xmlns:a16="http://schemas.microsoft.com/office/drawing/2014/main" id="{00000000-0008-0000-0000-0000B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9" name="Metin kutusu 2365">
          <a:extLst>
            <a:ext uri="{FF2B5EF4-FFF2-40B4-BE49-F238E27FC236}">
              <a16:creationId xmlns:a16="http://schemas.microsoft.com/office/drawing/2014/main" id="{00000000-0008-0000-0000-0000B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0" name="Metin kutusu 2366">
          <a:extLst>
            <a:ext uri="{FF2B5EF4-FFF2-40B4-BE49-F238E27FC236}">
              <a16:creationId xmlns:a16="http://schemas.microsoft.com/office/drawing/2014/main" id="{00000000-0008-0000-0000-0000B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1" name="Metin kutusu 2367">
          <a:extLst>
            <a:ext uri="{FF2B5EF4-FFF2-40B4-BE49-F238E27FC236}">
              <a16:creationId xmlns:a16="http://schemas.microsoft.com/office/drawing/2014/main" id="{00000000-0008-0000-0000-0000B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2" name="Metin kutusu 2368">
          <a:extLst>
            <a:ext uri="{FF2B5EF4-FFF2-40B4-BE49-F238E27FC236}">
              <a16:creationId xmlns:a16="http://schemas.microsoft.com/office/drawing/2014/main" id="{00000000-0008-0000-0000-0000B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3" name="Metin kutusu 2369">
          <a:extLst>
            <a:ext uri="{FF2B5EF4-FFF2-40B4-BE49-F238E27FC236}">
              <a16:creationId xmlns:a16="http://schemas.microsoft.com/office/drawing/2014/main" id="{00000000-0008-0000-0000-0000B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4" name="Metin kutusu 2370">
          <a:extLst>
            <a:ext uri="{FF2B5EF4-FFF2-40B4-BE49-F238E27FC236}">
              <a16:creationId xmlns:a16="http://schemas.microsoft.com/office/drawing/2014/main" id="{00000000-0008-0000-0000-0000B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5" name="Metin kutusu 2371">
          <a:extLst>
            <a:ext uri="{FF2B5EF4-FFF2-40B4-BE49-F238E27FC236}">
              <a16:creationId xmlns:a16="http://schemas.microsoft.com/office/drawing/2014/main" id="{00000000-0008-0000-0000-0000B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6" name="Metin kutusu 2372">
          <a:extLst>
            <a:ext uri="{FF2B5EF4-FFF2-40B4-BE49-F238E27FC236}">
              <a16:creationId xmlns:a16="http://schemas.microsoft.com/office/drawing/2014/main" id="{00000000-0008-0000-0000-0000B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7" name="Metin kutusu 2373">
          <a:extLst>
            <a:ext uri="{FF2B5EF4-FFF2-40B4-BE49-F238E27FC236}">
              <a16:creationId xmlns:a16="http://schemas.microsoft.com/office/drawing/2014/main" id="{00000000-0008-0000-0000-0000B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8" name="Metin kutusu 2374">
          <a:extLst>
            <a:ext uri="{FF2B5EF4-FFF2-40B4-BE49-F238E27FC236}">
              <a16:creationId xmlns:a16="http://schemas.microsoft.com/office/drawing/2014/main" id="{00000000-0008-0000-0000-0000B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9" name="Metin kutusu 2375">
          <a:extLst>
            <a:ext uri="{FF2B5EF4-FFF2-40B4-BE49-F238E27FC236}">
              <a16:creationId xmlns:a16="http://schemas.microsoft.com/office/drawing/2014/main" id="{00000000-0008-0000-0000-0000B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60" name="Metin kutusu 2376">
          <a:extLst>
            <a:ext uri="{FF2B5EF4-FFF2-40B4-BE49-F238E27FC236}">
              <a16:creationId xmlns:a16="http://schemas.microsoft.com/office/drawing/2014/main" id="{00000000-0008-0000-0000-0000B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61" name="Metin kutusu 2377">
          <a:extLst>
            <a:ext uri="{FF2B5EF4-FFF2-40B4-BE49-F238E27FC236}">
              <a16:creationId xmlns:a16="http://schemas.microsoft.com/office/drawing/2014/main" id="{00000000-0008-0000-0000-0000B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2" name="Metin kutusu 2378">
          <a:extLst>
            <a:ext uri="{FF2B5EF4-FFF2-40B4-BE49-F238E27FC236}">
              <a16:creationId xmlns:a16="http://schemas.microsoft.com/office/drawing/2014/main" id="{00000000-0008-0000-0000-0000B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3" name="Metin kutusu 2379">
          <a:extLst>
            <a:ext uri="{FF2B5EF4-FFF2-40B4-BE49-F238E27FC236}">
              <a16:creationId xmlns:a16="http://schemas.microsoft.com/office/drawing/2014/main" id="{00000000-0008-0000-0000-0000B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4" name="Metin kutusu 2380">
          <a:extLst>
            <a:ext uri="{FF2B5EF4-FFF2-40B4-BE49-F238E27FC236}">
              <a16:creationId xmlns:a16="http://schemas.microsoft.com/office/drawing/2014/main" id="{00000000-0008-0000-0000-0000C0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5" name="Metin kutusu 2381">
          <a:extLst>
            <a:ext uri="{FF2B5EF4-FFF2-40B4-BE49-F238E27FC236}">
              <a16:creationId xmlns:a16="http://schemas.microsoft.com/office/drawing/2014/main" id="{00000000-0008-0000-0000-0000C1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6" name="Metin kutusu 2382">
          <a:extLst>
            <a:ext uri="{FF2B5EF4-FFF2-40B4-BE49-F238E27FC236}">
              <a16:creationId xmlns:a16="http://schemas.microsoft.com/office/drawing/2014/main" id="{00000000-0008-0000-0000-0000C2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7" name="Metin kutusu 2383">
          <a:extLst>
            <a:ext uri="{FF2B5EF4-FFF2-40B4-BE49-F238E27FC236}">
              <a16:creationId xmlns:a16="http://schemas.microsoft.com/office/drawing/2014/main" id="{00000000-0008-0000-0000-0000C3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8" name="Metin kutusu 2384">
          <a:extLst>
            <a:ext uri="{FF2B5EF4-FFF2-40B4-BE49-F238E27FC236}">
              <a16:creationId xmlns:a16="http://schemas.microsoft.com/office/drawing/2014/main" id="{00000000-0008-0000-0000-0000C4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9" name="Metin kutusu 2385">
          <a:extLst>
            <a:ext uri="{FF2B5EF4-FFF2-40B4-BE49-F238E27FC236}">
              <a16:creationId xmlns:a16="http://schemas.microsoft.com/office/drawing/2014/main" id="{00000000-0008-0000-0000-0000C5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0" name="Metin kutusu 2386">
          <a:extLst>
            <a:ext uri="{FF2B5EF4-FFF2-40B4-BE49-F238E27FC236}">
              <a16:creationId xmlns:a16="http://schemas.microsoft.com/office/drawing/2014/main" id="{00000000-0008-0000-0000-0000C6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1" name="Metin kutusu 2387">
          <a:extLst>
            <a:ext uri="{FF2B5EF4-FFF2-40B4-BE49-F238E27FC236}">
              <a16:creationId xmlns:a16="http://schemas.microsoft.com/office/drawing/2014/main" id="{00000000-0008-0000-0000-0000C7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2" name="Metin kutusu 2388">
          <a:extLst>
            <a:ext uri="{FF2B5EF4-FFF2-40B4-BE49-F238E27FC236}">
              <a16:creationId xmlns:a16="http://schemas.microsoft.com/office/drawing/2014/main" id="{00000000-0008-0000-0000-0000C8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3" name="Metin kutusu 2389">
          <a:extLst>
            <a:ext uri="{FF2B5EF4-FFF2-40B4-BE49-F238E27FC236}">
              <a16:creationId xmlns:a16="http://schemas.microsoft.com/office/drawing/2014/main" id="{00000000-0008-0000-0000-0000C9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4" name="Metin kutusu 2390">
          <a:extLst>
            <a:ext uri="{FF2B5EF4-FFF2-40B4-BE49-F238E27FC236}">
              <a16:creationId xmlns:a16="http://schemas.microsoft.com/office/drawing/2014/main" id="{00000000-0008-0000-0000-0000CA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5" name="Metin kutusu 2391">
          <a:extLst>
            <a:ext uri="{FF2B5EF4-FFF2-40B4-BE49-F238E27FC236}">
              <a16:creationId xmlns:a16="http://schemas.microsoft.com/office/drawing/2014/main" id="{00000000-0008-0000-0000-0000CB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6" name="Metin kutusu 2392">
          <a:extLst>
            <a:ext uri="{FF2B5EF4-FFF2-40B4-BE49-F238E27FC236}">
              <a16:creationId xmlns:a16="http://schemas.microsoft.com/office/drawing/2014/main" id="{00000000-0008-0000-0000-0000CC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7" name="Metin kutusu 2393">
          <a:extLst>
            <a:ext uri="{FF2B5EF4-FFF2-40B4-BE49-F238E27FC236}">
              <a16:creationId xmlns:a16="http://schemas.microsoft.com/office/drawing/2014/main" id="{00000000-0008-0000-0000-0000CD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8" name="Metin kutusu 2394">
          <a:extLst>
            <a:ext uri="{FF2B5EF4-FFF2-40B4-BE49-F238E27FC236}">
              <a16:creationId xmlns:a16="http://schemas.microsoft.com/office/drawing/2014/main" id="{00000000-0008-0000-0000-0000C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9" name="Metin kutusu 2395">
          <a:extLst>
            <a:ext uri="{FF2B5EF4-FFF2-40B4-BE49-F238E27FC236}">
              <a16:creationId xmlns:a16="http://schemas.microsoft.com/office/drawing/2014/main" id="{00000000-0008-0000-0000-0000C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0" name="Metin kutusu 2396">
          <a:extLst>
            <a:ext uri="{FF2B5EF4-FFF2-40B4-BE49-F238E27FC236}">
              <a16:creationId xmlns:a16="http://schemas.microsoft.com/office/drawing/2014/main" id="{00000000-0008-0000-0000-0000D0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1" name="Metin kutusu 2397">
          <a:extLst>
            <a:ext uri="{FF2B5EF4-FFF2-40B4-BE49-F238E27FC236}">
              <a16:creationId xmlns:a16="http://schemas.microsoft.com/office/drawing/2014/main" id="{00000000-0008-0000-0000-0000D1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2" name="Metin kutusu 2398">
          <a:extLst>
            <a:ext uri="{FF2B5EF4-FFF2-40B4-BE49-F238E27FC236}">
              <a16:creationId xmlns:a16="http://schemas.microsoft.com/office/drawing/2014/main" id="{00000000-0008-0000-0000-0000D2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3" name="Metin kutusu 2399">
          <a:extLst>
            <a:ext uri="{FF2B5EF4-FFF2-40B4-BE49-F238E27FC236}">
              <a16:creationId xmlns:a16="http://schemas.microsoft.com/office/drawing/2014/main" id="{00000000-0008-0000-0000-0000D3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4" name="Metin kutusu 2400">
          <a:extLst>
            <a:ext uri="{FF2B5EF4-FFF2-40B4-BE49-F238E27FC236}">
              <a16:creationId xmlns:a16="http://schemas.microsoft.com/office/drawing/2014/main" id="{00000000-0008-0000-0000-0000D4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5" name="Metin kutusu 2401">
          <a:extLst>
            <a:ext uri="{FF2B5EF4-FFF2-40B4-BE49-F238E27FC236}">
              <a16:creationId xmlns:a16="http://schemas.microsoft.com/office/drawing/2014/main" id="{00000000-0008-0000-0000-0000D5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6" name="Metin kutusu 2402">
          <a:extLst>
            <a:ext uri="{FF2B5EF4-FFF2-40B4-BE49-F238E27FC236}">
              <a16:creationId xmlns:a16="http://schemas.microsoft.com/office/drawing/2014/main" id="{00000000-0008-0000-0000-0000D6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7" name="Metin kutusu 2403">
          <a:extLst>
            <a:ext uri="{FF2B5EF4-FFF2-40B4-BE49-F238E27FC236}">
              <a16:creationId xmlns:a16="http://schemas.microsoft.com/office/drawing/2014/main" id="{00000000-0008-0000-0000-0000D7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8" name="Metin kutusu 2404">
          <a:extLst>
            <a:ext uri="{FF2B5EF4-FFF2-40B4-BE49-F238E27FC236}">
              <a16:creationId xmlns:a16="http://schemas.microsoft.com/office/drawing/2014/main" id="{00000000-0008-0000-0000-0000D8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9" name="Metin kutusu 2405">
          <a:extLst>
            <a:ext uri="{FF2B5EF4-FFF2-40B4-BE49-F238E27FC236}">
              <a16:creationId xmlns:a16="http://schemas.microsoft.com/office/drawing/2014/main" id="{00000000-0008-0000-0000-0000D9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0" name="Metin kutusu 2406">
          <a:extLst>
            <a:ext uri="{FF2B5EF4-FFF2-40B4-BE49-F238E27FC236}">
              <a16:creationId xmlns:a16="http://schemas.microsoft.com/office/drawing/2014/main" id="{00000000-0008-0000-0000-0000DA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1" name="Metin kutusu 2407">
          <a:extLst>
            <a:ext uri="{FF2B5EF4-FFF2-40B4-BE49-F238E27FC236}">
              <a16:creationId xmlns:a16="http://schemas.microsoft.com/office/drawing/2014/main" id="{00000000-0008-0000-0000-0000DB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2" name="Metin kutusu 2408">
          <a:extLst>
            <a:ext uri="{FF2B5EF4-FFF2-40B4-BE49-F238E27FC236}">
              <a16:creationId xmlns:a16="http://schemas.microsoft.com/office/drawing/2014/main" id="{00000000-0008-0000-0000-0000DC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3" name="Metin kutusu 2409">
          <a:extLst>
            <a:ext uri="{FF2B5EF4-FFF2-40B4-BE49-F238E27FC236}">
              <a16:creationId xmlns:a16="http://schemas.microsoft.com/office/drawing/2014/main" id="{00000000-0008-0000-0000-0000DD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4" name="Metin kutusu 2410">
          <a:extLst>
            <a:ext uri="{FF2B5EF4-FFF2-40B4-BE49-F238E27FC236}">
              <a16:creationId xmlns:a16="http://schemas.microsoft.com/office/drawing/2014/main" id="{00000000-0008-0000-0000-0000D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5" name="Metin kutusu 2411">
          <a:extLst>
            <a:ext uri="{FF2B5EF4-FFF2-40B4-BE49-F238E27FC236}">
              <a16:creationId xmlns:a16="http://schemas.microsoft.com/office/drawing/2014/main" id="{00000000-0008-0000-0000-0000D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6" name="Metin kutusu 2412">
          <a:extLst>
            <a:ext uri="{FF2B5EF4-FFF2-40B4-BE49-F238E27FC236}">
              <a16:creationId xmlns:a16="http://schemas.microsoft.com/office/drawing/2014/main" id="{00000000-0008-0000-0000-0000E0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7" name="Metin kutusu 2413">
          <a:extLst>
            <a:ext uri="{FF2B5EF4-FFF2-40B4-BE49-F238E27FC236}">
              <a16:creationId xmlns:a16="http://schemas.microsoft.com/office/drawing/2014/main" id="{00000000-0008-0000-0000-0000E1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8" name="Metin kutusu 2414">
          <a:extLst>
            <a:ext uri="{FF2B5EF4-FFF2-40B4-BE49-F238E27FC236}">
              <a16:creationId xmlns:a16="http://schemas.microsoft.com/office/drawing/2014/main" id="{00000000-0008-0000-0000-0000E2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9" name="Metin kutusu 2415">
          <a:extLst>
            <a:ext uri="{FF2B5EF4-FFF2-40B4-BE49-F238E27FC236}">
              <a16:creationId xmlns:a16="http://schemas.microsoft.com/office/drawing/2014/main" id="{00000000-0008-0000-0000-0000E3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0" name="Metin kutusu 2416">
          <a:extLst>
            <a:ext uri="{FF2B5EF4-FFF2-40B4-BE49-F238E27FC236}">
              <a16:creationId xmlns:a16="http://schemas.microsoft.com/office/drawing/2014/main" id="{00000000-0008-0000-0000-0000E4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1" name="Metin kutusu 2417">
          <a:extLst>
            <a:ext uri="{FF2B5EF4-FFF2-40B4-BE49-F238E27FC236}">
              <a16:creationId xmlns:a16="http://schemas.microsoft.com/office/drawing/2014/main" id="{00000000-0008-0000-0000-0000E5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2" name="Metin kutusu 2418">
          <a:extLst>
            <a:ext uri="{FF2B5EF4-FFF2-40B4-BE49-F238E27FC236}">
              <a16:creationId xmlns:a16="http://schemas.microsoft.com/office/drawing/2014/main" id="{00000000-0008-0000-0000-0000E6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3" name="Metin kutusu 2419">
          <a:extLst>
            <a:ext uri="{FF2B5EF4-FFF2-40B4-BE49-F238E27FC236}">
              <a16:creationId xmlns:a16="http://schemas.microsoft.com/office/drawing/2014/main" id="{00000000-0008-0000-0000-0000E7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4" name="Metin kutusu 2420">
          <a:extLst>
            <a:ext uri="{FF2B5EF4-FFF2-40B4-BE49-F238E27FC236}">
              <a16:creationId xmlns:a16="http://schemas.microsoft.com/office/drawing/2014/main" id="{00000000-0008-0000-0000-0000E8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5" name="Metin kutusu 2421">
          <a:extLst>
            <a:ext uri="{FF2B5EF4-FFF2-40B4-BE49-F238E27FC236}">
              <a16:creationId xmlns:a16="http://schemas.microsoft.com/office/drawing/2014/main" id="{00000000-0008-0000-0000-0000E9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6" name="Metin kutusu 2422">
          <a:extLst>
            <a:ext uri="{FF2B5EF4-FFF2-40B4-BE49-F238E27FC236}">
              <a16:creationId xmlns:a16="http://schemas.microsoft.com/office/drawing/2014/main" id="{00000000-0008-0000-0000-0000EA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7" name="Metin kutusu 2423">
          <a:extLst>
            <a:ext uri="{FF2B5EF4-FFF2-40B4-BE49-F238E27FC236}">
              <a16:creationId xmlns:a16="http://schemas.microsoft.com/office/drawing/2014/main" id="{00000000-0008-0000-0000-0000EB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8" name="Metin kutusu 2424">
          <a:extLst>
            <a:ext uri="{FF2B5EF4-FFF2-40B4-BE49-F238E27FC236}">
              <a16:creationId xmlns:a16="http://schemas.microsoft.com/office/drawing/2014/main" id="{00000000-0008-0000-0000-0000EC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9" name="Metin kutusu 2425">
          <a:extLst>
            <a:ext uri="{FF2B5EF4-FFF2-40B4-BE49-F238E27FC236}">
              <a16:creationId xmlns:a16="http://schemas.microsoft.com/office/drawing/2014/main" id="{00000000-0008-0000-0000-0000ED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0" name="Metin kutusu 2426">
          <a:extLst>
            <a:ext uri="{FF2B5EF4-FFF2-40B4-BE49-F238E27FC236}">
              <a16:creationId xmlns:a16="http://schemas.microsoft.com/office/drawing/2014/main" id="{00000000-0008-0000-0000-0000E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1" name="Metin kutusu 2427">
          <a:extLst>
            <a:ext uri="{FF2B5EF4-FFF2-40B4-BE49-F238E27FC236}">
              <a16:creationId xmlns:a16="http://schemas.microsoft.com/office/drawing/2014/main" id="{00000000-0008-0000-0000-0000E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2" name="Metin kutusu 2428">
          <a:extLst>
            <a:ext uri="{FF2B5EF4-FFF2-40B4-BE49-F238E27FC236}">
              <a16:creationId xmlns:a16="http://schemas.microsoft.com/office/drawing/2014/main" id="{00000000-0008-0000-0000-0000F0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3" name="Metin kutusu 2429">
          <a:extLst>
            <a:ext uri="{FF2B5EF4-FFF2-40B4-BE49-F238E27FC236}">
              <a16:creationId xmlns:a16="http://schemas.microsoft.com/office/drawing/2014/main" id="{00000000-0008-0000-0000-0000F1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4" name="Metin kutusu 2430">
          <a:extLst>
            <a:ext uri="{FF2B5EF4-FFF2-40B4-BE49-F238E27FC236}">
              <a16:creationId xmlns:a16="http://schemas.microsoft.com/office/drawing/2014/main" id="{00000000-0008-0000-0000-0000F2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5" name="Metin kutusu 2431">
          <a:extLst>
            <a:ext uri="{FF2B5EF4-FFF2-40B4-BE49-F238E27FC236}">
              <a16:creationId xmlns:a16="http://schemas.microsoft.com/office/drawing/2014/main" id="{00000000-0008-0000-0000-0000F3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6" name="Metin kutusu 2432">
          <a:extLst>
            <a:ext uri="{FF2B5EF4-FFF2-40B4-BE49-F238E27FC236}">
              <a16:creationId xmlns:a16="http://schemas.microsoft.com/office/drawing/2014/main" id="{00000000-0008-0000-0000-0000F4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7" name="Metin kutusu 2433">
          <a:extLst>
            <a:ext uri="{FF2B5EF4-FFF2-40B4-BE49-F238E27FC236}">
              <a16:creationId xmlns:a16="http://schemas.microsoft.com/office/drawing/2014/main" id="{00000000-0008-0000-0000-0000F5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8" name="Metin kutusu 2434">
          <a:extLst>
            <a:ext uri="{FF2B5EF4-FFF2-40B4-BE49-F238E27FC236}">
              <a16:creationId xmlns:a16="http://schemas.microsoft.com/office/drawing/2014/main" id="{00000000-0008-0000-0000-0000F6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9" name="Metin kutusu 2435">
          <a:extLst>
            <a:ext uri="{FF2B5EF4-FFF2-40B4-BE49-F238E27FC236}">
              <a16:creationId xmlns:a16="http://schemas.microsoft.com/office/drawing/2014/main" id="{00000000-0008-0000-0000-0000F7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0" name="Metin kutusu 2436">
          <a:extLst>
            <a:ext uri="{FF2B5EF4-FFF2-40B4-BE49-F238E27FC236}">
              <a16:creationId xmlns:a16="http://schemas.microsoft.com/office/drawing/2014/main" id="{00000000-0008-0000-0000-0000F8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1" name="Metin kutusu 2437">
          <a:extLst>
            <a:ext uri="{FF2B5EF4-FFF2-40B4-BE49-F238E27FC236}">
              <a16:creationId xmlns:a16="http://schemas.microsoft.com/office/drawing/2014/main" id="{00000000-0008-0000-0000-0000F9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2" name="Metin kutusu 2438">
          <a:extLst>
            <a:ext uri="{FF2B5EF4-FFF2-40B4-BE49-F238E27FC236}">
              <a16:creationId xmlns:a16="http://schemas.microsoft.com/office/drawing/2014/main" id="{00000000-0008-0000-0000-0000FA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3" name="Metin kutusu 2439">
          <a:extLst>
            <a:ext uri="{FF2B5EF4-FFF2-40B4-BE49-F238E27FC236}">
              <a16:creationId xmlns:a16="http://schemas.microsoft.com/office/drawing/2014/main" id="{00000000-0008-0000-0000-0000FB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4" name="Metin kutusu 2440">
          <a:extLst>
            <a:ext uri="{FF2B5EF4-FFF2-40B4-BE49-F238E27FC236}">
              <a16:creationId xmlns:a16="http://schemas.microsoft.com/office/drawing/2014/main" id="{00000000-0008-0000-0000-0000FC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5" name="Metin kutusu 2441">
          <a:extLst>
            <a:ext uri="{FF2B5EF4-FFF2-40B4-BE49-F238E27FC236}">
              <a16:creationId xmlns:a16="http://schemas.microsoft.com/office/drawing/2014/main" id="{00000000-0008-0000-0000-0000FD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6" name="Metin kutusu 2442">
          <a:extLst>
            <a:ext uri="{FF2B5EF4-FFF2-40B4-BE49-F238E27FC236}">
              <a16:creationId xmlns:a16="http://schemas.microsoft.com/office/drawing/2014/main" id="{00000000-0008-0000-0000-0000F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7" name="Metin kutusu 2443">
          <a:extLst>
            <a:ext uri="{FF2B5EF4-FFF2-40B4-BE49-F238E27FC236}">
              <a16:creationId xmlns:a16="http://schemas.microsoft.com/office/drawing/2014/main" id="{00000000-0008-0000-0000-0000F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8" name="Metin kutusu 2444">
          <a:extLst>
            <a:ext uri="{FF2B5EF4-FFF2-40B4-BE49-F238E27FC236}">
              <a16:creationId xmlns:a16="http://schemas.microsoft.com/office/drawing/2014/main" id="{00000000-0008-0000-0000-00000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9" name="Metin kutusu 2445">
          <a:extLst>
            <a:ext uri="{FF2B5EF4-FFF2-40B4-BE49-F238E27FC236}">
              <a16:creationId xmlns:a16="http://schemas.microsoft.com/office/drawing/2014/main" id="{00000000-0008-0000-0000-00000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0" name="Metin kutusu 2446">
          <a:extLst>
            <a:ext uri="{FF2B5EF4-FFF2-40B4-BE49-F238E27FC236}">
              <a16:creationId xmlns:a16="http://schemas.microsoft.com/office/drawing/2014/main" id="{00000000-0008-0000-0000-00000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1" name="Metin kutusu 2447">
          <a:extLst>
            <a:ext uri="{FF2B5EF4-FFF2-40B4-BE49-F238E27FC236}">
              <a16:creationId xmlns:a16="http://schemas.microsoft.com/office/drawing/2014/main" id="{00000000-0008-0000-0000-00000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2" name="Metin kutusu 2448">
          <a:extLst>
            <a:ext uri="{FF2B5EF4-FFF2-40B4-BE49-F238E27FC236}">
              <a16:creationId xmlns:a16="http://schemas.microsoft.com/office/drawing/2014/main" id="{00000000-0008-0000-0000-00000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3" name="Metin kutusu 2449">
          <a:extLst>
            <a:ext uri="{FF2B5EF4-FFF2-40B4-BE49-F238E27FC236}">
              <a16:creationId xmlns:a16="http://schemas.microsoft.com/office/drawing/2014/main" id="{00000000-0008-0000-0000-00000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4" name="Metin kutusu 2450">
          <a:extLst>
            <a:ext uri="{FF2B5EF4-FFF2-40B4-BE49-F238E27FC236}">
              <a16:creationId xmlns:a16="http://schemas.microsoft.com/office/drawing/2014/main" id="{00000000-0008-0000-0000-00000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5" name="Metin kutusu 2451">
          <a:extLst>
            <a:ext uri="{FF2B5EF4-FFF2-40B4-BE49-F238E27FC236}">
              <a16:creationId xmlns:a16="http://schemas.microsoft.com/office/drawing/2014/main" id="{00000000-0008-0000-0000-00000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6" name="Metin kutusu 2452">
          <a:extLst>
            <a:ext uri="{FF2B5EF4-FFF2-40B4-BE49-F238E27FC236}">
              <a16:creationId xmlns:a16="http://schemas.microsoft.com/office/drawing/2014/main" id="{00000000-0008-0000-0000-00000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7" name="Metin kutusu 2453">
          <a:extLst>
            <a:ext uri="{FF2B5EF4-FFF2-40B4-BE49-F238E27FC236}">
              <a16:creationId xmlns:a16="http://schemas.microsoft.com/office/drawing/2014/main" id="{00000000-0008-0000-0000-00000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8" name="Metin kutusu 2454">
          <a:extLst>
            <a:ext uri="{FF2B5EF4-FFF2-40B4-BE49-F238E27FC236}">
              <a16:creationId xmlns:a16="http://schemas.microsoft.com/office/drawing/2014/main" id="{00000000-0008-0000-0000-00000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9" name="Metin kutusu 2455">
          <a:extLst>
            <a:ext uri="{FF2B5EF4-FFF2-40B4-BE49-F238E27FC236}">
              <a16:creationId xmlns:a16="http://schemas.microsoft.com/office/drawing/2014/main" id="{00000000-0008-0000-0000-00000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0" name="Metin kutusu 2456">
          <a:extLst>
            <a:ext uri="{FF2B5EF4-FFF2-40B4-BE49-F238E27FC236}">
              <a16:creationId xmlns:a16="http://schemas.microsoft.com/office/drawing/2014/main" id="{00000000-0008-0000-0000-00000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1" name="Metin kutusu 2457">
          <a:extLst>
            <a:ext uri="{FF2B5EF4-FFF2-40B4-BE49-F238E27FC236}">
              <a16:creationId xmlns:a16="http://schemas.microsoft.com/office/drawing/2014/main" id="{00000000-0008-0000-0000-00000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2" name="Metin kutusu 2458">
          <a:extLst>
            <a:ext uri="{FF2B5EF4-FFF2-40B4-BE49-F238E27FC236}">
              <a16:creationId xmlns:a16="http://schemas.microsoft.com/office/drawing/2014/main" id="{00000000-0008-0000-0000-00000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3" name="Metin kutusu 2459">
          <a:extLst>
            <a:ext uri="{FF2B5EF4-FFF2-40B4-BE49-F238E27FC236}">
              <a16:creationId xmlns:a16="http://schemas.microsoft.com/office/drawing/2014/main" id="{00000000-0008-0000-0000-00000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4" name="Metin kutusu 2460">
          <a:extLst>
            <a:ext uri="{FF2B5EF4-FFF2-40B4-BE49-F238E27FC236}">
              <a16:creationId xmlns:a16="http://schemas.microsoft.com/office/drawing/2014/main" id="{00000000-0008-0000-0000-00001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5" name="Metin kutusu 2461">
          <a:extLst>
            <a:ext uri="{FF2B5EF4-FFF2-40B4-BE49-F238E27FC236}">
              <a16:creationId xmlns:a16="http://schemas.microsoft.com/office/drawing/2014/main" id="{00000000-0008-0000-0000-00001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6" name="Metin kutusu 2462">
          <a:extLst>
            <a:ext uri="{FF2B5EF4-FFF2-40B4-BE49-F238E27FC236}">
              <a16:creationId xmlns:a16="http://schemas.microsoft.com/office/drawing/2014/main" id="{00000000-0008-0000-0000-00001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7" name="Metin kutusu 2463">
          <a:extLst>
            <a:ext uri="{FF2B5EF4-FFF2-40B4-BE49-F238E27FC236}">
              <a16:creationId xmlns:a16="http://schemas.microsoft.com/office/drawing/2014/main" id="{00000000-0008-0000-0000-00001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8" name="Metin kutusu 2464">
          <a:extLst>
            <a:ext uri="{FF2B5EF4-FFF2-40B4-BE49-F238E27FC236}">
              <a16:creationId xmlns:a16="http://schemas.microsoft.com/office/drawing/2014/main" id="{00000000-0008-0000-0000-00001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9" name="Metin kutusu 2465">
          <a:extLst>
            <a:ext uri="{FF2B5EF4-FFF2-40B4-BE49-F238E27FC236}">
              <a16:creationId xmlns:a16="http://schemas.microsoft.com/office/drawing/2014/main" id="{00000000-0008-0000-0000-00001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0" name="Metin kutusu 2466">
          <a:extLst>
            <a:ext uri="{FF2B5EF4-FFF2-40B4-BE49-F238E27FC236}">
              <a16:creationId xmlns:a16="http://schemas.microsoft.com/office/drawing/2014/main" id="{00000000-0008-0000-0000-00001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1" name="Metin kutusu 2467">
          <a:extLst>
            <a:ext uri="{FF2B5EF4-FFF2-40B4-BE49-F238E27FC236}">
              <a16:creationId xmlns:a16="http://schemas.microsoft.com/office/drawing/2014/main" id="{00000000-0008-0000-0000-00001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2" name="Metin kutusu 2468">
          <a:extLst>
            <a:ext uri="{FF2B5EF4-FFF2-40B4-BE49-F238E27FC236}">
              <a16:creationId xmlns:a16="http://schemas.microsoft.com/office/drawing/2014/main" id="{00000000-0008-0000-0000-00001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3" name="Metin kutusu 2469">
          <a:extLst>
            <a:ext uri="{FF2B5EF4-FFF2-40B4-BE49-F238E27FC236}">
              <a16:creationId xmlns:a16="http://schemas.microsoft.com/office/drawing/2014/main" id="{00000000-0008-0000-0000-00001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4" name="Metin kutusu 2470">
          <a:extLst>
            <a:ext uri="{FF2B5EF4-FFF2-40B4-BE49-F238E27FC236}">
              <a16:creationId xmlns:a16="http://schemas.microsoft.com/office/drawing/2014/main" id="{00000000-0008-0000-0000-00001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5" name="Metin kutusu 2471">
          <a:extLst>
            <a:ext uri="{FF2B5EF4-FFF2-40B4-BE49-F238E27FC236}">
              <a16:creationId xmlns:a16="http://schemas.microsoft.com/office/drawing/2014/main" id="{00000000-0008-0000-0000-00001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6" name="Metin kutusu 2472">
          <a:extLst>
            <a:ext uri="{FF2B5EF4-FFF2-40B4-BE49-F238E27FC236}">
              <a16:creationId xmlns:a16="http://schemas.microsoft.com/office/drawing/2014/main" id="{00000000-0008-0000-0000-00001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7" name="Metin kutusu 2473">
          <a:extLst>
            <a:ext uri="{FF2B5EF4-FFF2-40B4-BE49-F238E27FC236}">
              <a16:creationId xmlns:a16="http://schemas.microsoft.com/office/drawing/2014/main" id="{00000000-0008-0000-0000-00001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8" name="Metin kutusu 2474">
          <a:extLst>
            <a:ext uri="{FF2B5EF4-FFF2-40B4-BE49-F238E27FC236}">
              <a16:creationId xmlns:a16="http://schemas.microsoft.com/office/drawing/2014/main" id="{00000000-0008-0000-0000-00001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9" name="Metin kutusu 2475">
          <a:extLst>
            <a:ext uri="{FF2B5EF4-FFF2-40B4-BE49-F238E27FC236}">
              <a16:creationId xmlns:a16="http://schemas.microsoft.com/office/drawing/2014/main" id="{00000000-0008-0000-0000-00001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0" name="Metin kutusu 2476">
          <a:extLst>
            <a:ext uri="{FF2B5EF4-FFF2-40B4-BE49-F238E27FC236}">
              <a16:creationId xmlns:a16="http://schemas.microsoft.com/office/drawing/2014/main" id="{00000000-0008-0000-0000-00002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1" name="Metin kutusu 2477">
          <a:extLst>
            <a:ext uri="{FF2B5EF4-FFF2-40B4-BE49-F238E27FC236}">
              <a16:creationId xmlns:a16="http://schemas.microsoft.com/office/drawing/2014/main" id="{00000000-0008-0000-0000-00002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2" name="Metin kutusu 2478">
          <a:extLst>
            <a:ext uri="{FF2B5EF4-FFF2-40B4-BE49-F238E27FC236}">
              <a16:creationId xmlns:a16="http://schemas.microsoft.com/office/drawing/2014/main" id="{00000000-0008-0000-0000-00002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3" name="Metin kutusu 2479">
          <a:extLst>
            <a:ext uri="{FF2B5EF4-FFF2-40B4-BE49-F238E27FC236}">
              <a16:creationId xmlns:a16="http://schemas.microsoft.com/office/drawing/2014/main" id="{00000000-0008-0000-0000-00002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4" name="Metin kutusu 2480">
          <a:extLst>
            <a:ext uri="{FF2B5EF4-FFF2-40B4-BE49-F238E27FC236}">
              <a16:creationId xmlns:a16="http://schemas.microsoft.com/office/drawing/2014/main" id="{00000000-0008-0000-0000-00002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5" name="Metin kutusu 2481">
          <a:extLst>
            <a:ext uri="{FF2B5EF4-FFF2-40B4-BE49-F238E27FC236}">
              <a16:creationId xmlns:a16="http://schemas.microsoft.com/office/drawing/2014/main" id="{00000000-0008-0000-0000-00002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6" name="Metin kutusu 2482">
          <a:extLst>
            <a:ext uri="{FF2B5EF4-FFF2-40B4-BE49-F238E27FC236}">
              <a16:creationId xmlns:a16="http://schemas.microsoft.com/office/drawing/2014/main" id="{00000000-0008-0000-0000-00002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7" name="Metin kutusu 2483">
          <a:extLst>
            <a:ext uri="{FF2B5EF4-FFF2-40B4-BE49-F238E27FC236}">
              <a16:creationId xmlns:a16="http://schemas.microsoft.com/office/drawing/2014/main" id="{00000000-0008-0000-0000-00002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8" name="Metin kutusu 2484">
          <a:extLst>
            <a:ext uri="{FF2B5EF4-FFF2-40B4-BE49-F238E27FC236}">
              <a16:creationId xmlns:a16="http://schemas.microsoft.com/office/drawing/2014/main" id="{00000000-0008-0000-0000-00002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9" name="Metin kutusu 2485">
          <a:extLst>
            <a:ext uri="{FF2B5EF4-FFF2-40B4-BE49-F238E27FC236}">
              <a16:creationId xmlns:a16="http://schemas.microsoft.com/office/drawing/2014/main" id="{00000000-0008-0000-0000-00002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0" name="Metin kutusu 2486">
          <a:extLst>
            <a:ext uri="{FF2B5EF4-FFF2-40B4-BE49-F238E27FC236}">
              <a16:creationId xmlns:a16="http://schemas.microsoft.com/office/drawing/2014/main" id="{00000000-0008-0000-0000-00002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1" name="Metin kutusu 2487">
          <a:extLst>
            <a:ext uri="{FF2B5EF4-FFF2-40B4-BE49-F238E27FC236}">
              <a16:creationId xmlns:a16="http://schemas.microsoft.com/office/drawing/2014/main" id="{00000000-0008-0000-0000-00002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2" name="Metin kutusu 2488">
          <a:extLst>
            <a:ext uri="{FF2B5EF4-FFF2-40B4-BE49-F238E27FC236}">
              <a16:creationId xmlns:a16="http://schemas.microsoft.com/office/drawing/2014/main" id="{00000000-0008-0000-0000-00002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3" name="Metin kutusu 2489">
          <a:extLst>
            <a:ext uri="{FF2B5EF4-FFF2-40B4-BE49-F238E27FC236}">
              <a16:creationId xmlns:a16="http://schemas.microsoft.com/office/drawing/2014/main" id="{00000000-0008-0000-0000-00002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4" name="Metin kutusu 2490">
          <a:extLst>
            <a:ext uri="{FF2B5EF4-FFF2-40B4-BE49-F238E27FC236}">
              <a16:creationId xmlns:a16="http://schemas.microsoft.com/office/drawing/2014/main" id="{00000000-0008-0000-0000-00002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5" name="Metin kutusu 2491">
          <a:extLst>
            <a:ext uri="{FF2B5EF4-FFF2-40B4-BE49-F238E27FC236}">
              <a16:creationId xmlns:a16="http://schemas.microsoft.com/office/drawing/2014/main" id="{00000000-0008-0000-0000-00002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6" name="Metin kutusu 2492">
          <a:extLst>
            <a:ext uri="{FF2B5EF4-FFF2-40B4-BE49-F238E27FC236}">
              <a16:creationId xmlns:a16="http://schemas.microsoft.com/office/drawing/2014/main" id="{00000000-0008-0000-0000-00003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7" name="Metin kutusu 2493">
          <a:extLst>
            <a:ext uri="{FF2B5EF4-FFF2-40B4-BE49-F238E27FC236}">
              <a16:creationId xmlns:a16="http://schemas.microsoft.com/office/drawing/2014/main" id="{00000000-0008-0000-0000-00003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8" name="Metin kutusu 2494">
          <a:extLst>
            <a:ext uri="{FF2B5EF4-FFF2-40B4-BE49-F238E27FC236}">
              <a16:creationId xmlns:a16="http://schemas.microsoft.com/office/drawing/2014/main" id="{00000000-0008-0000-0000-00003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9" name="Metin kutusu 2495">
          <a:extLst>
            <a:ext uri="{FF2B5EF4-FFF2-40B4-BE49-F238E27FC236}">
              <a16:creationId xmlns:a16="http://schemas.microsoft.com/office/drawing/2014/main" id="{00000000-0008-0000-0000-00003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0" name="Metin kutusu 2496">
          <a:extLst>
            <a:ext uri="{FF2B5EF4-FFF2-40B4-BE49-F238E27FC236}">
              <a16:creationId xmlns:a16="http://schemas.microsoft.com/office/drawing/2014/main" id="{00000000-0008-0000-0000-00003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1" name="Metin kutusu 2497">
          <a:extLst>
            <a:ext uri="{FF2B5EF4-FFF2-40B4-BE49-F238E27FC236}">
              <a16:creationId xmlns:a16="http://schemas.microsoft.com/office/drawing/2014/main" id="{00000000-0008-0000-0000-00003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2" name="Metin kutusu 2498">
          <a:extLst>
            <a:ext uri="{FF2B5EF4-FFF2-40B4-BE49-F238E27FC236}">
              <a16:creationId xmlns:a16="http://schemas.microsoft.com/office/drawing/2014/main" id="{00000000-0008-0000-0000-00003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3" name="Metin kutusu 2499">
          <a:extLst>
            <a:ext uri="{FF2B5EF4-FFF2-40B4-BE49-F238E27FC236}">
              <a16:creationId xmlns:a16="http://schemas.microsoft.com/office/drawing/2014/main" id="{00000000-0008-0000-0000-00003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4" name="Metin kutusu 2500">
          <a:extLst>
            <a:ext uri="{FF2B5EF4-FFF2-40B4-BE49-F238E27FC236}">
              <a16:creationId xmlns:a16="http://schemas.microsoft.com/office/drawing/2014/main" id="{00000000-0008-0000-0000-00003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5" name="Metin kutusu 2501">
          <a:extLst>
            <a:ext uri="{FF2B5EF4-FFF2-40B4-BE49-F238E27FC236}">
              <a16:creationId xmlns:a16="http://schemas.microsoft.com/office/drawing/2014/main" id="{00000000-0008-0000-0000-00003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6" name="Metin kutusu 2502">
          <a:extLst>
            <a:ext uri="{FF2B5EF4-FFF2-40B4-BE49-F238E27FC236}">
              <a16:creationId xmlns:a16="http://schemas.microsoft.com/office/drawing/2014/main" id="{00000000-0008-0000-0000-00003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7" name="Metin kutusu 2503">
          <a:extLst>
            <a:ext uri="{FF2B5EF4-FFF2-40B4-BE49-F238E27FC236}">
              <a16:creationId xmlns:a16="http://schemas.microsoft.com/office/drawing/2014/main" id="{00000000-0008-0000-0000-00003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8" name="Metin kutusu 2504">
          <a:extLst>
            <a:ext uri="{FF2B5EF4-FFF2-40B4-BE49-F238E27FC236}">
              <a16:creationId xmlns:a16="http://schemas.microsoft.com/office/drawing/2014/main" id="{00000000-0008-0000-0000-00003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9" name="Metin kutusu 2505">
          <a:extLst>
            <a:ext uri="{FF2B5EF4-FFF2-40B4-BE49-F238E27FC236}">
              <a16:creationId xmlns:a16="http://schemas.microsoft.com/office/drawing/2014/main" id="{00000000-0008-0000-0000-00003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0" name="Metin kutusu 2506">
          <a:extLst>
            <a:ext uri="{FF2B5EF4-FFF2-40B4-BE49-F238E27FC236}">
              <a16:creationId xmlns:a16="http://schemas.microsoft.com/office/drawing/2014/main" id="{00000000-0008-0000-0000-00003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1" name="Metin kutusu 2507">
          <a:extLst>
            <a:ext uri="{FF2B5EF4-FFF2-40B4-BE49-F238E27FC236}">
              <a16:creationId xmlns:a16="http://schemas.microsoft.com/office/drawing/2014/main" id="{00000000-0008-0000-0000-00003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2" name="Metin kutusu 2508">
          <a:extLst>
            <a:ext uri="{FF2B5EF4-FFF2-40B4-BE49-F238E27FC236}">
              <a16:creationId xmlns:a16="http://schemas.microsoft.com/office/drawing/2014/main" id="{00000000-0008-0000-0000-00004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3" name="Metin kutusu 2509">
          <a:extLst>
            <a:ext uri="{FF2B5EF4-FFF2-40B4-BE49-F238E27FC236}">
              <a16:creationId xmlns:a16="http://schemas.microsoft.com/office/drawing/2014/main" id="{00000000-0008-0000-0000-00004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4" name="Metin kutusu 2510">
          <a:extLst>
            <a:ext uri="{FF2B5EF4-FFF2-40B4-BE49-F238E27FC236}">
              <a16:creationId xmlns:a16="http://schemas.microsoft.com/office/drawing/2014/main" id="{00000000-0008-0000-0000-00004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5" name="Metin kutusu 2511">
          <a:extLst>
            <a:ext uri="{FF2B5EF4-FFF2-40B4-BE49-F238E27FC236}">
              <a16:creationId xmlns:a16="http://schemas.microsoft.com/office/drawing/2014/main" id="{00000000-0008-0000-0000-00004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6" name="Metin kutusu 2512">
          <a:extLst>
            <a:ext uri="{FF2B5EF4-FFF2-40B4-BE49-F238E27FC236}">
              <a16:creationId xmlns:a16="http://schemas.microsoft.com/office/drawing/2014/main" id="{00000000-0008-0000-0000-00004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7" name="Metin kutusu 2513">
          <a:extLst>
            <a:ext uri="{FF2B5EF4-FFF2-40B4-BE49-F238E27FC236}">
              <a16:creationId xmlns:a16="http://schemas.microsoft.com/office/drawing/2014/main" id="{00000000-0008-0000-0000-00004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8" name="Metin kutusu 2514">
          <a:extLst>
            <a:ext uri="{FF2B5EF4-FFF2-40B4-BE49-F238E27FC236}">
              <a16:creationId xmlns:a16="http://schemas.microsoft.com/office/drawing/2014/main" id="{00000000-0008-0000-0000-00004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9" name="Metin kutusu 2515">
          <a:extLst>
            <a:ext uri="{FF2B5EF4-FFF2-40B4-BE49-F238E27FC236}">
              <a16:creationId xmlns:a16="http://schemas.microsoft.com/office/drawing/2014/main" id="{00000000-0008-0000-0000-00004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0" name="Metin kutusu 2516">
          <a:extLst>
            <a:ext uri="{FF2B5EF4-FFF2-40B4-BE49-F238E27FC236}">
              <a16:creationId xmlns:a16="http://schemas.microsoft.com/office/drawing/2014/main" id="{00000000-0008-0000-0000-00004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1" name="Metin kutusu 2517">
          <a:extLst>
            <a:ext uri="{FF2B5EF4-FFF2-40B4-BE49-F238E27FC236}">
              <a16:creationId xmlns:a16="http://schemas.microsoft.com/office/drawing/2014/main" id="{00000000-0008-0000-0000-00004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2" name="Metin kutusu 2518">
          <a:extLst>
            <a:ext uri="{FF2B5EF4-FFF2-40B4-BE49-F238E27FC236}">
              <a16:creationId xmlns:a16="http://schemas.microsoft.com/office/drawing/2014/main" id="{00000000-0008-0000-0000-00004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3" name="Metin kutusu 2519">
          <a:extLst>
            <a:ext uri="{FF2B5EF4-FFF2-40B4-BE49-F238E27FC236}">
              <a16:creationId xmlns:a16="http://schemas.microsoft.com/office/drawing/2014/main" id="{00000000-0008-0000-0000-00004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4" name="Metin kutusu 2520">
          <a:extLst>
            <a:ext uri="{FF2B5EF4-FFF2-40B4-BE49-F238E27FC236}">
              <a16:creationId xmlns:a16="http://schemas.microsoft.com/office/drawing/2014/main" id="{00000000-0008-0000-0000-00004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5" name="Metin kutusu 2521">
          <a:extLst>
            <a:ext uri="{FF2B5EF4-FFF2-40B4-BE49-F238E27FC236}">
              <a16:creationId xmlns:a16="http://schemas.microsoft.com/office/drawing/2014/main" id="{00000000-0008-0000-0000-00004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6" name="Metin kutusu 2522">
          <a:extLst>
            <a:ext uri="{FF2B5EF4-FFF2-40B4-BE49-F238E27FC236}">
              <a16:creationId xmlns:a16="http://schemas.microsoft.com/office/drawing/2014/main" id="{00000000-0008-0000-0000-00004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7" name="Metin kutusu 2523">
          <a:extLst>
            <a:ext uri="{FF2B5EF4-FFF2-40B4-BE49-F238E27FC236}">
              <a16:creationId xmlns:a16="http://schemas.microsoft.com/office/drawing/2014/main" id="{00000000-0008-0000-0000-00004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8" name="Metin kutusu 2524">
          <a:extLst>
            <a:ext uri="{FF2B5EF4-FFF2-40B4-BE49-F238E27FC236}">
              <a16:creationId xmlns:a16="http://schemas.microsoft.com/office/drawing/2014/main" id="{00000000-0008-0000-0000-00005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9" name="Metin kutusu 2525">
          <a:extLst>
            <a:ext uri="{FF2B5EF4-FFF2-40B4-BE49-F238E27FC236}">
              <a16:creationId xmlns:a16="http://schemas.microsoft.com/office/drawing/2014/main" id="{00000000-0008-0000-0000-00005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0" name="Metin kutusu 2526">
          <a:extLst>
            <a:ext uri="{FF2B5EF4-FFF2-40B4-BE49-F238E27FC236}">
              <a16:creationId xmlns:a16="http://schemas.microsoft.com/office/drawing/2014/main" id="{00000000-0008-0000-0000-00005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1" name="Metin kutusu 2527">
          <a:extLst>
            <a:ext uri="{FF2B5EF4-FFF2-40B4-BE49-F238E27FC236}">
              <a16:creationId xmlns:a16="http://schemas.microsoft.com/office/drawing/2014/main" id="{00000000-0008-0000-0000-00005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2" name="Metin kutusu 2528">
          <a:extLst>
            <a:ext uri="{FF2B5EF4-FFF2-40B4-BE49-F238E27FC236}">
              <a16:creationId xmlns:a16="http://schemas.microsoft.com/office/drawing/2014/main" id="{00000000-0008-0000-0000-00005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3" name="Metin kutusu 2529">
          <a:extLst>
            <a:ext uri="{FF2B5EF4-FFF2-40B4-BE49-F238E27FC236}">
              <a16:creationId xmlns:a16="http://schemas.microsoft.com/office/drawing/2014/main" id="{00000000-0008-0000-0000-00005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4" name="Metin kutusu 2530">
          <a:extLst>
            <a:ext uri="{FF2B5EF4-FFF2-40B4-BE49-F238E27FC236}">
              <a16:creationId xmlns:a16="http://schemas.microsoft.com/office/drawing/2014/main" id="{00000000-0008-0000-0000-00005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5" name="Metin kutusu 2531">
          <a:extLst>
            <a:ext uri="{FF2B5EF4-FFF2-40B4-BE49-F238E27FC236}">
              <a16:creationId xmlns:a16="http://schemas.microsoft.com/office/drawing/2014/main" id="{00000000-0008-0000-0000-00005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6" name="Metin kutusu 2532">
          <a:extLst>
            <a:ext uri="{FF2B5EF4-FFF2-40B4-BE49-F238E27FC236}">
              <a16:creationId xmlns:a16="http://schemas.microsoft.com/office/drawing/2014/main" id="{00000000-0008-0000-0000-00005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7" name="Metin kutusu 2533">
          <a:extLst>
            <a:ext uri="{FF2B5EF4-FFF2-40B4-BE49-F238E27FC236}">
              <a16:creationId xmlns:a16="http://schemas.microsoft.com/office/drawing/2014/main" id="{00000000-0008-0000-0000-00005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8" name="Metin kutusu 2534">
          <a:extLst>
            <a:ext uri="{FF2B5EF4-FFF2-40B4-BE49-F238E27FC236}">
              <a16:creationId xmlns:a16="http://schemas.microsoft.com/office/drawing/2014/main" id="{00000000-0008-0000-0000-00005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9" name="Metin kutusu 2535">
          <a:extLst>
            <a:ext uri="{FF2B5EF4-FFF2-40B4-BE49-F238E27FC236}">
              <a16:creationId xmlns:a16="http://schemas.microsoft.com/office/drawing/2014/main" id="{00000000-0008-0000-0000-00005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0" name="Metin kutusu 2536">
          <a:extLst>
            <a:ext uri="{FF2B5EF4-FFF2-40B4-BE49-F238E27FC236}">
              <a16:creationId xmlns:a16="http://schemas.microsoft.com/office/drawing/2014/main" id="{00000000-0008-0000-0000-00005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1" name="Metin kutusu 2537">
          <a:extLst>
            <a:ext uri="{FF2B5EF4-FFF2-40B4-BE49-F238E27FC236}">
              <a16:creationId xmlns:a16="http://schemas.microsoft.com/office/drawing/2014/main" id="{00000000-0008-0000-0000-00005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2" name="Metin kutusu 2538">
          <a:extLst>
            <a:ext uri="{FF2B5EF4-FFF2-40B4-BE49-F238E27FC236}">
              <a16:creationId xmlns:a16="http://schemas.microsoft.com/office/drawing/2014/main" id="{00000000-0008-0000-0000-00005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3" name="Metin kutusu 2539">
          <a:extLst>
            <a:ext uri="{FF2B5EF4-FFF2-40B4-BE49-F238E27FC236}">
              <a16:creationId xmlns:a16="http://schemas.microsoft.com/office/drawing/2014/main" id="{00000000-0008-0000-0000-00005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4" name="Metin kutusu 2540">
          <a:extLst>
            <a:ext uri="{FF2B5EF4-FFF2-40B4-BE49-F238E27FC236}">
              <a16:creationId xmlns:a16="http://schemas.microsoft.com/office/drawing/2014/main" id="{00000000-0008-0000-0000-00006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5" name="Metin kutusu 2541">
          <a:extLst>
            <a:ext uri="{FF2B5EF4-FFF2-40B4-BE49-F238E27FC236}">
              <a16:creationId xmlns:a16="http://schemas.microsoft.com/office/drawing/2014/main" id="{00000000-0008-0000-0000-00006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6" name="Metin kutusu 2542">
          <a:extLst>
            <a:ext uri="{FF2B5EF4-FFF2-40B4-BE49-F238E27FC236}">
              <a16:creationId xmlns:a16="http://schemas.microsoft.com/office/drawing/2014/main" id="{00000000-0008-0000-0000-00006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7" name="Metin kutusu 2543">
          <a:extLst>
            <a:ext uri="{FF2B5EF4-FFF2-40B4-BE49-F238E27FC236}">
              <a16:creationId xmlns:a16="http://schemas.microsoft.com/office/drawing/2014/main" id="{00000000-0008-0000-0000-00006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8" name="Metin kutusu 2544">
          <a:extLst>
            <a:ext uri="{FF2B5EF4-FFF2-40B4-BE49-F238E27FC236}">
              <a16:creationId xmlns:a16="http://schemas.microsoft.com/office/drawing/2014/main" id="{00000000-0008-0000-0000-00006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9" name="Metin kutusu 2545">
          <a:extLst>
            <a:ext uri="{FF2B5EF4-FFF2-40B4-BE49-F238E27FC236}">
              <a16:creationId xmlns:a16="http://schemas.microsoft.com/office/drawing/2014/main" id="{00000000-0008-0000-0000-00006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0" name="Metin kutusu 2546">
          <a:extLst>
            <a:ext uri="{FF2B5EF4-FFF2-40B4-BE49-F238E27FC236}">
              <a16:creationId xmlns:a16="http://schemas.microsoft.com/office/drawing/2014/main" id="{00000000-0008-0000-0000-00006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1" name="Metin kutusu 2547">
          <a:extLst>
            <a:ext uri="{FF2B5EF4-FFF2-40B4-BE49-F238E27FC236}">
              <a16:creationId xmlns:a16="http://schemas.microsoft.com/office/drawing/2014/main" id="{00000000-0008-0000-0000-00006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2" name="Metin kutusu 2548">
          <a:extLst>
            <a:ext uri="{FF2B5EF4-FFF2-40B4-BE49-F238E27FC236}">
              <a16:creationId xmlns:a16="http://schemas.microsoft.com/office/drawing/2014/main" id="{00000000-0008-0000-0000-00006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3" name="Metin kutusu 2549">
          <a:extLst>
            <a:ext uri="{FF2B5EF4-FFF2-40B4-BE49-F238E27FC236}">
              <a16:creationId xmlns:a16="http://schemas.microsoft.com/office/drawing/2014/main" id="{00000000-0008-0000-0000-00006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4" name="Metin kutusu 2550">
          <a:extLst>
            <a:ext uri="{FF2B5EF4-FFF2-40B4-BE49-F238E27FC236}">
              <a16:creationId xmlns:a16="http://schemas.microsoft.com/office/drawing/2014/main" id="{00000000-0008-0000-0000-00006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5" name="Metin kutusu 2551">
          <a:extLst>
            <a:ext uri="{FF2B5EF4-FFF2-40B4-BE49-F238E27FC236}">
              <a16:creationId xmlns:a16="http://schemas.microsoft.com/office/drawing/2014/main" id="{00000000-0008-0000-0000-00006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6" name="Metin kutusu 2552">
          <a:extLst>
            <a:ext uri="{FF2B5EF4-FFF2-40B4-BE49-F238E27FC236}">
              <a16:creationId xmlns:a16="http://schemas.microsoft.com/office/drawing/2014/main" id="{00000000-0008-0000-0000-00006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7" name="Metin kutusu 2553">
          <a:extLst>
            <a:ext uri="{FF2B5EF4-FFF2-40B4-BE49-F238E27FC236}">
              <a16:creationId xmlns:a16="http://schemas.microsoft.com/office/drawing/2014/main" id="{00000000-0008-0000-0000-00006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8" name="Metin kutusu 2554">
          <a:extLst>
            <a:ext uri="{FF2B5EF4-FFF2-40B4-BE49-F238E27FC236}">
              <a16:creationId xmlns:a16="http://schemas.microsoft.com/office/drawing/2014/main" id="{00000000-0008-0000-0000-00006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9" name="Metin kutusu 2555">
          <a:extLst>
            <a:ext uri="{FF2B5EF4-FFF2-40B4-BE49-F238E27FC236}">
              <a16:creationId xmlns:a16="http://schemas.microsoft.com/office/drawing/2014/main" id="{00000000-0008-0000-0000-00006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40" name="Metin kutusu 2556">
          <a:extLst>
            <a:ext uri="{FF2B5EF4-FFF2-40B4-BE49-F238E27FC236}">
              <a16:creationId xmlns:a16="http://schemas.microsoft.com/office/drawing/2014/main" id="{00000000-0008-0000-0000-00007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41" name="Metin kutusu 2557">
          <a:extLst>
            <a:ext uri="{FF2B5EF4-FFF2-40B4-BE49-F238E27FC236}">
              <a16:creationId xmlns:a16="http://schemas.microsoft.com/office/drawing/2014/main" id="{00000000-0008-0000-0000-00007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2" name="Metin kutusu 2558">
          <a:extLst>
            <a:ext uri="{FF2B5EF4-FFF2-40B4-BE49-F238E27FC236}">
              <a16:creationId xmlns:a16="http://schemas.microsoft.com/office/drawing/2014/main" id="{00000000-0008-0000-0000-00007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3" name="Metin kutusu 2559">
          <a:extLst>
            <a:ext uri="{FF2B5EF4-FFF2-40B4-BE49-F238E27FC236}">
              <a16:creationId xmlns:a16="http://schemas.microsoft.com/office/drawing/2014/main" id="{00000000-0008-0000-0000-00007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4" name="Metin kutusu 2560">
          <a:extLst>
            <a:ext uri="{FF2B5EF4-FFF2-40B4-BE49-F238E27FC236}">
              <a16:creationId xmlns:a16="http://schemas.microsoft.com/office/drawing/2014/main" id="{00000000-0008-0000-0000-00007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5" name="Metin kutusu 2561">
          <a:extLst>
            <a:ext uri="{FF2B5EF4-FFF2-40B4-BE49-F238E27FC236}">
              <a16:creationId xmlns:a16="http://schemas.microsoft.com/office/drawing/2014/main" id="{00000000-0008-0000-0000-00007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6" name="Metin kutusu 2562">
          <a:extLst>
            <a:ext uri="{FF2B5EF4-FFF2-40B4-BE49-F238E27FC236}">
              <a16:creationId xmlns:a16="http://schemas.microsoft.com/office/drawing/2014/main" id="{00000000-0008-0000-0000-00007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7" name="Metin kutusu 2563">
          <a:extLst>
            <a:ext uri="{FF2B5EF4-FFF2-40B4-BE49-F238E27FC236}">
              <a16:creationId xmlns:a16="http://schemas.microsoft.com/office/drawing/2014/main" id="{00000000-0008-0000-0000-00007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8" name="Metin kutusu 2564">
          <a:extLst>
            <a:ext uri="{FF2B5EF4-FFF2-40B4-BE49-F238E27FC236}">
              <a16:creationId xmlns:a16="http://schemas.microsoft.com/office/drawing/2014/main" id="{00000000-0008-0000-0000-00007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9" name="Metin kutusu 2565">
          <a:extLst>
            <a:ext uri="{FF2B5EF4-FFF2-40B4-BE49-F238E27FC236}">
              <a16:creationId xmlns:a16="http://schemas.microsoft.com/office/drawing/2014/main" id="{00000000-0008-0000-0000-00007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0" name="Metin kutusu 2566">
          <a:extLst>
            <a:ext uri="{FF2B5EF4-FFF2-40B4-BE49-F238E27FC236}">
              <a16:creationId xmlns:a16="http://schemas.microsoft.com/office/drawing/2014/main" id="{00000000-0008-0000-0000-00007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1" name="Metin kutusu 2567">
          <a:extLst>
            <a:ext uri="{FF2B5EF4-FFF2-40B4-BE49-F238E27FC236}">
              <a16:creationId xmlns:a16="http://schemas.microsoft.com/office/drawing/2014/main" id="{00000000-0008-0000-0000-00007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2" name="Metin kutusu 2568">
          <a:extLst>
            <a:ext uri="{FF2B5EF4-FFF2-40B4-BE49-F238E27FC236}">
              <a16:creationId xmlns:a16="http://schemas.microsoft.com/office/drawing/2014/main" id="{00000000-0008-0000-0000-00007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3" name="Metin kutusu 2569">
          <a:extLst>
            <a:ext uri="{FF2B5EF4-FFF2-40B4-BE49-F238E27FC236}">
              <a16:creationId xmlns:a16="http://schemas.microsoft.com/office/drawing/2014/main" id="{00000000-0008-0000-0000-00007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4" name="Metin kutusu 2570">
          <a:extLst>
            <a:ext uri="{FF2B5EF4-FFF2-40B4-BE49-F238E27FC236}">
              <a16:creationId xmlns:a16="http://schemas.microsoft.com/office/drawing/2014/main" id="{00000000-0008-0000-0000-00007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5" name="Metin kutusu 2571">
          <a:extLst>
            <a:ext uri="{FF2B5EF4-FFF2-40B4-BE49-F238E27FC236}">
              <a16:creationId xmlns:a16="http://schemas.microsoft.com/office/drawing/2014/main" id="{00000000-0008-0000-0000-00007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6" name="Metin kutusu 2572">
          <a:extLst>
            <a:ext uri="{FF2B5EF4-FFF2-40B4-BE49-F238E27FC236}">
              <a16:creationId xmlns:a16="http://schemas.microsoft.com/office/drawing/2014/main" id="{00000000-0008-0000-0000-00008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7" name="Metin kutusu 2573">
          <a:extLst>
            <a:ext uri="{FF2B5EF4-FFF2-40B4-BE49-F238E27FC236}">
              <a16:creationId xmlns:a16="http://schemas.microsoft.com/office/drawing/2014/main" id="{00000000-0008-0000-0000-00008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8" name="Metin kutusu 2574">
          <a:extLst>
            <a:ext uri="{FF2B5EF4-FFF2-40B4-BE49-F238E27FC236}">
              <a16:creationId xmlns:a16="http://schemas.microsoft.com/office/drawing/2014/main" id="{00000000-0008-0000-0000-00008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9" name="Metin kutusu 2575">
          <a:extLst>
            <a:ext uri="{FF2B5EF4-FFF2-40B4-BE49-F238E27FC236}">
              <a16:creationId xmlns:a16="http://schemas.microsoft.com/office/drawing/2014/main" id="{00000000-0008-0000-0000-00008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0" name="Metin kutusu 2576">
          <a:extLst>
            <a:ext uri="{FF2B5EF4-FFF2-40B4-BE49-F238E27FC236}">
              <a16:creationId xmlns:a16="http://schemas.microsoft.com/office/drawing/2014/main" id="{00000000-0008-0000-0000-00008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1" name="Metin kutusu 2577">
          <a:extLst>
            <a:ext uri="{FF2B5EF4-FFF2-40B4-BE49-F238E27FC236}">
              <a16:creationId xmlns:a16="http://schemas.microsoft.com/office/drawing/2014/main" id="{00000000-0008-0000-0000-00008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2" name="Metin kutusu 2578">
          <a:extLst>
            <a:ext uri="{FF2B5EF4-FFF2-40B4-BE49-F238E27FC236}">
              <a16:creationId xmlns:a16="http://schemas.microsoft.com/office/drawing/2014/main" id="{00000000-0008-0000-0000-00008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3" name="Metin kutusu 2579">
          <a:extLst>
            <a:ext uri="{FF2B5EF4-FFF2-40B4-BE49-F238E27FC236}">
              <a16:creationId xmlns:a16="http://schemas.microsoft.com/office/drawing/2014/main" id="{00000000-0008-0000-0000-00008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4" name="Metin kutusu 2580">
          <a:extLst>
            <a:ext uri="{FF2B5EF4-FFF2-40B4-BE49-F238E27FC236}">
              <a16:creationId xmlns:a16="http://schemas.microsoft.com/office/drawing/2014/main" id="{00000000-0008-0000-0000-00008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5" name="Metin kutusu 2581">
          <a:extLst>
            <a:ext uri="{FF2B5EF4-FFF2-40B4-BE49-F238E27FC236}">
              <a16:creationId xmlns:a16="http://schemas.microsoft.com/office/drawing/2014/main" id="{00000000-0008-0000-0000-00008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6" name="Metin kutusu 2582">
          <a:extLst>
            <a:ext uri="{FF2B5EF4-FFF2-40B4-BE49-F238E27FC236}">
              <a16:creationId xmlns:a16="http://schemas.microsoft.com/office/drawing/2014/main" id="{00000000-0008-0000-0000-00008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7" name="Metin kutusu 2583">
          <a:extLst>
            <a:ext uri="{FF2B5EF4-FFF2-40B4-BE49-F238E27FC236}">
              <a16:creationId xmlns:a16="http://schemas.microsoft.com/office/drawing/2014/main" id="{00000000-0008-0000-0000-00008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8" name="Metin kutusu 2584">
          <a:extLst>
            <a:ext uri="{FF2B5EF4-FFF2-40B4-BE49-F238E27FC236}">
              <a16:creationId xmlns:a16="http://schemas.microsoft.com/office/drawing/2014/main" id="{00000000-0008-0000-0000-00008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9" name="Metin kutusu 2585">
          <a:extLst>
            <a:ext uri="{FF2B5EF4-FFF2-40B4-BE49-F238E27FC236}">
              <a16:creationId xmlns:a16="http://schemas.microsoft.com/office/drawing/2014/main" id="{00000000-0008-0000-0000-00008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0" name="Metin kutusu 2586">
          <a:extLst>
            <a:ext uri="{FF2B5EF4-FFF2-40B4-BE49-F238E27FC236}">
              <a16:creationId xmlns:a16="http://schemas.microsoft.com/office/drawing/2014/main" id="{00000000-0008-0000-0000-00008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1" name="Metin kutusu 2587">
          <a:extLst>
            <a:ext uri="{FF2B5EF4-FFF2-40B4-BE49-F238E27FC236}">
              <a16:creationId xmlns:a16="http://schemas.microsoft.com/office/drawing/2014/main" id="{00000000-0008-0000-0000-00008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2" name="Metin kutusu 2588">
          <a:extLst>
            <a:ext uri="{FF2B5EF4-FFF2-40B4-BE49-F238E27FC236}">
              <a16:creationId xmlns:a16="http://schemas.microsoft.com/office/drawing/2014/main" id="{00000000-0008-0000-0000-00009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3" name="Metin kutusu 2589">
          <a:extLst>
            <a:ext uri="{FF2B5EF4-FFF2-40B4-BE49-F238E27FC236}">
              <a16:creationId xmlns:a16="http://schemas.microsoft.com/office/drawing/2014/main" id="{00000000-0008-0000-0000-00009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4" name="Metin kutusu 2590">
          <a:extLst>
            <a:ext uri="{FF2B5EF4-FFF2-40B4-BE49-F238E27FC236}">
              <a16:creationId xmlns:a16="http://schemas.microsoft.com/office/drawing/2014/main" id="{00000000-0008-0000-0000-00009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5" name="Metin kutusu 2591">
          <a:extLst>
            <a:ext uri="{FF2B5EF4-FFF2-40B4-BE49-F238E27FC236}">
              <a16:creationId xmlns:a16="http://schemas.microsoft.com/office/drawing/2014/main" id="{00000000-0008-0000-0000-00009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6" name="Metin kutusu 2592">
          <a:extLst>
            <a:ext uri="{FF2B5EF4-FFF2-40B4-BE49-F238E27FC236}">
              <a16:creationId xmlns:a16="http://schemas.microsoft.com/office/drawing/2014/main" id="{00000000-0008-0000-0000-00009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7" name="Metin kutusu 2593">
          <a:extLst>
            <a:ext uri="{FF2B5EF4-FFF2-40B4-BE49-F238E27FC236}">
              <a16:creationId xmlns:a16="http://schemas.microsoft.com/office/drawing/2014/main" id="{00000000-0008-0000-0000-00009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8" name="Metin kutusu 2594">
          <a:extLst>
            <a:ext uri="{FF2B5EF4-FFF2-40B4-BE49-F238E27FC236}">
              <a16:creationId xmlns:a16="http://schemas.microsoft.com/office/drawing/2014/main" id="{00000000-0008-0000-0000-00009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9" name="Metin kutusu 2595">
          <a:extLst>
            <a:ext uri="{FF2B5EF4-FFF2-40B4-BE49-F238E27FC236}">
              <a16:creationId xmlns:a16="http://schemas.microsoft.com/office/drawing/2014/main" id="{00000000-0008-0000-0000-00009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0" name="Metin kutusu 2596">
          <a:extLst>
            <a:ext uri="{FF2B5EF4-FFF2-40B4-BE49-F238E27FC236}">
              <a16:creationId xmlns:a16="http://schemas.microsoft.com/office/drawing/2014/main" id="{00000000-0008-0000-0000-00009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1" name="Metin kutusu 2597">
          <a:extLst>
            <a:ext uri="{FF2B5EF4-FFF2-40B4-BE49-F238E27FC236}">
              <a16:creationId xmlns:a16="http://schemas.microsoft.com/office/drawing/2014/main" id="{00000000-0008-0000-0000-00009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2" name="Metin kutusu 2598">
          <a:extLst>
            <a:ext uri="{FF2B5EF4-FFF2-40B4-BE49-F238E27FC236}">
              <a16:creationId xmlns:a16="http://schemas.microsoft.com/office/drawing/2014/main" id="{00000000-0008-0000-0000-00009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3" name="Metin kutusu 2599">
          <a:extLst>
            <a:ext uri="{FF2B5EF4-FFF2-40B4-BE49-F238E27FC236}">
              <a16:creationId xmlns:a16="http://schemas.microsoft.com/office/drawing/2014/main" id="{00000000-0008-0000-0000-00009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4" name="Metin kutusu 2600">
          <a:extLst>
            <a:ext uri="{FF2B5EF4-FFF2-40B4-BE49-F238E27FC236}">
              <a16:creationId xmlns:a16="http://schemas.microsoft.com/office/drawing/2014/main" id="{00000000-0008-0000-0000-00009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5" name="Metin kutusu 2601">
          <a:extLst>
            <a:ext uri="{FF2B5EF4-FFF2-40B4-BE49-F238E27FC236}">
              <a16:creationId xmlns:a16="http://schemas.microsoft.com/office/drawing/2014/main" id="{00000000-0008-0000-0000-00009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6" name="Metin kutusu 2602">
          <a:extLst>
            <a:ext uri="{FF2B5EF4-FFF2-40B4-BE49-F238E27FC236}">
              <a16:creationId xmlns:a16="http://schemas.microsoft.com/office/drawing/2014/main" id="{00000000-0008-0000-0000-00009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7" name="Metin kutusu 2603">
          <a:extLst>
            <a:ext uri="{FF2B5EF4-FFF2-40B4-BE49-F238E27FC236}">
              <a16:creationId xmlns:a16="http://schemas.microsoft.com/office/drawing/2014/main" id="{00000000-0008-0000-0000-00009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8" name="Metin kutusu 2604">
          <a:extLst>
            <a:ext uri="{FF2B5EF4-FFF2-40B4-BE49-F238E27FC236}">
              <a16:creationId xmlns:a16="http://schemas.microsoft.com/office/drawing/2014/main" id="{00000000-0008-0000-0000-0000A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9" name="Metin kutusu 2605">
          <a:extLst>
            <a:ext uri="{FF2B5EF4-FFF2-40B4-BE49-F238E27FC236}">
              <a16:creationId xmlns:a16="http://schemas.microsoft.com/office/drawing/2014/main" id="{00000000-0008-0000-0000-0000A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0" name="Metin kutusu 2606">
          <a:extLst>
            <a:ext uri="{FF2B5EF4-FFF2-40B4-BE49-F238E27FC236}">
              <a16:creationId xmlns:a16="http://schemas.microsoft.com/office/drawing/2014/main" id="{00000000-0008-0000-0000-0000A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1" name="Metin kutusu 2607">
          <a:extLst>
            <a:ext uri="{FF2B5EF4-FFF2-40B4-BE49-F238E27FC236}">
              <a16:creationId xmlns:a16="http://schemas.microsoft.com/office/drawing/2014/main" id="{00000000-0008-0000-0000-0000A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2" name="Metin kutusu 2608">
          <a:extLst>
            <a:ext uri="{FF2B5EF4-FFF2-40B4-BE49-F238E27FC236}">
              <a16:creationId xmlns:a16="http://schemas.microsoft.com/office/drawing/2014/main" id="{00000000-0008-0000-0000-0000A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3" name="Metin kutusu 2609">
          <a:extLst>
            <a:ext uri="{FF2B5EF4-FFF2-40B4-BE49-F238E27FC236}">
              <a16:creationId xmlns:a16="http://schemas.microsoft.com/office/drawing/2014/main" id="{00000000-0008-0000-0000-0000A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4" name="Metin kutusu 2610">
          <a:extLst>
            <a:ext uri="{FF2B5EF4-FFF2-40B4-BE49-F238E27FC236}">
              <a16:creationId xmlns:a16="http://schemas.microsoft.com/office/drawing/2014/main" id="{00000000-0008-0000-0000-0000A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5" name="Metin kutusu 2611">
          <a:extLst>
            <a:ext uri="{FF2B5EF4-FFF2-40B4-BE49-F238E27FC236}">
              <a16:creationId xmlns:a16="http://schemas.microsoft.com/office/drawing/2014/main" id="{00000000-0008-0000-0000-0000A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6" name="Metin kutusu 2612">
          <a:extLst>
            <a:ext uri="{FF2B5EF4-FFF2-40B4-BE49-F238E27FC236}">
              <a16:creationId xmlns:a16="http://schemas.microsoft.com/office/drawing/2014/main" id="{00000000-0008-0000-0000-0000A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7" name="Metin kutusu 2613">
          <a:extLst>
            <a:ext uri="{FF2B5EF4-FFF2-40B4-BE49-F238E27FC236}">
              <a16:creationId xmlns:a16="http://schemas.microsoft.com/office/drawing/2014/main" id="{00000000-0008-0000-0000-0000A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8" name="Metin kutusu 2614">
          <a:extLst>
            <a:ext uri="{FF2B5EF4-FFF2-40B4-BE49-F238E27FC236}">
              <a16:creationId xmlns:a16="http://schemas.microsoft.com/office/drawing/2014/main" id="{00000000-0008-0000-0000-0000A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9" name="Metin kutusu 2615">
          <a:extLst>
            <a:ext uri="{FF2B5EF4-FFF2-40B4-BE49-F238E27FC236}">
              <a16:creationId xmlns:a16="http://schemas.microsoft.com/office/drawing/2014/main" id="{00000000-0008-0000-0000-0000A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0" name="Metin kutusu 2616">
          <a:extLst>
            <a:ext uri="{FF2B5EF4-FFF2-40B4-BE49-F238E27FC236}">
              <a16:creationId xmlns:a16="http://schemas.microsoft.com/office/drawing/2014/main" id="{00000000-0008-0000-0000-0000A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1" name="Metin kutusu 2617">
          <a:extLst>
            <a:ext uri="{FF2B5EF4-FFF2-40B4-BE49-F238E27FC236}">
              <a16:creationId xmlns:a16="http://schemas.microsoft.com/office/drawing/2014/main" id="{00000000-0008-0000-0000-0000A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2" name="Metin kutusu 2618">
          <a:extLst>
            <a:ext uri="{FF2B5EF4-FFF2-40B4-BE49-F238E27FC236}">
              <a16:creationId xmlns:a16="http://schemas.microsoft.com/office/drawing/2014/main" id="{00000000-0008-0000-0000-0000A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3" name="Metin kutusu 2619">
          <a:extLst>
            <a:ext uri="{FF2B5EF4-FFF2-40B4-BE49-F238E27FC236}">
              <a16:creationId xmlns:a16="http://schemas.microsoft.com/office/drawing/2014/main" id="{00000000-0008-0000-0000-0000A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4" name="Metin kutusu 2620">
          <a:extLst>
            <a:ext uri="{FF2B5EF4-FFF2-40B4-BE49-F238E27FC236}">
              <a16:creationId xmlns:a16="http://schemas.microsoft.com/office/drawing/2014/main" id="{00000000-0008-0000-0000-0000B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5" name="Metin kutusu 2621">
          <a:extLst>
            <a:ext uri="{FF2B5EF4-FFF2-40B4-BE49-F238E27FC236}">
              <a16:creationId xmlns:a16="http://schemas.microsoft.com/office/drawing/2014/main" id="{00000000-0008-0000-0000-0000B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6" name="Metin kutusu 2622">
          <a:extLst>
            <a:ext uri="{FF2B5EF4-FFF2-40B4-BE49-F238E27FC236}">
              <a16:creationId xmlns:a16="http://schemas.microsoft.com/office/drawing/2014/main" id="{00000000-0008-0000-0000-0000B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7" name="Metin kutusu 2623">
          <a:extLst>
            <a:ext uri="{FF2B5EF4-FFF2-40B4-BE49-F238E27FC236}">
              <a16:creationId xmlns:a16="http://schemas.microsoft.com/office/drawing/2014/main" id="{00000000-0008-0000-0000-0000B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8" name="Metin kutusu 2624">
          <a:extLst>
            <a:ext uri="{FF2B5EF4-FFF2-40B4-BE49-F238E27FC236}">
              <a16:creationId xmlns:a16="http://schemas.microsoft.com/office/drawing/2014/main" id="{00000000-0008-0000-0000-0000B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9" name="Metin kutusu 2625">
          <a:extLst>
            <a:ext uri="{FF2B5EF4-FFF2-40B4-BE49-F238E27FC236}">
              <a16:creationId xmlns:a16="http://schemas.microsoft.com/office/drawing/2014/main" id="{00000000-0008-0000-0000-0000B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0" name="Metin kutusu 2626">
          <a:extLst>
            <a:ext uri="{FF2B5EF4-FFF2-40B4-BE49-F238E27FC236}">
              <a16:creationId xmlns:a16="http://schemas.microsoft.com/office/drawing/2014/main" id="{00000000-0008-0000-0000-0000B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1" name="Metin kutusu 2627">
          <a:extLst>
            <a:ext uri="{FF2B5EF4-FFF2-40B4-BE49-F238E27FC236}">
              <a16:creationId xmlns:a16="http://schemas.microsoft.com/office/drawing/2014/main" id="{00000000-0008-0000-0000-0000B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2" name="Metin kutusu 2628">
          <a:extLst>
            <a:ext uri="{FF2B5EF4-FFF2-40B4-BE49-F238E27FC236}">
              <a16:creationId xmlns:a16="http://schemas.microsoft.com/office/drawing/2014/main" id="{00000000-0008-0000-0000-0000B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3" name="Metin kutusu 2629">
          <a:extLst>
            <a:ext uri="{FF2B5EF4-FFF2-40B4-BE49-F238E27FC236}">
              <a16:creationId xmlns:a16="http://schemas.microsoft.com/office/drawing/2014/main" id="{00000000-0008-0000-0000-0000B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4" name="Metin kutusu 2630">
          <a:extLst>
            <a:ext uri="{FF2B5EF4-FFF2-40B4-BE49-F238E27FC236}">
              <a16:creationId xmlns:a16="http://schemas.microsoft.com/office/drawing/2014/main" id="{00000000-0008-0000-0000-0000B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5" name="Metin kutusu 2631">
          <a:extLst>
            <a:ext uri="{FF2B5EF4-FFF2-40B4-BE49-F238E27FC236}">
              <a16:creationId xmlns:a16="http://schemas.microsoft.com/office/drawing/2014/main" id="{00000000-0008-0000-0000-0000B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6" name="Metin kutusu 2632">
          <a:extLst>
            <a:ext uri="{FF2B5EF4-FFF2-40B4-BE49-F238E27FC236}">
              <a16:creationId xmlns:a16="http://schemas.microsoft.com/office/drawing/2014/main" id="{00000000-0008-0000-0000-0000B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7" name="Metin kutusu 2633">
          <a:extLst>
            <a:ext uri="{FF2B5EF4-FFF2-40B4-BE49-F238E27FC236}">
              <a16:creationId xmlns:a16="http://schemas.microsoft.com/office/drawing/2014/main" id="{00000000-0008-0000-0000-0000B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8" name="Metin kutusu 2634">
          <a:extLst>
            <a:ext uri="{FF2B5EF4-FFF2-40B4-BE49-F238E27FC236}">
              <a16:creationId xmlns:a16="http://schemas.microsoft.com/office/drawing/2014/main" id="{00000000-0008-0000-0000-0000B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9" name="Metin kutusu 2635">
          <a:extLst>
            <a:ext uri="{FF2B5EF4-FFF2-40B4-BE49-F238E27FC236}">
              <a16:creationId xmlns:a16="http://schemas.microsoft.com/office/drawing/2014/main" id="{00000000-0008-0000-0000-0000B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0" name="Metin kutusu 2636">
          <a:extLst>
            <a:ext uri="{FF2B5EF4-FFF2-40B4-BE49-F238E27FC236}">
              <a16:creationId xmlns:a16="http://schemas.microsoft.com/office/drawing/2014/main" id="{00000000-0008-0000-0000-0000C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1" name="Metin kutusu 2637">
          <a:extLst>
            <a:ext uri="{FF2B5EF4-FFF2-40B4-BE49-F238E27FC236}">
              <a16:creationId xmlns:a16="http://schemas.microsoft.com/office/drawing/2014/main" id="{00000000-0008-0000-0000-0000C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2" name="Metin kutusu 2638">
          <a:extLst>
            <a:ext uri="{FF2B5EF4-FFF2-40B4-BE49-F238E27FC236}">
              <a16:creationId xmlns:a16="http://schemas.microsoft.com/office/drawing/2014/main" id="{00000000-0008-0000-0000-0000C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3" name="Metin kutusu 2639">
          <a:extLst>
            <a:ext uri="{FF2B5EF4-FFF2-40B4-BE49-F238E27FC236}">
              <a16:creationId xmlns:a16="http://schemas.microsoft.com/office/drawing/2014/main" id="{00000000-0008-0000-0000-0000C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4" name="Metin kutusu 2640">
          <a:extLst>
            <a:ext uri="{FF2B5EF4-FFF2-40B4-BE49-F238E27FC236}">
              <a16:creationId xmlns:a16="http://schemas.microsoft.com/office/drawing/2014/main" id="{00000000-0008-0000-0000-0000C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5" name="Metin kutusu 2641">
          <a:extLst>
            <a:ext uri="{FF2B5EF4-FFF2-40B4-BE49-F238E27FC236}">
              <a16:creationId xmlns:a16="http://schemas.microsoft.com/office/drawing/2014/main" id="{00000000-0008-0000-0000-0000C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6" name="Metin kutusu 2642">
          <a:extLst>
            <a:ext uri="{FF2B5EF4-FFF2-40B4-BE49-F238E27FC236}">
              <a16:creationId xmlns:a16="http://schemas.microsoft.com/office/drawing/2014/main" id="{00000000-0008-0000-0000-0000C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7" name="Metin kutusu 2643">
          <a:extLst>
            <a:ext uri="{FF2B5EF4-FFF2-40B4-BE49-F238E27FC236}">
              <a16:creationId xmlns:a16="http://schemas.microsoft.com/office/drawing/2014/main" id="{00000000-0008-0000-0000-0000C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8" name="Metin kutusu 2644">
          <a:extLst>
            <a:ext uri="{FF2B5EF4-FFF2-40B4-BE49-F238E27FC236}">
              <a16:creationId xmlns:a16="http://schemas.microsoft.com/office/drawing/2014/main" id="{00000000-0008-0000-0000-0000C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9" name="Metin kutusu 2645">
          <a:extLst>
            <a:ext uri="{FF2B5EF4-FFF2-40B4-BE49-F238E27FC236}">
              <a16:creationId xmlns:a16="http://schemas.microsoft.com/office/drawing/2014/main" id="{00000000-0008-0000-0000-0000C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0" name="Metin kutusu 2646">
          <a:extLst>
            <a:ext uri="{FF2B5EF4-FFF2-40B4-BE49-F238E27FC236}">
              <a16:creationId xmlns:a16="http://schemas.microsoft.com/office/drawing/2014/main" id="{00000000-0008-0000-0000-0000C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1" name="Metin kutusu 2647">
          <a:extLst>
            <a:ext uri="{FF2B5EF4-FFF2-40B4-BE49-F238E27FC236}">
              <a16:creationId xmlns:a16="http://schemas.microsoft.com/office/drawing/2014/main" id="{00000000-0008-0000-0000-0000C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2" name="Metin kutusu 2648">
          <a:extLst>
            <a:ext uri="{FF2B5EF4-FFF2-40B4-BE49-F238E27FC236}">
              <a16:creationId xmlns:a16="http://schemas.microsoft.com/office/drawing/2014/main" id="{00000000-0008-0000-0000-0000C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3" name="Metin kutusu 2649">
          <a:extLst>
            <a:ext uri="{FF2B5EF4-FFF2-40B4-BE49-F238E27FC236}">
              <a16:creationId xmlns:a16="http://schemas.microsoft.com/office/drawing/2014/main" id="{00000000-0008-0000-0000-0000C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4" name="Metin kutusu 2650">
          <a:extLst>
            <a:ext uri="{FF2B5EF4-FFF2-40B4-BE49-F238E27FC236}">
              <a16:creationId xmlns:a16="http://schemas.microsoft.com/office/drawing/2014/main" id="{00000000-0008-0000-0000-0000C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5" name="Metin kutusu 2651">
          <a:extLst>
            <a:ext uri="{FF2B5EF4-FFF2-40B4-BE49-F238E27FC236}">
              <a16:creationId xmlns:a16="http://schemas.microsoft.com/office/drawing/2014/main" id="{00000000-0008-0000-0000-0000C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6" name="Metin kutusu 2652">
          <a:extLst>
            <a:ext uri="{FF2B5EF4-FFF2-40B4-BE49-F238E27FC236}">
              <a16:creationId xmlns:a16="http://schemas.microsoft.com/office/drawing/2014/main" id="{00000000-0008-0000-0000-0000D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7" name="Metin kutusu 2653">
          <a:extLst>
            <a:ext uri="{FF2B5EF4-FFF2-40B4-BE49-F238E27FC236}">
              <a16:creationId xmlns:a16="http://schemas.microsoft.com/office/drawing/2014/main" id="{00000000-0008-0000-0000-0000D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8" name="Metin kutusu 2654">
          <a:extLst>
            <a:ext uri="{FF2B5EF4-FFF2-40B4-BE49-F238E27FC236}">
              <a16:creationId xmlns:a16="http://schemas.microsoft.com/office/drawing/2014/main" id="{00000000-0008-0000-0000-0000D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9" name="Metin kutusu 2655">
          <a:extLst>
            <a:ext uri="{FF2B5EF4-FFF2-40B4-BE49-F238E27FC236}">
              <a16:creationId xmlns:a16="http://schemas.microsoft.com/office/drawing/2014/main" id="{00000000-0008-0000-0000-0000D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0" name="Metin kutusu 2656">
          <a:extLst>
            <a:ext uri="{FF2B5EF4-FFF2-40B4-BE49-F238E27FC236}">
              <a16:creationId xmlns:a16="http://schemas.microsoft.com/office/drawing/2014/main" id="{00000000-0008-0000-0000-0000D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1" name="Metin kutusu 2657">
          <a:extLst>
            <a:ext uri="{FF2B5EF4-FFF2-40B4-BE49-F238E27FC236}">
              <a16:creationId xmlns:a16="http://schemas.microsoft.com/office/drawing/2014/main" id="{00000000-0008-0000-0000-0000D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2" name="Metin kutusu 2658">
          <a:extLst>
            <a:ext uri="{FF2B5EF4-FFF2-40B4-BE49-F238E27FC236}">
              <a16:creationId xmlns:a16="http://schemas.microsoft.com/office/drawing/2014/main" id="{00000000-0008-0000-0000-0000D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3" name="Metin kutusu 2659">
          <a:extLst>
            <a:ext uri="{FF2B5EF4-FFF2-40B4-BE49-F238E27FC236}">
              <a16:creationId xmlns:a16="http://schemas.microsoft.com/office/drawing/2014/main" id="{00000000-0008-0000-0000-0000D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4" name="Metin kutusu 2660">
          <a:extLst>
            <a:ext uri="{FF2B5EF4-FFF2-40B4-BE49-F238E27FC236}">
              <a16:creationId xmlns:a16="http://schemas.microsoft.com/office/drawing/2014/main" id="{00000000-0008-0000-0000-0000D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5" name="Metin kutusu 2661">
          <a:extLst>
            <a:ext uri="{FF2B5EF4-FFF2-40B4-BE49-F238E27FC236}">
              <a16:creationId xmlns:a16="http://schemas.microsoft.com/office/drawing/2014/main" id="{00000000-0008-0000-0000-0000D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6" name="Metin kutusu 2662">
          <a:extLst>
            <a:ext uri="{FF2B5EF4-FFF2-40B4-BE49-F238E27FC236}">
              <a16:creationId xmlns:a16="http://schemas.microsoft.com/office/drawing/2014/main" id="{00000000-0008-0000-0000-0000D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7" name="Metin kutusu 2663">
          <a:extLst>
            <a:ext uri="{FF2B5EF4-FFF2-40B4-BE49-F238E27FC236}">
              <a16:creationId xmlns:a16="http://schemas.microsoft.com/office/drawing/2014/main" id="{00000000-0008-0000-0000-0000D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8" name="Metin kutusu 2664">
          <a:extLst>
            <a:ext uri="{FF2B5EF4-FFF2-40B4-BE49-F238E27FC236}">
              <a16:creationId xmlns:a16="http://schemas.microsoft.com/office/drawing/2014/main" id="{00000000-0008-0000-0000-0000D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9" name="Metin kutusu 2665">
          <a:extLst>
            <a:ext uri="{FF2B5EF4-FFF2-40B4-BE49-F238E27FC236}">
              <a16:creationId xmlns:a16="http://schemas.microsoft.com/office/drawing/2014/main" id="{00000000-0008-0000-0000-0000D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0" name="Metin kutusu 2666">
          <a:extLst>
            <a:ext uri="{FF2B5EF4-FFF2-40B4-BE49-F238E27FC236}">
              <a16:creationId xmlns:a16="http://schemas.microsoft.com/office/drawing/2014/main" id="{00000000-0008-0000-0000-0000D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1" name="Metin kutusu 2667">
          <a:extLst>
            <a:ext uri="{FF2B5EF4-FFF2-40B4-BE49-F238E27FC236}">
              <a16:creationId xmlns:a16="http://schemas.microsoft.com/office/drawing/2014/main" id="{00000000-0008-0000-0000-0000D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2" name="Metin kutusu 2668">
          <a:extLst>
            <a:ext uri="{FF2B5EF4-FFF2-40B4-BE49-F238E27FC236}">
              <a16:creationId xmlns:a16="http://schemas.microsoft.com/office/drawing/2014/main" id="{00000000-0008-0000-0000-0000E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3" name="Metin kutusu 2669">
          <a:extLst>
            <a:ext uri="{FF2B5EF4-FFF2-40B4-BE49-F238E27FC236}">
              <a16:creationId xmlns:a16="http://schemas.microsoft.com/office/drawing/2014/main" id="{00000000-0008-0000-0000-0000E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4" name="Metin kutusu 2670">
          <a:extLst>
            <a:ext uri="{FF2B5EF4-FFF2-40B4-BE49-F238E27FC236}">
              <a16:creationId xmlns:a16="http://schemas.microsoft.com/office/drawing/2014/main" id="{00000000-0008-0000-0000-0000E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5" name="Metin kutusu 2671">
          <a:extLst>
            <a:ext uri="{FF2B5EF4-FFF2-40B4-BE49-F238E27FC236}">
              <a16:creationId xmlns:a16="http://schemas.microsoft.com/office/drawing/2014/main" id="{00000000-0008-0000-0000-0000E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6" name="Metin kutusu 2672">
          <a:extLst>
            <a:ext uri="{FF2B5EF4-FFF2-40B4-BE49-F238E27FC236}">
              <a16:creationId xmlns:a16="http://schemas.microsoft.com/office/drawing/2014/main" id="{00000000-0008-0000-0000-0000E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7" name="Metin kutusu 2673">
          <a:extLst>
            <a:ext uri="{FF2B5EF4-FFF2-40B4-BE49-F238E27FC236}">
              <a16:creationId xmlns:a16="http://schemas.microsoft.com/office/drawing/2014/main" id="{00000000-0008-0000-0000-0000E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8" name="Metin kutusu 2674">
          <a:extLst>
            <a:ext uri="{FF2B5EF4-FFF2-40B4-BE49-F238E27FC236}">
              <a16:creationId xmlns:a16="http://schemas.microsoft.com/office/drawing/2014/main" id="{00000000-0008-0000-0000-0000E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9" name="Metin kutusu 2675">
          <a:extLst>
            <a:ext uri="{FF2B5EF4-FFF2-40B4-BE49-F238E27FC236}">
              <a16:creationId xmlns:a16="http://schemas.microsoft.com/office/drawing/2014/main" id="{00000000-0008-0000-0000-0000E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0" name="Metin kutusu 2676">
          <a:extLst>
            <a:ext uri="{FF2B5EF4-FFF2-40B4-BE49-F238E27FC236}">
              <a16:creationId xmlns:a16="http://schemas.microsoft.com/office/drawing/2014/main" id="{00000000-0008-0000-0000-0000E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1" name="Metin kutusu 2677">
          <a:extLst>
            <a:ext uri="{FF2B5EF4-FFF2-40B4-BE49-F238E27FC236}">
              <a16:creationId xmlns:a16="http://schemas.microsoft.com/office/drawing/2014/main" id="{00000000-0008-0000-0000-0000E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2" name="Metin kutusu 2678">
          <a:extLst>
            <a:ext uri="{FF2B5EF4-FFF2-40B4-BE49-F238E27FC236}">
              <a16:creationId xmlns:a16="http://schemas.microsoft.com/office/drawing/2014/main" id="{00000000-0008-0000-0000-0000E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3" name="Metin kutusu 2679">
          <a:extLst>
            <a:ext uri="{FF2B5EF4-FFF2-40B4-BE49-F238E27FC236}">
              <a16:creationId xmlns:a16="http://schemas.microsoft.com/office/drawing/2014/main" id="{00000000-0008-0000-0000-0000E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4" name="Metin kutusu 2680">
          <a:extLst>
            <a:ext uri="{FF2B5EF4-FFF2-40B4-BE49-F238E27FC236}">
              <a16:creationId xmlns:a16="http://schemas.microsoft.com/office/drawing/2014/main" id="{00000000-0008-0000-0000-0000E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5" name="Metin kutusu 2681">
          <a:extLst>
            <a:ext uri="{FF2B5EF4-FFF2-40B4-BE49-F238E27FC236}">
              <a16:creationId xmlns:a16="http://schemas.microsoft.com/office/drawing/2014/main" id="{00000000-0008-0000-0000-0000E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6" name="Metin kutusu 2682">
          <a:extLst>
            <a:ext uri="{FF2B5EF4-FFF2-40B4-BE49-F238E27FC236}">
              <a16:creationId xmlns:a16="http://schemas.microsoft.com/office/drawing/2014/main" id="{00000000-0008-0000-0000-0000E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7" name="Metin kutusu 2683">
          <a:extLst>
            <a:ext uri="{FF2B5EF4-FFF2-40B4-BE49-F238E27FC236}">
              <a16:creationId xmlns:a16="http://schemas.microsoft.com/office/drawing/2014/main" id="{00000000-0008-0000-0000-0000E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8" name="Metin kutusu 2684">
          <a:extLst>
            <a:ext uri="{FF2B5EF4-FFF2-40B4-BE49-F238E27FC236}">
              <a16:creationId xmlns:a16="http://schemas.microsoft.com/office/drawing/2014/main" id="{00000000-0008-0000-0000-0000F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9" name="Metin kutusu 2685">
          <a:extLst>
            <a:ext uri="{FF2B5EF4-FFF2-40B4-BE49-F238E27FC236}">
              <a16:creationId xmlns:a16="http://schemas.microsoft.com/office/drawing/2014/main" id="{00000000-0008-0000-0000-0000F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0" name="Metin kutusu 2686">
          <a:extLst>
            <a:ext uri="{FF2B5EF4-FFF2-40B4-BE49-F238E27FC236}">
              <a16:creationId xmlns:a16="http://schemas.microsoft.com/office/drawing/2014/main" id="{00000000-0008-0000-0000-0000F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1" name="Metin kutusu 2687">
          <a:extLst>
            <a:ext uri="{FF2B5EF4-FFF2-40B4-BE49-F238E27FC236}">
              <a16:creationId xmlns:a16="http://schemas.microsoft.com/office/drawing/2014/main" id="{00000000-0008-0000-0000-0000F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2" name="Metin kutusu 2688">
          <a:extLst>
            <a:ext uri="{FF2B5EF4-FFF2-40B4-BE49-F238E27FC236}">
              <a16:creationId xmlns:a16="http://schemas.microsoft.com/office/drawing/2014/main" id="{00000000-0008-0000-0000-0000F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3" name="Metin kutusu 2689">
          <a:extLst>
            <a:ext uri="{FF2B5EF4-FFF2-40B4-BE49-F238E27FC236}">
              <a16:creationId xmlns:a16="http://schemas.microsoft.com/office/drawing/2014/main" id="{00000000-0008-0000-0000-0000F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4" name="Metin kutusu 2690">
          <a:extLst>
            <a:ext uri="{FF2B5EF4-FFF2-40B4-BE49-F238E27FC236}">
              <a16:creationId xmlns:a16="http://schemas.microsoft.com/office/drawing/2014/main" id="{00000000-0008-0000-0000-0000F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5" name="Metin kutusu 2691">
          <a:extLst>
            <a:ext uri="{FF2B5EF4-FFF2-40B4-BE49-F238E27FC236}">
              <a16:creationId xmlns:a16="http://schemas.microsoft.com/office/drawing/2014/main" id="{00000000-0008-0000-0000-0000F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6" name="Metin kutusu 2692">
          <a:extLst>
            <a:ext uri="{FF2B5EF4-FFF2-40B4-BE49-F238E27FC236}">
              <a16:creationId xmlns:a16="http://schemas.microsoft.com/office/drawing/2014/main" id="{00000000-0008-0000-0000-0000F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7" name="Metin kutusu 2693">
          <a:extLst>
            <a:ext uri="{FF2B5EF4-FFF2-40B4-BE49-F238E27FC236}">
              <a16:creationId xmlns:a16="http://schemas.microsoft.com/office/drawing/2014/main" id="{00000000-0008-0000-0000-0000F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8" name="Metin kutusu 2694">
          <a:extLst>
            <a:ext uri="{FF2B5EF4-FFF2-40B4-BE49-F238E27FC236}">
              <a16:creationId xmlns:a16="http://schemas.microsoft.com/office/drawing/2014/main" id="{00000000-0008-0000-0000-0000F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9" name="Metin kutusu 2695">
          <a:extLst>
            <a:ext uri="{FF2B5EF4-FFF2-40B4-BE49-F238E27FC236}">
              <a16:creationId xmlns:a16="http://schemas.microsoft.com/office/drawing/2014/main" id="{00000000-0008-0000-0000-0000F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0" name="Metin kutusu 2696">
          <a:extLst>
            <a:ext uri="{FF2B5EF4-FFF2-40B4-BE49-F238E27FC236}">
              <a16:creationId xmlns:a16="http://schemas.microsoft.com/office/drawing/2014/main" id="{00000000-0008-0000-0000-0000F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1" name="Metin kutusu 2697">
          <a:extLst>
            <a:ext uri="{FF2B5EF4-FFF2-40B4-BE49-F238E27FC236}">
              <a16:creationId xmlns:a16="http://schemas.microsoft.com/office/drawing/2014/main" id="{00000000-0008-0000-0000-0000F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2" name="Metin kutusu 2698">
          <a:extLst>
            <a:ext uri="{FF2B5EF4-FFF2-40B4-BE49-F238E27FC236}">
              <a16:creationId xmlns:a16="http://schemas.microsoft.com/office/drawing/2014/main" id="{00000000-0008-0000-0000-0000F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3" name="Metin kutusu 2699">
          <a:extLst>
            <a:ext uri="{FF2B5EF4-FFF2-40B4-BE49-F238E27FC236}">
              <a16:creationId xmlns:a16="http://schemas.microsoft.com/office/drawing/2014/main" id="{00000000-0008-0000-0000-0000F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4" name="Metin kutusu 2700">
          <a:extLst>
            <a:ext uri="{FF2B5EF4-FFF2-40B4-BE49-F238E27FC236}">
              <a16:creationId xmlns:a16="http://schemas.microsoft.com/office/drawing/2014/main" id="{00000000-0008-0000-0000-000000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5" name="Metin kutusu 2701">
          <a:extLst>
            <a:ext uri="{FF2B5EF4-FFF2-40B4-BE49-F238E27FC236}">
              <a16:creationId xmlns:a16="http://schemas.microsoft.com/office/drawing/2014/main" id="{00000000-0008-0000-0000-000001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6" name="Metin kutusu 2702">
          <a:extLst>
            <a:ext uri="{FF2B5EF4-FFF2-40B4-BE49-F238E27FC236}">
              <a16:creationId xmlns:a16="http://schemas.microsoft.com/office/drawing/2014/main" id="{00000000-0008-0000-0000-000002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7" name="Metin kutusu 2703">
          <a:extLst>
            <a:ext uri="{FF2B5EF4-FFF2-40B4-BE49-F238E27FC236}">
              <a16:creationId xmlns:a16="http://schemas.microsoft.com/office/drawing/2014/main" id="{00000000-0008-0000-0000-000003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8" name="Metin kutusu 2704">
          <a:extLst>
            <a:ext uri="{FF2B5EF4-FFF2-40B4-BE49-F238E27FC236}">
              <a16:creationId xmlns:a16="http://schemas.microsoft.com/office/drawing/2014/main" id="{00000000-0008-0000-0000-000004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9" name="Metin kutusu 2705">
          <a:extLst>
            <a:ext uri="{FF2B5EF4-FFF2-40B4-BE49-F238E27FC236}">
              <a16:creationId xmlns:a16="http://schemas.microsoft.com/office/drawing/2014/main" id="{00000000-0008-0000-0000-000005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0" name="Metin kutusu 2706">
          <a:extLst>
            <a:ext uri="{FF2B5EF4-FFF2-40B4-BE49-F238E27FC236}">
              <a16:creationId xmlns:a16="http://schemas.microsoft.com/office/drawing/2014/main" id="{00000000-0008-0000-0000-000006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1" name="Metin kutusu 2707">
          <a:extLst>
            <a:ext uri="{FF2B5EF4-FFF2-40B4-BE49-F238E27FC236}">
              <a16:creationId xmlns:a16="http://schemas.microsoft.com/office/drawing/2014/main" id="{00000000-0008-0000-0000-000007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2" name="Metin kutusu 2708">
          <a:extLst>
            <a:ext uri="{FF2B5EF4-FFF2-40B4-BE49-F238E27FC236}">
              <a16:creationId xmlns:a16="http://schemas.microsoft.com/office/drawing/2014/main" id="{00000000-0008-0000-0000-000008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3" name="Metin kutusu 2709">
          <a:extLst>
            <a:ext uri="{FF2B5EF4-FFF2-40B4-BE49-F238E27FC236}">
              <a16:creationId xmlns:a16="http://schemas.microsoft.com/office/drawing/2014/main" id="{00000000-0008-0000-0000-000009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4" name="Metin kutusu 2710">
          <a:extLst>
            <a:ext uri="{FF2B5EF4-FFF2-40B4-BE49-F238E27FC236}">
              <a16:creationId xmlns:a16="http://schemas.microsoft.com/office/drawing/2014/main" id="{00000000-0008-0000-0000-00000A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5" name="Metin kutusu 2711">
          <a:extLst>
            <a:ext uri="{FF2B5EF4-FFF2-40B4-BE49-F238E27FC236}">
              <a16:creationId xmlns:a16="http://schemas.microsoft.com/office/drawing/2014/main" id="{00000000-0008-0000-0000-00000B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6" name="Metin kutusu 2712">
          <a:extLst>
            <a:ext uri="{FF2B5EF4-FFF2-40B4-BE49-F238E27FC236}">
              <a16:creationId xmlns:a16="http://schemas.microsoft.com/office/drawing/2014/main" id="{00000000-0008-0000-0000-00000C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7" name="Metin kutusu 2713">
          <a:extLst>
            <a:ext uri="{FF2B5EF4-FFF2-40B4-BE49-F238E27FC236}">
              <a16:creationId xmlns:a16="http://schemas.microsoft.com/office/drawing/2014/main" id="{00000000-0008-0000-0000-00000D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8" name="Metin kutusu 2714">
          <a:extLst>
            <a:ext uri="{FF2B5EF4-FFF2-40B4-BE49-F238E27FC236}">
              <a16:creationId xmlns:a16="http://schemas.microsoft.com/office/drawing/2014/main" id="{00000000-0008-0000-0000-00000E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9" name="Metin kutusu 2715">
          <a:extLst>
            <a:ext uri="{FF2B5EF4-FFF2-40B4-BE49-F238E27FC236}">
              <a16:creationId xmlns:a16="http://schemas.microsoft.com/office/drawing/2014/main" id="{00000000-0008-0000-0000-00000F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0" name="Metin kutusu 2716">
          <a:extLst>
            <a:ext uri="{FF2B5EF4-FFF2-40B4-BE49-F238E27FC236}">
              <a16:creationId xmlns:a16="http://schemas.microsoft.com/office/drawing/2014/main" id="{00000000-0008-0000-0000-000010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1" name="Metin kutusu 2717">
          <a:extLst>
            <a:ext uri="{FF2B5EF4-FFF2-40B4-BE49-F238E27FC236}">
              <a16:creationId xmlns:a16="http://schemas.microsoft.com/office/drawing/2014/main" id="{00000000-0008-0000-0000-000011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2" name="Metin kutusu 2718">
          <a:extLst>
            <a:ext uri="{FF2B5EF4-FFF2-40B4-BE49-F238E27FC236}">
              <a16:creationId xmlns:a16="http://schemas.microsoft.com/office/drawing/2014/main" id="{00000000-0008-0000-0000-000012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3" name="Metin kutusu 2719">
          <a:extLst>
            <a:ext uri="{FF2B5EF4-FFF2-40B4-BE49-F238E27FC236}">
              <a16:creationId xmlns:a16="http://schemas.microsoft.com/office/drawing/2014/main" id="{00000000-0008-0000-0000-000013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4" name="Metin kutusu 2720">
          <a:extLst>
            <a:ext uri="{FF2B5EF4-FFF2-40B4-BE49-F238E27FC236}">
              <a16:creationId xmlns:a16="http://schemas.microsoft.com/office/drawing/2014/main" id="{00000000-0008-0000-0000-000014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5" name="Metin kutusu 2721">
          <a:extLst>
            <a:ext uri="{FF2B5EF4-FFF2-40B4-BE49-F238E27FC236}">
              <a16:creationId xmlns:a16="http://schemas.microsoft.com/office/drawing/2014/main" id="{00000000-0008-0000-0000-000015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6" name="Metin kutusu 2722">
          <a:extLst>
            <a:ext uri="{FF2B5EF4-FFF2-40B4-BE49-F238E27FC236}">
              <a16:creationId xmlns:a16="http://schemas.microsoft.com/office/drawing/2014/main" id="{00000000-0008-0000-0000-000016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7" name="Metin kutusu 2723">
          <a:extLst>
            <a:ext uri="{FF2B5EF4-FFF2-40B4-BE49-F238E27FC236}">
              <a16:creationId xmlns:a16="http://schemas.microsoft.com/office/drawing/2014/main" id="{00000000-0008-0000-0000-000017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8" name="Metin kutusu 2724">
          <a:extLst>
            <a:ext uri="{FF2B5EF4-FFF2-40B4-BE49-F238E27FC236}">
              <a16:creationId xmlns:a16="http://schemas.microsoft.com/office/drawing/2014/main" id="{00000000-0008-0000-0000-000018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9" name="Metin kutusu 2725">
          <a:extLst>
            <a:ext uri="{FF2B5EF4-FFF2-40B4-BE49-F238E27FC236}">
              <a16:creationId xmlns:a16="http://schemas.microsoft.com/office/drawing/2014/main" id="{00000000-0008-0000-0000-000019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0" name="Metin kutusu 2726">
          <a:extLst>
            <a:ext uri="{FF2B5EF4-FFF2-40B4-BE49-F238E27FC236}">
              <a16:creationId xmlns:a16="http://schemas.microsoft.com/office/drawing/2014/main" id="{00000000-0008-0000-0000-00001A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1" name="Metin kutusu 2727">
          <a:extLst>
            <a:ext uri="{FF2B5EF4-FFF2-40B4-BE49-F238E27FC236}">
              <a16:creationId xmlns:a16="http://schemas.microsoft.com/office/drawing/2014/main" id="{00000000-0008-0000-0000-00001B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2" name="Metin kutusu 2728">
          <a:extLst>
            <a:ext uri="{FF2B5EF4-FFF2-40B4-BE49-F238E27FC236}">
              <a16:creationId xmlns:a16="http://schemas.microsoft.com/office/drawing/2014/main" id="{00000000-0008-0000-0000-00001C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3" name="Metin kutusu 2729">
          <a:extLst>
            <a:ext uri="{FF2B5EF4-FFF2-40B4-BE49-F238E27FC236}">
              <a16:creationId xmlns:a16="http://schemas.microsoft.com/office/drawing/2014/main" id="{00000000-0008-0000-0000-00001D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4" name="Metin kutusu 2730">
          <a:extLst>
            <a:ext uri="{FF2B5EF4-FFF2-40B4-BE49-F238E27FC236}">
              <a16:creationId xmlns:a16="http://schemas.microsoft.com/office/drawing/2014/main" id="{00000000-0008-0000-0000-00001E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5" name="Metin kutusu 2731">
          <a:extLst>
            <a:ext uri="{FF2B5EF4-FFF2-40B4-BE49-F238E27FC236}">
              <a16:creationId xmlns:a16="http://schemas.microsoft.com/office/drawing/2014/main" id="{00000000-0008-0000-0000-00001F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6" name="Metin kutusu 2732">
          <a:extLst>
            <a:ext uri="{FF2B5EF4-FFF2-40B4-BE49-F238E27FC236}">
              <a16:creationId xmlns:a16="http://schemas.microsoft.com/office/drawing/2014/main" id="{00000000-0008-0000-0000-000020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7" name="Metin kutusu 2733">
          <a:extLst>
            <a:ext uri="{FF2B5EF4-FFF2-40B4-BE49-F238E27FC236}">
              <a16:creationId xmlns:a16="http://schemas.microsoft.com/office/drawing/2014/main" id="{00000000-0008-0000-0000-000021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8" name="Metin kutusu 2734">
          <a:extLst>
            <a:ext uri="{FF2B5EF4-FFF2-40B4-BE49-F238E27FC236}">
              <a16:creationId xmlns:a16="http://schemas.microsoft.com/office/drawing/2014/main" id="{00000000-0008-0000-0000-000022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9" name="Metin kutusu 2735">
          <a:extLst>
            <a:ext uri="{FF2B5EF4-FFF2-40B4-BE49-F238E27FC236}">
              <a16:creationId xmlns:a16="http://schemas.microsoft.com/office/drawing/2014/main" id="{00000000-0008-0000-0000-000023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20" name="Metin kutusu 2736">
          <a:extLst>
            <a:ext uri="{FF2B5EF4-FFF2-40B4-BE49-F238E27FC236}">
              <a16:creationId xmlns:a16="http://schemas.microsoft.com/office/drawing/2014/main" id="{00000000-0008-0000-0000-000024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21" name="Metin kutusu 2737">
          <a:extLst>
            <a:ext uri="{FF2B5EF4-FFF2-40B4-BE49-F238E27FC236}">
              <a16:creationId xmlns:a16="http://schemas.microsoft.com/office/drawing/2014/main" id="{00000000-0008-0000-0000-000025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2" name="Metin kutusu 2738">
          <a:extLst>
            <a:ext uri="{FF2B5EF4-FFF2-40B4-BE49-F238E27FC236}">
              <a16:creationId xmlns:a16="http://schemas.microsoft.com/office/drawing/2014/main" id="{00000000-0008-0000-0000-00002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3" name="Metin kutusu 2739">
          <a:extLst>
            <a:ext uri="{FF2B5EF4-FFF2-40B4-BE49-F238E27FC236}">
              <a16:creationId xmlns:a16="http://schemas.microsoft.com/office/drawing/2014/main" id="{00000000-0008-0000-0000-00002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4" name="Metin kutusu 2740">
          <a:extLst>
            <a:ext uri="{FF2B5EF4-FFF2-40B4-BE49-F238E27FC236}">
              <a16:creationId xmlns:a16="http://schemas.microsoft.com/office/drawing/2014/main" id="{00000000-0008-0000-0000-00002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5" name="Metin kutusu 2741">
          <a:extLst>
            <a:ext uri="{FF2B5EF4-FFF2-40B4-BE49-F238E27FC236}">
              <a16:creationId xmlns:a16="http://schemas.microsoft.com/office/drawing/2014/main" id="{00000000-0008-0000-0000-00002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6" name="Metin kutusu 2742">
          <a:extLst>
            <a:ext uri="{FF2B5EF4-FFF2-40B4-BE49-F238E27FC236}">
              <a16:creationId xmlns:a16="http://schemas.microsoft.com/office/drawing/2014/main" id="{00000000-0008-0000-0000-00002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7" name="Metin kutusu 2743">
          <a:extLst>
            <a:ext uri="{FF2B5EF4-FFF2-40B4-BE49-F238E27FC236}">
              <a16:creationId xmlns:a16="http://schemas.microsoft.com/office/drawing/2014/main" id="{00000000-0008-0000-0000-00002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8" name="Metin kutusu 2744">
          <a:extLst>
            <a:ext uri="{FF2B5EF4-FFF2-40B4-BE49-F238E27FC236}">
              <a16:creationId xmlns:a16="http://schemas.microsoft.com/office/drawing/2014/main" id="{00000000-0008-0000-0000-00002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9" name="Metin kutusu 2745">
          <a:extLst>
            <a:ext uri="{FF2B5EF4-FFF2-40B4-BE49-F238E27FC236}">
              <a16:creationId xmlns:a16="http://schemas.microsoft.com/office/drawing/2014/main" id="{00000000-0008-0000-0000-00002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0" name="Metin kutusu 2746">
          <a:extLst>
            <a:ext uri="{FF2B5EF4-FFF2-40B4-BE49-F238E27FC236}">
              <a16:creationId xmlns:a16="http://schemas.microsoft.com/office/drawing/2014/main" id="{00000000-0008-0000-0000-00002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1" name="Metin kutusu 2747">
          <a:extLst>
            <a:ext uri="{FF2B5EF4-FFF2-40B4-BE49-F238E27FC236}">
              <a16:creationId xmlns:a16="http://schemas.microsoft.com/office/drawing/2014/main" id="{00000000-0008-0000-0000-00002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2" name="Metin kutusu 2748">
          <a:extLst>
            <a:ext uri="{FF2B5EF4-FFF2-40B4-BE49-F238E27FC236}">
              <a16:creationId xmlns:a16="http://schemas.microsoft.com/office/drawing/2014/main" id="{00000000-0008-0000-0000-00003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3" name="Metin kutusu 2749">
          <a:extLst>
            <a:ext uri="{FF2B5EF4-FFF2-40B4-BE49-F238E27FC236}">
              <a16:creationId xmlns:a16="http://schemas.microsoft.com/office/drawing/2014/main" id="{00000000-0008-0000-0000-00003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4" name="Metin kutusu 2750">
          <a:extLst>
            <a:ext uri="{FF2B5EF4-FFF2-40B4-BE49-F238E27FC236}">
              <a16:creationId xmlns:a16="http://schemas.microsoft.com/office/drawing/2014/main" id="{00000000-0008-0000-0000-00003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5" name="Metin kutusu 2751">
          <a:extLst>
            <a:ext uri="{FF2B5EF4-FFF2-40B4-BE49-F238E27FC236}">
              <a16:creationId xmlns:a16="http://schemas.microsoft.com/office/drawing/2014/main" id="{00000000-0008-0000-0000-00003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6" name="Metin kutusu 2752">
          <a:extLst>
            <a:ext uri="{FF2B5EF4-FFF2-40B4-BE49-F238E27FC236}">
              <a16:creationId xmlns:a16="http://schemas.microsoft.com/office/drawing/2014/main" id="{00000000-0008-0000-0000-00003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7" name="Metin kutusu 2753">
          <a:extLst>
            <a:ext uri="{FF2B5EF4-FFF2-40B4-BE49-F238E27FC236}">
              <a16:creationId xmlns:a16="http://schemas.microsoft.com/office/drawing/2014/main" id="{00000000-0008-0000-0000-00003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8" name="Metin kutusu 2754">
          <a:extLst>
            <a:ext uri="{FF2B5EF4-FFF2-40B4-BE49-F238E27FC236}">
              <a16:creationId xmlns:a16="http://schemas.microsoft.com/office/drawing/2014/main" id="{00000000-0008-0000-0000-00003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9" name="Metin kutusu 2755">
          <a:extLst>
            <a:ext uri="{FF2B5EF4-FFF2-40B4-BE49-F238E27FC236}">
              <a16:creationId xmlns:a16="http://schemas.microsoft.com/office/drawing/2014/main" id="{00000000-0008-0000-0000-00003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0" name="Metin kutusu 2756">
          <a:extLst>
            <a:ext uri="{FF2B5EF4-FFF2-40B4-BE49-F238E27FC236}">
              <a16:creationId xmlns:a16="http://schemas.microsoft.com/office/drawing/2014/main" id="{00000000-0008-0000-0000-00003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1" name="Metin kutusu 2757">
          <a:extLst>
            <a:ext uri="{FF2B5EF4-FFF2-40B4-BE49-F238E27FC236}">
              <a16:creationId xmlns:a16="http://schemas.microsoft.com/office/drawing/2014/main" id="{00000000-0008-0000-0000-00003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2" name="Metin kutusu 2758">
          <a:extLst>
            <a:ext uri="{FF2B5EF4-FFF2-40B4-BE49-F238E27FC236}">
              <a16:creationId xmlns:a16="http://schemas.microsoft.com/office/drawing/2014/main" id="{00000000-0008-0000-0000-00003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3" name="Metin kutusu 2759">
          <a:extLst>
            <a:ext uri="{FF2B5EF4-FFF2-40B4-BE49-F238E27FC236}">
              <a16:creationId xmlns:a16="http://schemas.microsoft.com/office/drawing/2014/main" id="{00000000-0008-0000-0000-00003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4" name="Metin kutusu 2760">
          <a:extLst>
            <a:ext uri="{FF2B5EF4-FFF2-40B4-BE49-F238E27FC236}">
              <a16:creationId xmlns:a16="http://schemas.microsoft.com/office/drawing/2014/main" id="{00000000-0008-0000-0000-00003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5" name="Metin kutusu 2761">
          <a:extLst>
            <a:ext uri="{FF2B5EF4-FFF2-40B4-BE49-F238E27FC236}">
              <a16:creationId xmlns:a16="http://schemas.microsoft.com/office/drawing/2014/main" id="{00000000-0008-0000-0000-00003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6" name="Metin kutusu 2762">
          <a:extLst>
            <a:ext uri="{FF2B5EF4-FFF2-40B4-BE49-F238E27FC236}">
              <a16:creationId xmlns:a16="http://schemas.microsoft.com/office/drawing/2014/main" id="{00000000-0008-0000-0000-00003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7" name="Metin kutusu 2763">
          <a:extLst>
            <a:ext uri="{FF2B5EF4-FFF2-40B4-BE49-F238E27FC236}">
              <a16:creationId xmlns:a16="http://schemas.microsoft.com/office/drawing/2014/main" id="{00000000-0008-0000-0000-00003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8" name="Metin kutusu 2764">
          <a:extLst>
            <a:ext uri="{FF2B5EF4-FFF2-40B4-BE49-F238E27FC236}">
              <a16:creationId xmlns:a16="http://schemas.microsoft.com/office/drawing/2014/main" id="{00000000-0008-0000-0000-00004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9" name="Metin kutusu 2765">
          <a:extLst>
            <a:ext uri="{FF2B5EF4-FFF2-40B4-BE49-F238E27FC236}">
              <a16:creationId xmlns:a16="http://schemas.microsoft.com/office/drawing/2014/main" id="{00000000-0008-0000-0000-00004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0" name="Metin kutusu 2766">
          <a:extLst>
            <a:ext uri="{FF2B5EF4-FFF2-40B4-BE49-F238E27FC236}">
              <a16:creationId xmlns:a16="http://schemas.microsoft.com/office/drawing/2014/main" id="{00000000-0008-0000-0000-00004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1" name="Metin kutusu 2767">
          <a:extLst>
            <a:ext uri="{FF2B5EF4-FFF2-40B4-BE49-F238E27FC236}">
              <a16:creationId xmlns:a16="http://schemas.microsoft.com/office/drawing/2014/main" id="{00000000-0008-0000-0000-00004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2" name="Metin kutusu 2768">
          <a:extLst>
            <a:ext uri="{FF2B5EF4-FFF2-40B4-BE49-F238E27FC236}">
              <a16:creationId xmlns:a16="http://schemas.microsoft.com/office/drawing/2014/main" id="{00000000-0008-0000-0000-00004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3" name="Metin kutusu 2769">
          <a:extLst>
            <a:ext uri="{FF2B5EF4-FFF2-40B4-BE49-F238E27FC236}">
              <a16:creationId xmlns:a16="http://schemas.microsoft.com/office/drawing/2014/main" id="{00000000-0008-0000-0000-00004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4" name="Metin kutusu 2770">
          <a:extLst>
            <a:ext uri="{FF2B5EF4-FFF2-40B4-BE49-F238E27FC236}">
              <a16:creationId xmlns:a16="http://schemas.microsoft.com/office/drawing/2014/main" id="{00000000-0008-0000-0000-00004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5" name="Metin kutusu 2771">
          <a:extLst>
            <a:ext uri="{FF2B5EF4-FFF2-40B4-BE49-F238E27FC236}">
              <a16:creationId xmlns:a16="http://schemas.microsoft.com/office/drawing/2014/main" id="{00000000-0008-0000-0000-00004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6" name="Metin kutusu 2772">
          <a:extLst>
            <a:ext uri="{FF2B5EF4-FFF2-40B4-BE49-F238E27FC236}">
              <a16:creationId xmlns:a16="http://schemas.microsoft.com/office/drawing/2014/main" id="{00000000-0008-0000-0000-00004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7" name="Metin kutusu 2773">
          <a:extLst>
            <a:ext uri="{FF2B5EF4-FFF2-40B4-BE49-F238E27FC236}">
              <a16:creationId xmlns:a16="http://schemas.microsoft.com/office/drawing/2014/main" id="{00000000-0008-0000-0000-00004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8" name="Metin kutusu 2774">
          <a:extLst>
            <a:ext uri="{FF2B5EF4-FFF2-40B4-BE49-F238E27FC236}">
              <a16:creationId xmlns:a16="http://schemas.microsoft.com/office/drawing/2014/main" id="{00000000-0008-0000-0000-00004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9" name="Metin kutusu 2775">
          <a:extLst>
            <a:ext uri="{FF2B5EF4-FFF2-40B4-BE49-F238E27FC236}">
              <a16:creationId xmlns:a16="http://schemas.microsoft.com/office/drawing/2014/main" id="{00000000-0008-0000-0000-00004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0" name="Metin kutusu 2776">
          <a:extLst>
            <a:ext uri="{FF2B5EF4-FFF2-40B4-BE49-F238E27FC236}">
              <a16:creationId xmlns:a16="http://schemas.microsoft.com/office/drawing/2014/main" id="{00000000-0008-0000-0000-00004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1" name="Metin kutusu 2777">
          <a:extLst>
            <a:ext uri="{FF2B5EF4-FFF2-40B4-BE49-F238E27FC236}">
              <a16:creationId xmlns:a16="http://schemas.microsoft.com/office/drawing/2014/main" id="{00000000-0008-0000-0000-00004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2" name="Metin kutusu 2778">
          <a:extLst>
            <a:ext uri="{FF2B5EF4-FFF2-40B4-BE49-F238E27FC236}">
              <a16:creationId xmlns:a16="http://schemas.microsoft.com/office/drawing/2014/main" id="{00000000-0008-0000-0000-00004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3" name="Metin kutusu 2779">
          <a:extLst>
            <a:ext uri="{FF2B5EF4-FFF2-40B4-BE49-F238E27FC236}">
              <a16:creationId xmlns:a16="http://schemas.microsoft.com/office/drawing/2014/main" id="{00000000-0008-0000-0000-00004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4" name="Metin kutusu 2780">
          <a:extLst>
            <a:ext uri="{FF2B5EF4-FFF2-40B4-BE49-F238E27FC236}">
              <a16:creationId xmlns:a16="http://schemas.microsoft.com/office/drawing/2014/main" id="{00000000-0008-0000-0000-00005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5" name="Metin kutusu 2781">
          <a:extLst>
            <a:ext uri="{FF2B5EF4-FFF2-40B4-BE49-F238E27FC236}">
              <a16:creationId xmlns:a16="http://schemas.microsoft.com/office/drawing/2014/main" id="{00000000-0008-0000-0000-00005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6" name="Metin kutusu 2782">
          <a:extLst>
            <a:ext uri="{FF2B5EF4-FFF2-40B4-BE49-F238E27FC236}">
              <a16:creationId xmlns:a16="http://schemas.microsoft.com/office/drawing/2014/main" id="{00000000-0008-0000-0000-00005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7" name="Metin kutusu 2783">
          <a:extLst>
            <a:ext uri="{FF2B5EF4-FFF2-40B4-BE49-F238E27FC236}">
              <a16:creationId xmlns:a16="http://schemas.microsoft.com/office/drawing/2014/main" id="{00000000-0008-0000-0000-00005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8" name="Metin kutusu 2784">
          <a:extLst>
            <a:ext uri="{FF2B5EF4-FFF2-40B4-BE49-F238E27FC236}">
              <a16:creationId xmlns:a16="http://schemas.microsoft.com/office/drawing/2014/main" id="{00000000-0008-0000-0000-00005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9" name="Metin kutusu 2785">
          <a:extLst>
            <a:ext uri="{FF2B5EF4-FFF2-40B4-BE49-F238E27FC236}">
              <a16:creationId xmlns:a16="http://schemas.microsoft.com/office/drawing/2014/main" id="{00000000-0008-0000-0000-00005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0" name="Metin kutusu 2786">
          <a:extLst>
            <a:ext uri="{FF2B5EF4-FFF2-40B4-BE49-F238E27FC236}">
              <a16:creationId xmlns:a16="http://schemas.microsoft.com/office/drawing/2014/main" id="{00000000-0008-0000-0000-00005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1" name="Metin kutusu 2787">
          <a:extLst>
            <a:ext uri="{FF2B5EF4-FFF2-40B4-BE49-F238E27FC236}">
              <a16:creationId xmlns:a16="http://schemas.microsoft.com/office/drawing/2014/main" id="{00000000-0008-0000-0000-00005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2" name="Metin kutusu 2788">
          <a:extLst>
            <a:ext uri="{FF2B5EF4-FFF2-40B4-BE49-F238E27FC236}">
              <a16:creationId xmlns:a16="http://schemas.microsoft.com/office/drawing/2014/main" id="{00000000-0008-0000-0000-00005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3" name="Metin kutusu 2789">
          <a:extLst>
            <a:ext uri="{FF2B5EF4-FFF2-40B4-BE49-F238E27FC236}">
              <a16:creationId xmlns:a16="http://schemas.microsoft.com/office/drawing/2014/main" id="{00000000-0008-0000-0000-00005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4" name="Metin kutusu 2790">
          <a:extLst>
            <a:ext uri="{FF2B5EF4-FFF2-40B4-BE49-F238E27FC236}">
              <a16:creationId xmlns:a16="http://schemas.microsoft.com/office/drawing/2014/main" id="{00000000-0008-0000-0000-00005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5" name="Metin kutusu 2791">
          <a:extLst>
            <a:ext uri="{FF2B5EF4-FFF2-40B4-BE49-F238E27FC236}">
              <a16:creationId xmlns:a16="http://schemas.microsoft.com/office/drawing/2014/main" id="{00000000-0008-0000-0000-00005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6" name="Metin kutusu 2792">
          <a:extLst>
            <a:ext uri="{FF2B5EF4-FFF2-40B4-BE49-F238E27FC236}">
              <a16:creationId xmlns:a16="http://schemas.microsoft.com/office/drawing/2014/main" id="{00000000-0008-0000-0000-00005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7" name="Metin kutusu 2793">
          <a:extLst>
            <a:ext uri="{FF2B5EF4-FFF2-40B4-BE49-F238E27FC236}">
              <a16:creationId xmlns:a16="http://schemas.microsoft.com/office/drawing/2014/main" id="{00000000-0008-0000-0000-00005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8" name="Metin kutusu 2794">
          <a:extLst>
            <a:ext uri="{FF2B5EF4-FFF2-40B4-BE49-F238E27FC236}">
              <a16:creationId xmlns:a16="http://schemas.microsoft.com/office/drawing/2014/main" id="{00000000-0008-0000-0000-00005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9" name="Metin kutusu 2795">
          <a:extLst>
            <a:ext uri="{FF2B5EF4-FFF2-40B4-BE49-F238E27FC236}">
              <a16:creationId xmlns:a16="http://schemas.microsoft.com/office/drawing/2014/main" id="{00000000-0008-0000-0000-00005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0" name="Metin kutusu 2796">
          <a:extLst>
            <a:ext uri="{FF2B5EF4-FFF2-40B4-BE49-F238E27FC236}">
              <a16:creationId xmlns:a16="http://schemas.microsoft.com/office/drawing/2014/main" id="{00000000-0008-0000-0000-00006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1" name="Metin kutusu 2797">
          <a:extLst>
            <a:ext uri="{FF2B5EF4-FFF2-40B4-BE49-F238E27FC236}">
              <a16:creationId xmlns:a16="http://schemas.microsoft.com/office/drawing/2014/main" id="{00000000-0008-0000-0000-00006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2" name="Metin kutusu 2798">
          <a:extLst>
            <a:ext uri="{FF2B5EF4-FFF2-40B4-BE49-F238E27FC236}">
              <a16:creationId xmlns:a16="http://schemas.microsoft.com/office/drawing/2014/main" id="{00000000-0008-0000-0000-00006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3" name="Metin kutusu 2799">
          <a:extLst>
            <a:ext uri="{FF2B5EF4-FFF2-40B4-BE49-F238E27FC236}">
              <a16:creationId xmlns:a16="http://schemas.microsoft.com/office/drawing/2014/main" id="{00000000-0008-0000-0000-00006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4" name="Metin kutusu 2800">
          <a:extLst>
            <a:ext uri="{FF2B5EF4-FFF2-40B4-BE49-F238E27FC236}">
              <a16:creationId xmlns:a16="http://schemas.microsoft.com/office/drawing/2014/main" id="{00000000-0008-0000-0000-00006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5" name="Metin kutusu 2801">
          <a:extLst>
            <a:ext uri="{FF2B5EF4-FFF2-40B4-BE49-F238E27FC236}">
              <a16:creationId xmlns:a16="http://schemas.microsoft.com/office/drawing/2014/main" id="{00000000-0008-0000-0000-00006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6" name="Metin kutusu 2802">
          <a:extLst>
            <a:ext uri="{FF2B5EF4-FFF2-40B4-BE49-F238E27FC236}">
              <a16:creationId xmlns:a16="http://schemas.microsoft.com/office/drawing/2014/main" id="{00000000-0008-0000-0000-00006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7" name="Metin kutusu 2803">
          <a:extLst>
            <a:ext uri="{FF2B5EF4-FFF2-40B4-BE49-F238E27FC236}">
              <a16:creationId xmlns:a16="http://schemas.microsoft.com/office/drawing/2014/main" id="{00000000-0008-0000-0000-00006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8" name="Metin kutusu 2804">
          <a:extLst>
            <a:ext uri="{FF2B5EF4-FFF2-40B4-BE49-F238E27FC236}">
              <a16:creationId xmlns:a16="http://schemas.microsoft.com/office/drawing/2014/main" id="{00000000-0008-0000-0000-00006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9" name="Metin kutusu 2805">
          <a:extLst>
            <a:ext uri="{FF2B5EF4-FFF2-40B4-BE49-F238E27FC236}">
              <a16:creationId xmlns:a16="http://schemas.microsoft.com/office/drawing/2014/main" id="{00000000-0008-0000-0000-00006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0" name="Metin kutusu 2806">
          <a:extLst>
            <a:ext uri="{FF2B5EF4-FFF2-40B4-BE49-F238E27FC236}">
              <a16:creationId xmlns:a16="http://schemas.microsoft.com/office/drawing/2014/main" id="{00000000-0008-0000-0000-00006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1" name="Metin kutusu 2807">
          <a:extLst>
            <a:ext uri="{FF2B5EF4-FFF2-40B4-BE49-F238E27FC236}">
              <a16:creationId xmlns:a16="http://schemas.microsoft.com/office/drawing/2014/main" id="{00000000-0008-0000-0000-00006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2" name="Metin kutusu 2808">
          <a:extLst>
            <a:ext uri="{FF2B5EF4-FFF2-40B4-BE49-F238E27FC236}">
              <a16:creationId xmlns:a16="http://schemas.microsoft.com/office/drawing/2014/main" id="{00000000-0008-0000-0000-00006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3" name="Metin kutusu 2809">
          <a:extLst>
            <a:ext uri="{FF2B5EF4-FFF2-40B4-BE49-F238E27FC236}">
              <a16:creationId xmlns:a16="http://schemas.microsoft.com/office/drawing/2014/main" id="{00000000-0008-0000-0000-00006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4" name="Metin kutusu 2810">
          <a:extLst>
            <a:ext uri="{FF2B5EF4-FFF2-40B4-BE49-F238E27FC236}">
              <a16:creationId xmlns:a16="http://schemas.microsoft.com/office/drawing/2014/main" id="{00000000-0008-0000-0000-00006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5" name="Metin kutusu 2811">
          <a:extLst>
            <a:ext uri="{FF2B5EF4-FFF2-40B4-BE49-F238E27FC236}">
              <a16:creationId xmlns:a16="http://schemas.microsoft.com/office/drawing/2014/main" id="{00000000-0008-0000-0000-00006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6" name="Metin kutusu 2812">
          <a:extLst>
            <a:ext uri="{FF2B5EF4-FFF2-40B4-BE49-F238E27FC236}">
              <a16:creationId xmlns:a16="http://schemas.microsoft.com/office/drawing/2014/main" id="{00000000-0008-0000-0000-00007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7" name="Metin kutusu 2813">
          <a:extLst>
            <a:ext uri="{FF2B5EF4-FFF2-40B4-BE49-F238E27FC236}">
              <a16:creationId xmlns:a16="http://schemas.microsoft.com/office/drawing/2014/main" id="{00000000-0008-0000-0000-00007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8" name="Metin kutusu 2814">
          <a:extLst>
            <a:ext uri="{FF2B5EF4-FFF2-40B4-BE49-F238E27FC236}">
              <a16:creationId xmlns:a16="http://schemas.microsoft.com/office/drawing/2014/main" id="{00000000-0008-0000-0000-00007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9" name="Metin kutusu 2815">
          <a:extLst>
            <a:ext uri="{FF2B5EF4-FFF2-40B4-BE49-F238E27FC236}">
              <a16:creationId xmlns:a16="http://schemas.microsoft.com/office/drawing/2014/main" id="{00000000-0008-0000-0000-00007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0" name="Metin kutusu 2816">
          <a:extLst>
            <a:ext uri="{FF2B5EF4-FFF2-40B4-BE49-F238E27FC236}">
              <a16:creationId xmlns:a16="http://schemas.microsoft.com/office/drawing/2014/main" id="{00000000-0008-0000-0000-00007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1" name="Metin kutusu 2817">
          <a:extLst>
            <a:ext uri="{FF2B5EF4-FFF2-40B4-BE49-F238E27FC236}">
              <a16:creationId xmlns:a16="http://schemas.microsoft.com/office/drawing/2014/main" id="{00000000-0008-0000-0000-00007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2" name="Metin kutusu 2818">
          <a:extLst>
            <a:ext uri="{FF2B5EF4-FFF2-40B4-BE49-F238E27FC236}">
              <a16:creationId xmlns:a16="http://schemas.microsoft.com/office/drawing/2014/main" id="{00000000-0008-0000-0000-00007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3" name="Metin kutusu 2819">
          <a:extLst>
            <a:ext uri="{FF2B5EF4-FFF2-40B4-BE49-F238E27FC236}">
              <a16:creationId xmlns:a16="http://schemas.microsoft.com/office/drawing/2014/main" id="{00000000-0008-0000-0000-00007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4" name="Metin kutusu 2820">
          <a:extLst>
            <a:ext uri="{FF2B5EF4-FFF2-40B4-BE49-F238E27FC236}">
              <a16:creationId xmlns:a16="http://schemas.microsoft.com/office/drawing/2014/main" id="{00000000-0008-0000-0000-00007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5" name="Metin kutusu 2821">
          <a:extLst>
            <a:ext uri="{FF2B5EF4-FFF2-40B4-BE49-F238E27FC236}">
              <a16:creationId xmlns:a16="http://schemas.microsoft.com/office/drawing/2014/main" id="{00000000-0008-0000-0000-00007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6" name="Metin kutusu 2822">
          <a:extLst>
            <a:ext uri="{FF2B5EF4-FFF2-40B4-BE49-F238E27FC236}">
              <a16:creationId xmlns:a16="http://schemas.microsoft.com/office/drawing/2014/main" id="{00000000-0008-0000-0000-00007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7" name="Metin kutusu 2823">
          <a:extLst>
            <a:ext uri="{FF2B5EF4-FFF2-40B4-BE49-F238E27FC236}">
              <a16:creationId xmlns:a16="http://schemas.microsoft.com/office/drawing/2014/main" id="{00000000-0008-0000-0000-00007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8" name="Metin kutusu 2824">
          <a:extLst>
            <a:ext uri="{FF2B5EF4-FFF2-40B4-BE49-F238E27FC236}">
              <a16:creationId xmlns:a16="http://schemas.microsoft.com/office/drawing/2014/main" id="{00000000-0008-0000-0000-00007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9" name="Metin kutusu 2825">
          <a:extLst>
            <a:ext uri="{FF2B5EF4-FFF2-40B4-BE49-F238E27FC236}">
              <a16:creationId xmlns:a16="http://schemas.microsoft.com/office/drawing/2014/main" id="{00000000-0008-0000-0000-00007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0" name="Metin kutusu 2826">
          <a:extLst>
            <a:ext uri="{FF2B5EF4-FFF2-40B4-BE49-F238E27FC236}">
              <a16:creationId xmlns:a16="http://schemas.microsoft.com/office/drawing/2014/main" id="{00000000-0008-0000-0000-00007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1" name="Metin kutusu 2827">
          <a:extLst>
            <a:ext uri="{FF2B5EF4-FFF2-40B4-BE49-F238E27FC236}">
              <a16:creationId xmlns:a16="http://schemas.microsoft.com/office/drawing/2014/main" id="{00000000-0008-0000-0000-00007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2" name="Metin kutusu 2828">
          <a:extLst>
            <a:ext uri="{FF2B5EF4-FFF2-40B4-BE49-F238E27FC236}">
              <a16:creationId xmlns:a16="http://schemas.microsoft.com/office/drawing/2014/main" id="{00000000-0008-0000-0000-00008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3" name="Metin kutusu 2829">
          <a:extLst>
            <a:ext uri="{FF2B5EF4-FFF2-40B4-BE49-F238E27FC236}">
              <a16:creationId xmlns:a16="http://schemas.microsoft.com/office/drawing/2014/main" id="{00000000-0008-0000-0000-00008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4" name="Metin kutusu 2830">
          <a:extLst>
            <a:ext uri="{FF2B5EF4-FFF2-40B4-BE49-F238E27FC236}">
              <a16:creationId xmlns:a16="http://schemas.microsoft.com/office/drawing/2014/main" id="{00000000-0008-0000-0000-00008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5" name="Metin kutusu 2831">
          <a:extLst>
            <a:ext uri="{FF2B5EF4-FFF2-40B4-BE49-F238E27FC236}">
              <a16:creationId xmlns:a16="http://schemas.microsoft.com/office/drawing/2014/main" id="{00000000-0008-0000-0000-00008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6" name="Metin kutusu 2832">
          <a:extLst>
            <a:ext uri="{FF2B5EF4-FFF2-40B4-BE49-F238E27FC236}">
              <a16:creationId xmlns:a16="http://schemas.microsoft.com/office/drawing/2014/main" id="{00000000-0008-0000-0000-00008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7" name="Metin kutusu 2833">
          <a:extLst>
            <a:ext uri="{FF2B5EF4-FFF2-40B4-BE49-F238E27FC236}">
              <a16:creationId xmlns:a16="http://schemas.microsoft.com/office/drawing/2014/main" id="{00000000-0008-0000-0000-00008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8" name="Metin kutusu 2834">
          <a:extLst>
            <a:ext uri="{FF2B5EF4-FFF2-40B4-BE49-F238E27FC236}">
              <a16:creationId xmlns:a16="http://schemas.microsoft.com/office/drawing/2014/main" id="{00000000-0008-0000-0000-00008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9" name="Metin kutusu 2835">
          <a:extLst>
            <a:ext uri="{FF2B5EF4-FFF2-40B4-BE49-F238E27FC236}">
              <a16:creationId xmlns:a16="http://schemas.microsoft.com/office/drawing/2014/main" id="{00000000-0008-0000-0000-00008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0" name="Metin kutusu 2836">
          <a:extLst>
            <a:ext uri="{FF2B5EF4-FFF2-40B4-BE49-F238E27FC236}">
              <a16:creationId xmlns:a16="http://schemas.microsoft.com/office/drawing/2014/main" id="{00000000-0008-0000-0000-00008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1" name="Metin kutusu 2837">
          <a:extLst>
            <a:ext uri="{FF2B5EF4-FFF2-40B4-BE49-F238E27FC236}">
              <a16:creationId xmlns:a16="http://schemas.microsoft.com/office/drawing/2014/main" id="{00000000-0008-0000-0000-00008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2" name="Metin kutusu 2838">
          <a:extLst>
            <a:ext uri="{FF2B5EF4-FFF2-40B4-BE49-F238E27FC236}">
              <a16:creationId xmlns:a16="http://schemas.microsoft.com/office/drawing/2014/main" id="{00000000-0008-0000-0000-00008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3" name="Metin kutusu 2839">
          <a:extLst>
            <a:ext uri="{FF2B5EF4-FFF2-40B4-BE49-F238E27FC236}">
              <a16:creationId xmlns:a16="http://schemas.microsoft.com/office/drawing/2014/main" id="{00000000-0008-0000-0000-00008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4" name="Metin kutusu 2840">
          <a:extLst>
            <a:ext uri="{FF2B5EF4-FFF2-40B4-BE49-F238E27FC236}">
              <a16:creationId xmlns:a16="http://schemas.microsoft.com/office/drawing/2014/main" id="{00000000-0008-0000-0000-00008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5" name="Metin kutusu 2841">
          <a:extLst>
            <a:ext uri="{FF2B5EF4-FFF2-40B4-BE49-F238E27FC236}">
              <a16:creationId xmlns:a16="http://schemas.microsoft.com/office/drawing/2014/main" id="{00000000-0008-0000-0000-00008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6" name="Metin kutusu 2842">
          <a:extLst>
            <a:ext uri="{FF2B5EF4-FFF2-40B4-BE49-F238E27FC236}">
              <a16:creationId xmlns:a16="http://schemas.microsoft.com/office/drawing/2014/main" id="{00000000-0008-0000-0000-00008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7" name="Metin kutusu 2843">
          <a:extLst>
            <a:ext uri="{FF2B5EF4-FFF2-40B4-BE49-F238E27FC236}">
              <a16:creationId xmlns:a16="http://schemas.microsoft.com/office/drawing/2014/main" id="{00000000-0008-0000-0000-00008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8" name="Metin kutusu 2844">
          <a:extLst>
            <a:ext uri="{FF2B5EF4-FFF2-40B4-BE49-F238E27FC236}">
              <a16:creationId xmlns:a16="http://schemas.microsoft.com/office/drawing/2014/main" id="{00000000-0008-0000-0000-00009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9" name="Metin kutusu 2845">
          <a:extLst>
            <a:ext uri="{FF2B5EF4-FFF2-40B4-BE49-F238E27FC236}">
              <a16:creationId xmlns:a16="http://schemas.microsoft.com/office/drawing/2014/main" id="{00000000-0008-0000-0000-00009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0" name="Metin kutusu 2846">
          <a:extLst>
            <a:ext uri="{FF2B5EF4-FFF2-40B4-BE49-F238E27FC236}">
              <a16:creationId xmlns:a16="http://schemas.microsoft.com/office/drawing/2014/main" id="{00000000-0008-0000-0000-00009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1" name="Metin kutusu 2847">
          <a:extLst>
            <a:ext uri="{FF2B5EF4-FFF2-40B4-BE49-F238E27FC236}">
              <a16:creationId xmlns:a16="http://schemas.microsoft.com/office/drawing/2014/main" id="{00000000-0008-0000-0000-00009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2" name="Metin kutusu 2848">
          <a:extLst>
            <a:ext uri="{FF2B5EF4-FFF2-40B4-BE49-F238E27FC236}">
              <a16:creationId xmlns:a16="http://schemas.microsoft.com/office/drawing/2014/main" id="{00000000-0008-0000-0000-00009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3" name="Metin kutusu 2849">
          <a:extLst>
            <a:ext uri="{FF2B5EF4-FFF2-40B4-BE49-F238E27FC236}">
              <a16:creationId xmlns:a16="http://schemas.microsoft.com/office/drawing/2014/main" id="{00000000-0008-0000-0000-00009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4" name="Metin kutusu 2850">
          <a:extLst>
            <a:ext uri="{FF2B5EF4-FFF2-40B4-BE49-F238E27FC236}">
              <a16:creationId xmlns:a16="http://schemas.microsoft.com/office/drawing/2014/main" id="{00000000-0008-0000-0000-00009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5" name="Metin kutusu 2851">
          <a:extLst>
            <a:ext uri="{FF2B5EF4-FFF2-40B4-BE49-F238E27FC236}">
              <a16:creationId xmlns:a16="http://schemas.microsoft.com/office/drawing/2014/main" id="{00000000-0008-0000-0000-00009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6" name="Metin kutusu 2852">
          <a:extLst>
            <a:ext uri="{FF2B5EF4-FFF2-40B4-BE49-F238E27FC236}">
              <a16:creationId xmlns:a16="http://schemas.microsoft.com/office/drawing/2014/main" id="{00000000-0008-0000-0000-00009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7" name="Metin kutusu 2853">
          <a:extLst>
            <a:ext uri="{FF2B5EF4-FFF2-40B4-BE49-F238E27FC236}">
              <a16:creationId xmlns:a16="http://schemas.microsoft.com/office/drawing/2014/main" id="{00000000-0008-0000-0000-00009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8" name="Metin kutusu 2854">
          <a:extLst>
            <a:ext uri="{FF2B5EF4-FFF2-40B4-BE49-F238E27FC236}">
              <a16:creationId xmlns:a16="http://schemas.microsoft.com/office/drawing/2014/main" id="{00000000-0008-0000-0000-00009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9" name="Metin kutusu 2855">
          <a:extLst>
            <a:ext uri="{FF2B5EF4-FFF2-40B4-BE49-F238E27FC236}">
              <a16:creationId xmlns:a16="http://schemas.microsoft.com/office/drawing/2014/main" id="{00000000-0008-0000-0000-00009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0" name="Metin kutusu 2856">
          <a:extLst>
            <a:ext uri="{FF2B5EF4-FFF2-40B4-BE49-F238E27FC236}">
              <a16:creationId xmlns:a16="http://schemas.microsoft.com/office/drawing/2014/main" id="{00000000-0008-0000-0000-00009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1" name="Metin kutusu 2857">
          <a:extLst>
            <a:ext uri="{FF2B5EF4-FFF2-40B4-BE49-F238E27FC236}">
              <a16:creationId xmlns:a16="http://schemas.microsoft.com/office/drawing/2014/main" id="{00000000-0008-0000-0000-00009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2" name="Metin kutusu 2858">
          <a:extLst>
            <a:ext uri="{FF2B5EF4-FFF2-40B4-BE49-F238E27FC236}">
              <a16:creationId xmlns:a16="http://schemas.microsoft.com/office/drawing/2014/main" id="{00000000-0008-0000-0000-00009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3" name="Metin kutusu 2859">
          <a:extLst>
            <a:ext uri="{FF2B5EF4-FFF2-40B4-BE49-F238E27FC236}">
              <a16:creationId xmlns:a16="http://schemas.microsoft.com/office/drawing/2014/main" id="{00000000-0008-0000-0000-00009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4" name="Metin kutusu 2860">
          <a:extLst>
            <a:ext uri="{FF2B5EF4-FFF2-40B4-BE49-F238E27FC236}">
              <a16:creationId xmlns:a16="http://schemas.microsoft.com/office/drawing/2014/main" id="{00000000-0008-0000-0000-0000A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5" name="Metin kutusu 2861">
          <a:extLst>
            <a:ext uri="{FF2B5EF4-FFF2-40B4-BE49-F238E27FC236}">
              <a16:creationId xmlns:a16="http://schemas.microsoft.com/office/drawing/2014/main" id="{00000000-0008-0000-0000-0000A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6" name="Metin kutusu 2862">
          <a:extLst>
            <a:ext uri="{FF2B5EF4-FFF2-40B4-BE49-F238E27FC236}">
              <a16:creationId xmlns:a16="http://schemas.microsoft.com/office/drawing/2014/main" id="{00000000-0008-0000-0000-0000A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7" name="Metin kutusu 2863">
          <a:extLst>
            <a:ext uri="{FF2B5EF4-FFF2-40B4-BE49-F238E27FC236}">
              <a16:creationId xmlns:a16="http://schemas.microsoft.com/office/drawing/2014/main" id="{00000000-0008-0000-0000-0000A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8" name="Metin kutusu 2864">
          <a:extLst>
            <a:ext uri="{FF2B5EF4-FFF2-40B4-BE49-F238E27FC236}">
              <a16:creationId xmlns:a16="http://schemas.microsoft.com/office/drawing/2014/main" id="{00000000-0008-0000-0000-0000A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9" name="Metin kutusu 2865">
          <a:extLst>
            <a:ext uri="{FF2B5EF4-FFF2-40B4-BE49-F238E27FC236}">
              <a16:creationId xmlns:a16="http://schemas.microsoft.com/office/drawing/2014/main" id="{00000000-0008-0000-0000-0000A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0" name="Metin kutusu 2866">
          <a:extLst>
            <a:ext uri="{FF2B5EF4-FFF2-40B4-BE49-F238E27FC236}">
              <a16:creationId xmlns:a16="http://schemas.microsoft.com/office/drawing/2014/main" id="{00000000-0008-0000-0000-0000A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1" name="Metin kutusu 2867">
          <a:extLst>
            <a:ext uri="{FF2B5EF4-FFF2-40B4-BE49-F238E27FC236}">
              <a16:creationId xmlns:a16="http://schemas.microsoft.com/office/drawing/2014/main" id="{00000000-0008-0000-0000-0000A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2" name="Metin kutusu 2868">
          <a:extLst>
            <a:ext uri="{FF2B5EF4-FFF2-40B4-BE49-F238E27FC236}">
              <a16:creationId xmlns:a16="http://schemas.microsoft.com/office/drawing/2014/main" id="{00000000-0008-0000-0000-0000A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3" name="Metin kutusu 2869">
          <a:extLst>
            <a:ext uri="{FF2B5EF4-FFF2-40B4-BE49-F238E27FC236}">
              <a16:creationId xmlns:a16="http://schemas.microsoft.com/office/drawing/2014/main" id="{00000000-0008-0000-0000-0000A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4" name="Metin kutusu 2870">
          <a:extLst>
            <a:ext uri="{FF2B5EF4-FFF2-40B4-BE49-F238E27FC236}">
              <a16:creationId xmlns:a16="http://schemas.microsoft.com/office/drawing/2014/main" id="{00000000-0008-0000-0000-0000A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5" name="Metin kutusu 2871">
          <a:extLst>
            <a:ext uri="{FF2B5EF4-FFF2-40B4-BE49-F238E27FC236}">
              <a16:creationId xmlns:a16="http://schemas.microsoft.com/office/drawing/2014/main" id="{00000000-0008-0000-0000-0000A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6" name="Metin kutusu 2872">
          <a:extLst>
            <a:ext uri="{FF2B5EF4-FFF2-40B4-BE49-F238E27FC236}">
              <a16:creationId xmlns:a16="http://schemas.microsoft.com/office/drawing/2014/main" id="{00000000-0008-0000-0000-0000A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7" name="Metin kutusu 2873">
          <a:extLst>
            <a:ext uri="{FF2B5EF4-FFF2-40B4-BE49-F238E27FC236}">
              <a16:creationId xmlns:a16="http://schemas.microsoft.com/office/drawing/2014/main" id="{00000000-0008-0000-0000-0000A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8" name="Metin kutusu 2874">
          <a:extLst>
            <a:ext uri="{FF2B5EF4-FFF2-40B4-BE49-F238E27FC236}">
              <a16:creationId xmlns:a16="http://schemas.microsoft.com/office/drawing/2014/main" id="{00000000-0008-0000-0000-0000A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9" name="Metin kutusu 2875">
          <a:extLst>
            <a:ext uri="{FF2B5EF4-FFF2-40B4-BE49-F238E27FC236}">
              <a16:creationId xmlns:a16="http://schemas.microsoft.com/office/drawing/2014/main" id="{00000000-0008-0000-0000-0000A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0" name="Metin kutusu 2876">
          <a:extLst>
            <a:ext uri="{FF2B5EF4-FFF2-40B4-BE49-F238E27FC236}">
              <a16:creationId xmlns:a16="http://schemas.microsoft.com/office/drawing/2014/main" id="{00000000-0008-0000-0000-0000B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1" name="Metin kutusu 2877">
          <a:extLst>
            <a:ext uri="{FF2B5EF4-FFF2-40B4-BE49-F238E27FC236}">
              <a16:creationId xmlns:a16="http://schemas.microsoft.com/office/drawing/2014/main" id="{00000000-0008-0000-0000-0000B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2" name="Metin kutusu 2878">
          <a:extLst>
            <a:ext uri="{FF2B5EF4-FFF2-40B4-BE49-F238E27FC236}">
              <a16:creationId xmlns:a16="http://schemas.microsoft.com/office/drawing/2014/main" id="{00000000-0008-0000-0000-0000B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3" name="Metin kutusu 2879">
          <a:extLst>
            <a:ext uri="{FF2B5EF4-FFF2-40B4-BE49-F238E27FC236}">
              <a16:creationId xmlns:a16="http://schemas.microsoft.com/office/drawing/2014/main" id="{00000000-0008-0000-0000-0000B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4" name="Metin kutusu 2880">
          <a:extLst>
            <a:ext uri="{FF2B5EF4-FFF2-40B4-BE49-F238E27FC236}">
              <a16:creationId xmlns:a16="http://schemas.microsoft.com/office/drawing/2014/main" id="{00000000-0008-0000-0000-0000B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5" name="Metin kutusu 2881">
          <a:extLst>
            <a:ext uri="{FF2B5EF4-FFF2-40B4-BE49-F238E27FC236}">
              <a16:creationId xmlns:a16="http://schemas.microsoft.com/office/drawing/2014/main" id="{00000000-0008-0000-0000-0000B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6" name="Metin kutusu 2882">
          <a:extLst>
            <a:ext uri="{FF2B5EF4-FFF2-40B4-BE49-F238E27FC236}">
              <a16:creationId xmlns:a16="http://schemas.microsoft.com/office/drawing/2014/main" id="{00000000-0008-0000-0000-0000B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7" name="Metin kutusu 2883">
          <a:extLst>
            <a:ext uri="{FF2B5EF4-FFF2-40B4-BE49-F238E27FC236}">
              <a16:creationId xmlns:a16="http://schemas.microsoft.com/office/drawing/2014/main" id="{00000000-0008-0000-0000-0000B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8" name="Metin kutusu 2884">
          <a:extLst>
            <a:ext uri="{FF2B5EF4-FFF2-40B4-BE49-F238E27FC236}">
              <a16:creationId xmlns:a16="http://schemas.microsoft.com/office/drawing/2014/main" id="{00000000-0008-0000-0000-0000B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9" name="Metin kutusu 2885">
          <a:extLst>
            <a:ext uri="{FF2B5EF4-FFF2-40B4-BE49-F238E27FC236}">
              <a16:creationId xmlns:a16="http://schemas.microsoft.com/office/drawing/2014/main" id="{00000000-0008-0000-0000-0000B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0" name="Metin kutusu 2886">
          <a:extLst>
            <a:ext uri="{FF2B5EF4-FFF2-40B4-BE49-F238E27FC236}">
              <a16:creationId xmlns:a16="http://schemas.microsoft.com/office/drawing/2014/main" id="{00000000-0008-0000-0000-0000B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1" name="Metin kutusu 2887">
          <a:extLst>
            <a:ext uri="{FF2B5EF4-FFF2-40B4-BE49-F238E27FC236}">
              <a16:creationId xmlns:a16="http://schemas.microsoft.com/office/drawing/2014/main" id="{00000000-0008-0000-0000-0000B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2" name="Metin kutusu 2888">
          <a:extLst>
            <a:ext uri="{FF2B5EF4-FFF2-40B4-BE49-F238E27FC236}">
              <a16:creationId xmlns:a16="http://schemas.microsoft.com/office/drawing/2014/main" id="{00000000-0008-0000-0000-0000B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3" name="Metin kutusu 2889">
          <a:extLst>
            <a:ext uri="{FF2B5EF4-FFF2-40B4-BE49-F238E27FC236}">
              <a16:creationId xmlns:a16="http://schemas.microsoft.com/office/drawing/2014/main" id="{00000000-0008-0000-0000-0000B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4" name="Metin kutusu 2890">
          <a:extLst>
            <a:ext uri="{FF2B5EF4-FFF2-40B4-BE49-F238E27FC236}">
              <a16:creationId xmlns:a16="http://schemas.microsoft.com/office/drawing/2014/main" id="{00000000-0008-0000-0000-0000B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5" name="Metin kutusu 2891">
          <a:extLst>
            <a:ext uri="{FF2B5EF4-FFF2-40B4-BE49-F238E27FC236}">
              <a16:creationId xmlns:a16="http://schemas.microsoft.com/office/drawing/2014/main" id="{00000000-0008-0000-0000-0000B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6" name="Metin kutusu 2892">
          <a:extLst>
            <a:ext uri="{FF2B5EF4-FFF2-40B4-BE49-F238E27FC236}">
              <a16:creationId xmlns:a16="http://schemas.microsoft.com/office/drawing/2014/main" id="{00000000-0008-0000-0000-0000C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7" name="Metin kutusu 2893">
          <a:extLst>
            <a:ext uri="{FF2B5EF4-FFF2-40B4-BE49-F238E27FC236}">
              <a16:creationId xmlns:a16="http://schemas.microsoft.com/office/drawing/2014/main" id="{00000000-0008-0000-0000-0000C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8" name="Metin kutusu 2894">
          <a:extLst>
            <a:ext uri="{FF2B5EF4-FFF2-40B4-BE49-F238E27FC236}">
              <a16:creationId xmlns:a16="http://schemas.microsoft.com/office/drawing/2014/main" id="{00000000-0008-0000-0000-0000C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9" name="Metin kutusu 2895">
          <a:extLst>
            <a:ext uri="{FF2B5EF4-FFF2-40B4-BE49-F238E27FC236}">
              <a16:creationId xmlns:a16="http://schemas.microsoft.com/office/drawing/2014/main" id="{00000000-0008-0000-0000-0000C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0" name="Metin kutusu 2896">
          <a:extLst>
            <a:ext uri="{FF2B5EF4-FFF2-40B4-BE49-F238E27FC236}">
              <a16:creationId xmlns:a16="http://schemas.microsoft.com/office/drawing/2014/main" id="{00000000-0008-0000-0000-0000C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1" name="Metin kutusu 2897">
          <a:extLst>
            <a:ext uri="{FF2B5EF4-FFF2-40B4-BE49-F238E27FC236}">
              <a16:creationId xmlns:a16="http://schemas.microsoft.com/office/drawing/2014/main" id="{00000000-0008-0000-0000-0000C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2" name="Metin kutusu 2898">
          <a:extLst>
            <a:ext uri="{FF2B5EF4-FFF2-40B4-BE49-F238E27FC236}">
              <a16:creationId xmlns:a16="http://schemas.microsoft.com/office/drawing/2014/main" id="{00000000-0008-0000-0000-0000C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3" name="Metin kutusu 2899">
          <a:extLst>
            <a:ext uri="{FF2B5EF4-FFF2-40B4-BE49-F238E27FC236}">
              <a16:creationId xmlns:a16="http://schemas.microsoft.com/office/drawing/2014/main" id="{00000000-0008-0000-0000-0000C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4" name="Metin kutusu 2900">
          <a:extLst>
            <a:ext uri="{FF2B5EF4-FFF2-40B4-BE49-F238E27FC236}">
              <a16:creationId xmlns:a16="http://schemas.microsoft.com/office/drawing/2014/main" id="{00000000-0008-0000-0000-0000C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5" name="Metin kutusu 2901">
          <a:extLst>
            <a:ext uri="{FF2B5EF4-FFF2-40B4-BE49-F238E27FC236}">
              <a16:creationId xmlns:a16="http://schemas.microsoft.com/office/drawing/2014/main" id="{00000000-0008-0000-0000-0000C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6" name="Metin kutusu 2902">
          <a:extLst>
            <a:ext uri="{FF2B5EF4-FFF2-40B4-BE49-F238E27FC236}">
              <a16:creationId xmlns:a16="http://schemas.microsoft.com/office/drawing/2014/main" id="{00000000-0008-0000-0000-0000C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7" name="Metin kutusu 2903">
          <a:extLst>
            <a:ext uri="{FF2B5EF4-FFF2-40B4-BE49-F238E27FC236}">
              <a16:creationId xmlns:a16="http://schemas.microsoft.com/office/drawing/2014/main" id="{00000000-0008-0000-0000-0000C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8" name="Metin kutusu 2904">
          <a:extLst>
            <a:ext uri="{FF2B5EF4-FFF2-40B4-BE49-F238E27FC236}">
              <a16:creationId xmlns:a16="http://schemas.microsoft.com/office/drawing/2014/main" id="{00000000-0008-0000-0000-0000C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9" name="Metin kutusu 2905">
          <a:extLst>
            <a:ext uri="{FF2B5EF4-FFF2-40B4-BE49-F238E27FC236}">
              <a16:creationId xmlns:a16="http://schemas.microsoft.com/office/drawing/2014/main" id="{00000000-0008-0000-0000-0000C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0" name="Metin kutusu 2906">
          <a:extLst>
            <a:ext uri="{FF2B5EF4-FFF2-40B4-BE49-F238E27FC236}">
              <a16:creationId xmlns:a16="http://schemas.microsoft.com/office/drawing/2014/main" id="{00000000-0008-0000-0000-0000C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1" name="Metin kutusu 2907">
          <a:extLst>
            <a:ext uri="{FF2B5EF4-FFF2-40B4-BE49-F238E27FC236}">
              <a16:creationId xmlns:a16="http://schemas.microsoft.com/office/drawing/2014/main" id="{00000000-0008-0000-0000-0000C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2" name="Metin kutusu 2908">
          <a:extLst>
            <a:ext uri="{FF2B5EF4-FFF2-40B4-BE49-F238E27FC236}">
              <a16:creationId xmlns:a16="http://schemas.microsoft.com/office/drawing/2014/main" id="{00000000-0008-0000-0000-0000D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3" name="Metin kutusu 2909">
          <a:extLst>
            <a:ext uri="{FF2B5EF4-FFF2-40B4-BE49-F238E27FC236}">
              <a16:creationId xmlns:a16="http://schemas.microsoft.com/office/drawing/2014/main" id="{00000000-0008-0000-0000-0000D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4" name="Metin kutusu 2910">
          <a:extLst>
            <a:ext uri="{FF2B5EF4-FFF2-40B4-BE49-F238E27FC236}">
              <a16:creationId xmlns:a16="http://schemas.microsoft.com/office/drawing/2014/main" id="{00000000-0008-0000-0000-0000D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5" name="Metin kutusu 2911">
          <a:extLst>
            <a:ext uri="{FF2B5EF4-FFF2-40B4-BE49-F238E27FC236}">
              <a16:creationId xmlns:a16="http://schemas.microsoft.com/office/drawing/2014/main" id="{00000000-0008-0000-0000-0000D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6" name="Metin kutusu 2912">
          <a:extLst>
            <a:ext uri="{FF2B5EF4-FFF2-40B4-BE49-F238E27FC236}">
              <a16:creationId xmlns:a16="http://schemas.microsoft.com/office/drawing/2014/main" id="{00000000-0008-0000-0000-0000D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7" name="Metin kutusu 2913">
          <a:extLst>
            <a:ext uri="{FF2B5EF4-FFF2-40B4-BE49-F238E27FC236}">
              <a16:creationId xmlns:a16="http://schemas.microsoft.com/office/drawing/2014/main" id="{00000000-0008-0000-0000-0000D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8" name="Metin kutusu 2914">
          <a:extLst>
            <a:ext uri="{FF2B5EF4-FFF2-40B4-BE49-F238E27FC236}">
              <a16:creationId xmlns:a16="http://schemas.microsoft.com/office/drawing/2014/main" id="{00000000-0008-0000-0000-0000D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9" name="Metin kutusu 2915">
          <a:extLst>
            <a:ext uri="{FF2B5EF4-FFF2-40B4-BE49-F238E27FC236}">
              <a16:creationId xmlns:a16="http://schemas.microsoft.com/office/drawing/2014/main" id="{00000000-0008-0000-0000-0000D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0" name="Metin kutusu 2916">
          <a:extLst>
            <a:ext uri="{FF2B5EF4-FFF2-40B4-BE49-F238E27FC236}">
              <a16:creationId xmlns:a16="http://schemas.microsoft.com/office/drawing/2014/main" id="{00000000-0008-0000-0000-0000D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1" name="Metin kutusu 2917">
          <a:extLst>
            <a:ext uri="{FF2B5EF4-FFF2-40B4-BE49-F238E27FC236}">
              <a16:creationId xmlns:a16="http://schemas.microsoft.com/office/drawing/2014/main" id="{00000000-0008-0000-0000-0000D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2" name="Metin kutusu 2918">
          <a:extLst>
            <a:ext uri="{FF2B5EF4-FFF2-40B4-BE49-F238E27FC236}">
              <a16:creationId xmlns:a16="http://schemas.microsoft.com/office/drawing/2014/main" id="{00000000-0008-0000-0000-0000D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3" name="Metin kutusu 2919">
          <a:extLst>
            <a:ext uri="{FF2B5EF4-FFF2-40B4-BE49-F238E27FC236}">
              <a16:creationId xmlns:a16="http://schemas.microsoft.com/office/drawing/2014/main" id="{00000000-0008-0000-0000-0000D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4" name="Metin kutusu 2920">
          <a:extLst>
            <a:ext uri="{FF2B5EF4-FFF2-40B4-BE49-F238E27FC236}">
              <a16:creationId xmlns:a16="http://schemas.microsoft.com/office/drawing/2014/main" id="{00000000-0008-0000-0000-0000D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5" name="Metin kutusu 2921">
          <a:extLst>
            <a:ext uri="{FF2B5EF4-FFF2-40B4-BE49-F238E27FC236}">
              <a16:creationId xmlns:a16="http://schemas.microsoft.com/office/drawing/2014/main" id="{00000000-0008-0000-0000-0000D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6" name="Metin kutusu 2922">
          <a:extLst>
            <a:ext uri="{FF2B5EF4-FFF2-40B4-BE49-F238E27FC236}">
              <a16:creationId xmlns:a16="http://schemas.microsoft.com/office/drawing/2014/main" id="{00000000-0008-0000-0000-0000D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7" name="Metin kutusu 2923">
          <a:extLst>
            <a:ext uri="{FF2B5EF4-FFF2-40B4-BE49-F238E27FC236}">
              <a16:creationId xmlns:a16="http://schemas.microsoft.com/office/drawing/2014/main" id="{00000000-0008-0000-0000-0000D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8" name="Metin kutusu 2924">
          <a:extLst>
            <a:ext uri="{FF2B5EF4-FFF2-40B4-BE49-F238E27FC236}">
              <a16:creationId xmlns:a16="http://schemas.microsoft.com/office/drawing/2014/main" id="{00000000-0008-0000-0000-0000E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9" name="Metin kutusu 2925">
          <a:extLst>
            <a:ext uri="{FF2B5EF4-FFF2-40B4-BE49-F238E27FC236}">
              <a16:creationId xmlns:a16="http://schemas.microsoft.com/office/drawing/2014/main" id="{00000000-0008-0000-0000-0000E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0" name="Metin kutusu 2926">
          <a:extLst>
            <a:ext uri="{FF2B5EF4-FFF2-40B4-BE49-F238E27FC236}">
              <a16:creationId xmlns:a16="http://schemas.microsoft.com/office/drawing/2014/main" id="{00000000-0008-0000-0000-0000E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1" name="Metin kutusu 2927">
          <a:extLst>
            <a:ext uri="{FF2B5EF4-FFF2-40B4-BE49-F238E27FC236}">
              <a16:creationId xmlns:a16="http://schemas.microsoft.com/office/drawing/2014/main" id="{00000000-0008-0000-0000-0000E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2" name="Metin kutusu 2928">
          <a:extLst>
            <a:ext uri="{FF2B5EF4-FFF2-40B4-BE49-F238E27FC236}">
              <a16:creationId xmlns:a16="http://schemas.microsoft.com/office/drawing/2014/main" id="{00000000-0008-0000-0000-0000E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3" name="Metin kutusu 2929">
          <a:extLst>
            <a:ext uri="{FF2B5EF4-FFF2-40B4-BE49-F238E27FC236}">
              <a16:creationId xmlns:a16="http://schemas.microsoft.com/office/drawing/2014/main" id="{00000000-0008-0000-0000-0000E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4" name="Metin kutusu 2930">
          <a:extLst>
            <a:ext uri="{FF2B5EF4-FFF2-40B4-BE49-F238E27FC236}">
              <a16:creationId xmlns:a16="http://schemas.microsoft.com/office/drawing/2014/main" id="{00000000-0008-0000-0000-0000E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5" name="Metin kutusu 2931">
          <a:extLst>
            <a:ext uri="{FF2B5EF4-FFF2-40B4-BE49-F238E27FC236}">
              <a16:creationId xmlns:a16="http://schemas.microsoft.com/office/drawing/2014/main" id="{00000000-0008-0000-0000-0000E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6" name="Metin kutusu 2932">
          <a:extLst>
            <a:ext uri="{FF2B5EF4-FFF2-40B4-BE49-F238E27FC236}">
              <a16:creationId xmlns:a16="http://schemas.microsoft.com/office/drawing/2014/main" id="{00000000-0008-0000-0000-0000E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7" name="Metin kutusu 2933">
          <a:extLst>
            <a:ext uri="{FF2B5EF4-FFF2-40B4-BE49-F238E27FC236}">
              <a16:creationId xmlns:a16="http://schemas.microsoft.com/office/drawing/2014/main" id="{00000000-0008-0000-0000-0000E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8" name="Metin kutusu 2934">
          <a:extLst>
            <a:ext uri="{FF2B5EF4-FFF2-40B4-BE49-F238E27FC236}">
              <a16:creationId xmlns:a16="http://schemas.microsoft.com/office/drawing/2014/main" id="{00000000-0008-0000-0000-0000E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9" name="Metin kutusu 2935">
          <a:extLst>
            <a:ext uri="{FF2B5EF4-FFF2-40B4-BE49-F238E27FC236}">
              <a16:creationId xmlns:a16="http://schemas.microsoft.com/office/drawing/2014/main" id="{00000000-0008-0000-0000-0000E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0" name="Metin kutusu 2936">
          <a:extLst>
            <a:ext uri="{FF2B5EF4-FFF2-40B4-BE49-F238E27FC236}">
              <a16:creationId xmlns:a16="http://schemas.microsoft.com/office/drawing/2014/main" id="{00000000-0008-0000-0000-0000E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1" name="Metin kutusu 2937">
          <a:extLst>
            <a:ext uri="{FF2B5EF4-FFF2-40B4-BE49-F238E27FC236}">
              <a16:creationId xmlns:a16="http://schemas.microsoft.com/office/drawing/2014/main" id="{00000000-0008-0000-0000-0000E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2" name="Metin kutusu 2938">
          <a:extLst>
            <a:ext uri="{FF2B5EF4-FFF2-40B4-BE49-F238E27FC236}">
              <a16:creationId xmlns:a16="http://schemas.microsoft.com/office/drawing/2014/main" id="{00000000-0008-0000-0000-0000E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3" name="Metin kutusu 2939">
          <a:extLst>
            <a:ext uri="{FF2B5EF4-FFF2-40B4-BE49-F238E27FC236}">
              <a16:creationId xmlns:a16="http://schemas.microsoft.com/office/drawing/2014/main" id="{00000000-0008-0000-0000-0000E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4" name="Metin kutusu 2940">
          <a:extLst>
            <a:ext uri="{FF2B5EF4-FFF2-40B4-BE49-F238E27FC236}">
              <a16:creationId xmlns:a16="http://schemas.microsoft.com/office/drawing/2014/main" id="{00000000-0008-0000-0000-0000F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5" name="Metin kutusu 2941">
          <a:extLst>
            <a:ext uri="{FF2B5EF4-FFF2-40B4-BE49-F238E27FC236}">
              <a16:creationId xmlns:a16="http://schemas.microsoft.com/office/drawing/2014/main" id="{00000000-0008-0000-0000-0000F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6" name="Metin kutusu 2942">
          <a:extLst>
            <a:ext uri="{FF2B5EF4-FFF2-40B4-BE49-F238E27FC236}">
              <a16:creationId xmlns:a16="http://schemas.microsoft.com/office/drawing/2014/main" id="{00000000-0008-0000-0000-0000F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7" name="Metin kutusu 2943">
          <a:extLst>
            <a:ext uri="{FF2B5EF4-FFF2-40B4-BE49-F238E27FC236}">
              <a16:creationId xmlns:a16="http://schemas.microsoft.com/office/drawing/2014/main" id="{00000000-0008-0000-0000-0000F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8" name="Metin kutusu 2944">
          <a:extLst>
            <a:ext uri="{FF2B5EF4-FFF2-40B4-BE49-F238E27FC236}">
              <a16:creationId xmlns:a16="http://schemas.microsoft.com/office/drawing/2014/main" id="{00000000-0008-0000-0000-0000F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9" name="Metin kutusu 2945">
          <a:extLst>
            <a:ext uri="{FF2B5EF4-FFF2-40B4-BE49-F238E27FC236}">
              <a16:creationId xmlns:a16="http://schemas.microsoft.com/office/drawing/2014/main" id="{00000000-0008-0000-0000-0000F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0" name="Metin kutusu 2946">
          <a:extLst>
            <a:ext uri="{FF2B5EF4-FFF2-40B4-BE49-F238E27FC236}">
              <a16:creationId xmlns:a16="http://schemas.microsoft.com/office/drawing/2014/main" id="{00000000-0008-0000-0000-0000F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1" name="Metin kutusu 2947">
          <a:extLst>
            <a:ext uri="{FF2B5EF4-FFF2-40B4-BE49-F238E27FC236}">
              <a16:creationId xmlns:a16="http://schemas.microsoft.com/office/drawing/2014/main" id="{00000000-0008-0000-0000-0000F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2" name="Metin kutusu 2948">
          <a:extLst>
            <a:ext uri="{FF2B5EF4-FFF2-40B4-BE49-F238E27FC236}">
              <a16:creationId xmlns:a16="http://schemas.microsoft.com/office/drawing/2014/main" id="{00000000-0008-0000-0000-0000F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3" name="Metin kutusu 2949">
          <a:extLst>
            <a:ext uri="{FF2B5EF4-FFF2-40B4-BE49-F238E27FC236}">
              <a16:creationId xmlns:a16="http://schemas.microsoft.com/office/drawing/2014/main" id="{00000000-0008-0000-0000-0000F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4" name="Metin kutusu 2950">
          <a:extLst>
            <a:ext uri="{FF2B5EF4-FFF2-40B4-BE49-F238E27FC236}">
              <a16:creationId xmlns:a16="http://schemas.microsoft.com/office/drawing/2014/main" id="{00000000-0008-0000-0000-0000F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5" name="Metin kutusu 2951">
          <a:extLst>
            <a:ext uri="{FF2B5EF4-FFF2-40B4-BE49-F238E27FC236}">
              <a16:creationId xmlns:a16="http://schemas.microsoft.com/office/drawing/2014/main" id="{00000000-0008-0000-0000-0000F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6" name="Metin kutusu 2952">
          <a:extLst>
            <a:ext uri="{FF2B5EF4-FFF2-40B4-BE49-F238E27FC236}">
              <a16:creationId xmlns:a16="http://schemas.microsoft.com/office/drawing/2014/main" id="{00000000-0008-0000-0000-0000F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7" name="Metin kutusu 2953">
          <a:extLst>
            <a:ext uri="{FF2B5EF4-FFF2-40B4-BE49-F238E27FC236}">
              <a16:creationId xmlns:a16="http://schemas.microsoft.com/office/drawing/2014/main" id="{00000000-0008-0000-0000-0000F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8" name="Metin kutusu 2954">
          <a:extLst>
            <a:ext uri="{FF2B5EF4-FFF2-40B4-BE49-F238E27FC236}">
              <a16:creationId xmlns:a16="http://schemas.microsoft.com/office/drawing/2014/main" id="{00000000-0008-0000-0000-0000F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9" name="Metin kutusu 2955">
          <a:extLst>
            <a:ext uri="{FF2B5EF4-FFF2-40B4-BE49-F238E27FC236}">
              <a16:creationId xmlns:a16="http://schemas.microsoft.com/office/drawing/2014/main" id="{00000000-0008-0000-0000-0000F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0" name="Metin kutusu 2956">
          <a:extLst>
            <a:ext uri="{FF2B5EF4-FFF2-40B4-BE49-F238E27FC236}">
              <a16:creationId xmlns:a16="http://schemas.microsoft.com/office/drawing/2014/main" id="{00000000-0008-0000-0000-00000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1" name="Metin kutusu 2957">
          <a:extLst>
            <a:ext uri="{FF2B5EF4-FFF2-40B4-BE49-F238E27FC236}">
              <a16:creationId xmlns:a16="http://schemas.microsoft.com/office/drawing/2014/main" id="{00000000-0008-0000-0000-00000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2" name="Metin kutusu 2958">
          <a:extLst>
            <a:ext uri="{FF2B5EF4-FFF2-40B4-BE49-F238E27FC236}">
              <a16:creationId xmlns:a16="http://schemas.microsoft.com/office/drawing/2014/main" id="{00000000-0008-0000-0000-00000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3" name="Metin kutusu 2959">
          <a:extLst>
            <a:ext uri="{FF2B5EF4-FFF2-40B4-BE49-F238E27FC236}">
              <a16:creationId xmlns:a16="http://schemas.microsoft.com/office/drawing/2014/main" id="{00000000-0008-0000-0000-00000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4" name="Metin kutusu 2960">
          <a:extLst>
            <a:ext uri="{FF2B5EF4-FFF2-40B4-BE49-F238E27FC236}">
              <a16:creationId xmlns:a16="http://schemas.microsoft.com/office/drawing/2014/main" id="{00000000-0008-0000-0000-00000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5" name="Metin kutusu 2961">
          <a:extLst>
            <a:ext uri="{FF2B5EF4-FFF2-40B4-BE49-F238E27FC236}">
              <a16:creationId xmlns:a16="http://schemas.microsoft.com/office/drawing/2014/main" id="{00000000-0008-0000-0000-00000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6" name="Metin kutusu 2962">
          <a:extLst>
            <a:ext uri="{FF2B5EF4-FFF2-40B4-BE49-F238E27FC236}">
              <a16:creationId xmlns:a16="http://schemas.microsoft.com/office/drawing/2014/main" id="{00000000-0008-0000-0000-00000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7" name="Metin kutusu 2963">
          <a:extLst>
            <a:ext uri="{FF2B5EF4-FFF2-40B4-BE49-F238E27FC236}">
              <a16:creationId xmlns:a16="http://schemas.microsoft.com/office/drawing/2014/main" id="{00000000-0008-0000-0000-00000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8" name="Metin kutusu 2964">
          <a:extLst>
            <a:ext uri="{FF2B5EF4-FFF2-40B4-BE49-F238E27FC236}">
              <a16:creationId xmlns:a16="http://schemas.microsoft.com/office/drawing/2014/main" id="{00000000-0008-0000-0000-00000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9" name="Metin kutusu 2965">
          <a:extLst>
            <a:ext uri="{FF2B5EF4-FFF2-40B4-BE49-F238E27FC236}">
              <a16:creationId xmlns:a16="http://schemas.microsoft.com/office/drawing/2014/main" id="{00000000-0008-0000-0000-00000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0" name="Metin kutusu 2966">
          <a:extLst>
            <a:ext uri="{FF2B5EF4-FFF2-40B4-BE49-F238E27FC236}">
              <a16:creationId xmlns:a16="http://schemas.microsoft.com/office/drawing/2014/main" id="{00000000-0008-0000-0000-00000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1" name="Metin kutusu 2967">
          <a:extLst>
            <a:ext uri="{FF2B5EF4-FFF2-40B4-BE49-F238E27FC236}">
              <a16:creationId xmlns:a16="http://schemas.microsoft.com/office/drawing/2014/main" id="{00000000-0008-0000-0000-00000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2" name="Metin kutusu 2968">
          <a:extLst>
            <a:ext uri="{FF2B5EF4-FFF2-40B4-BE49-F238E27FC236}">
              <a16:creationId xmlns:a16="http://schemas.microsoft.com/office/drawing/2014/main" id="{00000000-0008-0000-0000-00000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3" name="Metin kutusu 2969">
          <a:extLst>
            <a:ext uri="{FF2B5EF4-FFF2-40B4-BE49-F238E27FC236}">
              <a16:creationId xmlns:a16="http://schemas.microsoft.com/office/drawing/2014/main" id="{00000000-0008-0000-0000-00000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4" name="Metin kutusu 2970">
          <a:extLst>
            <a:ext uri="{FF2B5EF4-FFF2-40B4-BE49-F238E27FC236}">
              <a16:creationId xmlns:a16="http://schemas.microsoft.com/office/drawing/2014/main" id="{00000000-0008-0000-0000-00000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5" name="Metin kutusu 2971">
          <a:extLst>
            <a:ext uri="{FF2B5EF4-FFF2-40B4-BE49-F238E27FC236}">
              <a16:creationId xmlns:a16="http://schemas.microsoft.com/office/drawing/2014/main" id="{00000000-0008-0000-0000-00000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6" name="Metin kutusu 2972">
          <a:extLst>
            <a:ext uri="{FF2B5EF4-FFF2-40B4-BE49-F238E27FC236}">
              <a16:creationId xmlns:a16="http://schemas.microsoft.com/office/drawing/2014/main" id="{00000000-0008-0000-0000-00001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7" name="Metin kutusu 2973">
          <a:extLst>
            <a:ext uri="{FF2B5EF4-FFF2-40B4-BE49-F238E27FC236}">
              <a16:creationId xmlns:a16="http://schemas.microsoft.com/office/drawing/2014/main" id="{00000000-0008-0000-0000-00001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8" name="Metin kutusu 2974">
          <a:extLst>
            <a:ext uri="{FF2B5EF4-FFF2-40B4-BE49-F238E27FC236}">
              <a16:creationId xmlns:a16="http://schemas.microsoft.com/office/drawing/2014/main" id="{00000000-0008-0000-0000-00001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9" name="Metin kutusu 2975">
          <a:extLst>
            <a:ext uri="{FF2B5EF4-FFF2-40B4-BE49-F238E27FC236}">
              <a16:creationId xmlns:a16="http://schemas.microsoft.com/office/drawing/2014/main" id="{00000000-0008-0000-0000-00001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0" name="Metin kutusu 2976">
          <a:extLst>
            <a:ext uri="{FF2B5EF4-FFF2-40B4-BE49-F238E27FC236}">
              <a16:creationId xmlns:a16="http://schemas.microsoft.com/office/drawing/2014/main" id="{00000000-0008-0000-0000-00001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1" name="Metin kutusu 2977">
          <a:extLst>
            <a:ext uri="{FF2B5EF4-FFF2-40B4-BE49-F238E27FC236}">
              <a16:creationId xmlns:a16="http://schemas.microsoft.com/office/drawing/2014/main" id="{00000000-0008-0000-0000-00001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2" name="Metin kutusu 2978">
          <a:extLst>
            <a:ext uri="{FF2B5EF4-FFF2-40B4-BE49-F238E27FC236}">
              <a16:creationId xmlns:a16="http://schemas.microsoft.com/office/drawing/2014/main" id="{00000000-0008-0000-0000-00001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3" name="Metin kutusu 2979">
          <a:extLst>
            <a:ext uri="{FF2B5EF4-FFF2-40B4-BE49-F238E27FC236}">
              <a16:creationId xmlns:a16="http://schemas.microsoft.com/office/drawing/2014/main" id="{00000000-0008-0000-0000-00001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4" name="Metin kutusu 2980">
          <a:extLst>
            <a:ext uri="{FF2B5EF4-FFF2-40B4-BE49-F238E27FC236}">
              <a16:creationId xmlns:a16="http://schemas.microsoft.com/office/drawing/2014/main" id="{00000000-0008-0000-0000-00001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5" name="Metin kutusu 2981">
          <a:extLst>
            <a:ext uri="{FF2B5EF4-FFF2-40B4-BE49-F238E27FC236}">
              <a16:creationId xmlns:a16="http://schemas.microsoft.com/office/drawing/2014/main" id="{00000000-0008-0000-0000-00001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6" name="Metin kutusu 2982">
          <a:extLst>
            <a:ext uri="{FF2B5EF4-FFF2-40B4-BE49-F238E27FC236}">
              <a16:creationId xmlns:a16="http://schemas.microsoft.com/office/drawing/2014/main" id="{00000000-0008-0000-0000-00001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7" name="Metin kutusu 2983">
          <a:extLst>
            <a:ext uri="{FF2B5EF4-FFF2-40B4-BE49-F238E27FC236}">
              <a16:creationId xmlns:a16="http://schemas.microsoft.com/office/drawing/2014/main" id="{00000000-0008-0000-0000-00001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8" name="Metin kutusu 2984">
          <a:extLst>
            <a:ext uri="{FF2B5EF4-FFF2-40B4-BE49-F238E27FC236}">
              <a16:creationId xmlns:a16="http://schemas.microsoft.com/office/drawing/2014/main" id="{00000000-0008-0000-0000-00001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9" name="Metin kutusu 2985">
          <a:extLst>
            <a:ext uri="{FF2B5EF4-FFF2-40B4-BE49-F238E27FC236}">
              <a16:creationId xmlns:a16="http://schemas.microsoft.com/office/drawing/2014/main" id="{00000000-0008-0000-0000-00001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0" name="Metin kutusu 2986">
          <a:extLst>
            <a:ext uri="{FF2B5EF4-FFF2-40B4-BE49-F238E27FC236}">
              <a16:creationId xmlns:a16="http://schemas.microsoft.com/office/drawing/2014/main" id="{00000000-0008-0000-0000-00001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1" name="Metin kutusu 2987">
          <a:extLst>
            <a:ext uri="{FF2B5EF4-FFF2-40B4-BE49-F238E27FC236}">
              <a16:creationId xmlns:a16="http://schemas.microsoft.com/office/drawing/2014/main" id="{00000000-0008-0000-0000-00001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2" name="Metin kutusu 2988">
          <a:extLst>
            <a:ext uri="{FF2B5EF4-FFF2-40B4-BE49-F238E27FC236}">
              <a16:creationId xmlns:a16="http://schemas.microsoft.com/office/drawing/2014/main" id="{00000000-0008-0000-0000-00002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3" name="Metin kutusu 2989">
          <a:extLst>
            <a:ext uri="{FF2B5EF4-FFF2-40B4-BE49-F238E27FC236}">
              <a16:creationId xmlns:a16="http://schemas.microsoft.com/office/drawing/2014/main" id="{00000000-0008-0000-0000-00002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4" name="Metin kutusu 2990">
          <a:extLst>
            <a:ext uri="{FF2B5EF4-FFF2-40B4-BE49-F238E27FC236}">
              <a16:creationId xmlns:a16="http://schemas.microsoft.com/office/drawing/2014/main" id="{00000000-0008-0000-0000-00002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5" name="Metin kutusu 2991">
          <a:extLst>
            <a:ext uri="{FF2B5EF4-FFF2-40B4-BE49-F238E27FC236}">
              <a16:creationId xmlns:a16="http://schemas.microsoft.com/office/drawing/2014/main" id="{00000000-0008-0000-0000-00002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6" name="Metin kutusu 2992">
          <a:extLst>
            <a:ext uri="{FF2B5EF4-FFF2-40B4-BE49-F238E27FC236}">
              <a16:creationId xmlns:a16="http://schemas.microsoft.com/office/drawing/2014/main" id="{00000000-0008-0000-0000-00002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7" name="Metin kutusu 2993">
          <a:extLst>
            <a:ext uri="{FF2B5EF4-FFF2-40B4-BE49-F238E27FC236}">
              <a16:creationId xmlns:a16="http://schemas.microsoft.com/office/drawing/2014/main" id="{00000000-0008-0000-0000-00002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8" name="Metin kutusu 2994">
          <a:extLst>
            <a:ext uri="{FF2B5EF4-FFF2-40B4-BE49-F238E27FC236}">
              <a16:creationId xmlns:a16="http://schemas.microsoft.com/office/drawing/2014/main" id="{00000000-0008-0000-0000-00002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9" name="Metin kutusu 2995">
          <a:extLst>
            <a:ext uri="{FF2B5EF4-FFF2-40B4-BE49-F238E27FC236}">
              <a16:creationId xmlns:a16="http://schemas.microsoft.com/office/drawing/2014/main" id="{00000000-0008-0000-0000-00002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0" name="Metin kutusu 2996">
          <a:extLst>
            <a:ext uri="{FF2B5EF4-FFF2-40B4-BE49-F238E27FC236}">
              <a16:creationId xmlns:a16="http://schemas.microsoft.com/office/drawing/2014/main" id="{00000000-0008-0000-0000-00002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1" name="Metin kutusu 2997">
          <a:extLst>
            <a:ext uri="{FF2B5EF4-FFF2-40B4-BE49-F238E27FC236}">
              <a16:creationId xmlns:a16="http://schemas.microsoft.com/office/drawing/2014/main" id="{00000000-0008-0000-0000-00002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2" name="Metin kutusu 2998">
          <a:extLst>
            <a:ext uri="{FF2B5EF4-FFF2-40B4-BE49-F238E27FC236}">
              <a16:creationId xmlns:a16="http://schemas.microsoft.com/office/drawing/2014/main" id="{00000000-0008-0000-0000-00002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3" name="Metin kutusu 2999">
          <a:extLst>
            <a:ext uri="{FF2B5EF4-FFF2-40B4-BE49-F238E27FC236}">
              <a16:creationId xmlns:a16="http://schemas.microsoft.com/office/drawing/2014/main" id="{00000000-0008-0000-0000-00002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4" name="Metin kutusu 3000">
          <a:extLst>
            <a:ext uri="{FF2B5EF4-FFF2-40B4-BE49-F238E27FC236}">
              <a16:creationId xmlns:a16="http://schemas.microsoft.com/office/drawing/2014/main" id="{00000000-0008-0000-0000-00002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5" name="Metin kutusu 3001">
          <a:extLst>
            <a:ext uri="{FF2B5EF4-FFF2-40B4-BE49-F238E27FC236}">
              <a16:creationId xmlns:a16="http://schemas.microsoft.com/office/drawing/2014/main" id="{00000000-0008-0000-0000-00002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6" name="Metin kutusu 3002">
          <a:extLst>
            <a:ext uri="{FF2B5EF4-FFF2-40B4-BE49-F238E27FC236}">
              <a16:creationId xmlns:a16="http://schemas.microsoft.com/office/drawing/2014/main" id="{00000000-0008-0000-0000-00002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7" name="Metin kutusu 3003">
          <a:extLst>
            <a:ext uri="{FF2B5EF4-FFF2-40B4-BE49-F238E27FC236}">
              <a16:creationId xmlns:a16="http://schemas.microsoft.com/office/drawing/2014/main" id="{00000000-0008-0000-0000-00002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8" name="Metin kutusu 3004">
          <a:extLst>
            <a:ext uri="{FF2B5EF4-FFF2-40B4-BE49-F238E27FC236}">
              <a16:creationId xmlns:a16="http://schemas.microsoft.com/office/drawing/2014/main" id="{00000000-0008-0000-0000-00003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9" name="Metin kutusu 3005">
          <a:extLst>
            <a:ext uri="{FF2B5EF4-FFF2-40B4-BE49-F238E27FC236}">
              <a16:creationId xmlns:a16="http://schemas.microsoft.com/office/drawing/2014/main" id="{00000000-0008-0000-0000-00003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0" name="Metin kutusu 3006">
          <a:extLst>
            <a:ext uri="{FF2B5EF4-FFF2-40B4-BE49-F238E27FC236}">
              <a16:creationId xmlns:a16="http://schemas.microsoft.com/office/drawing/2014/main" id="{00000000-0008-0000-0000-00003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1" name="Metin kutusu 3007">
          <a:extLst>
            <a:ext uri="{FF2B5EF4-FFF2-40B4-BE49-F238E27FC236}">
              <a16:creationId xmlns:a16="http://schemas.microsoft.com/office/drawing/2014/main" id="{00000000-0008-0000-0000-00003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2" name="Metin kutusu 3008">
          <a:extLst>
            <a:ext uri="{FF2B5EF4-FFF2-40B4-BE49-F238E27FC236}">
              <a16:creationId xmlns:a16="http://schemas.microsoft.com/office/drawing/2014/main" id="{00000000-0008-0000-0000-00003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3" name="Metin kutusu 3009">
          <a:extLst>
            <a:ext uri="{FF2B5EF4-FFF2-40B4-BE49-F238E27FC236}">
              <a16:creationId xmlns:a16="http://schemas.microsoft.com/office/drawing/2014/main" id="{00000000-0008-0000-0000-00003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4" name="Metin kutusu 3010">
          <a:extLst>
            <a:ext uri="{FF2B5EF4-FFF2-40B4-BE49-F238E27FC236}">
              <a16:creationId xmlns:a16="http://schemas.microsoft.com/office/drawing/2014/main" id="{00000000-0008-0000-0000-00003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5" name="Metin kutusu 3011">
          <a:extLst>
            <a:ext uri="{FF2B5EF4-FFF2-40B4-BE49-F238E27FC236}">
              <a16:creationId xmlns:a16="http://schemas.microsoft.com/office/drawing/2014/main" id="{00000000-0008-0000-0000-00003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6" name="Metin kutusu 3012">
          <a:extLst>
            <a:ext uri="{FF2B5EF4-FFF2-40B4-BE49-F238E27FC236}">
              <a16:creationId xmlns:a16="http://schemas.microsoft.com/office/drawing/2014/main" id="{00000000-0008-0000-0000-00003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7" name="Metin kutusu 3013">
          <a:extLst>
            <a:ext uri="{FF2B5EF4-FFF2-40B4-BE49-F238E27FC236}">
              <a16:creationId xmlns:a16="http://schemas.microsoft.com/office/drawing/2014/main" id="{00000000-0008-0000-0000-00003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8" name="Metin kutusu 3014">
          <a:extLst>
            <a:ext uri="{FF2B5EF4-FFF2-40B4-BE49-F238E27FC236}">
              <a16:creationId xmlns:a16="http://schemas.microsoft.com/office/drawing/2014/main" id="{00000000-0008-0000-0000-00003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9" name="Metin kutusu 3015">
          <a:extLst>
            <a:ext uri="{FF2B5EF4-FFF2-40B4-BE49-F238E27FC236}">
              <a16:creationId xmlns:a16="http://schemas.microsoft.com/office/drawing/2014/main" id="{00000000-0008-0000-0000-00003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0" name="Metin kutusu 3016">
          <a:extLst>
            <a:ext uri="{FF2B5EF4-FFF2-40B4-BE49-F238E27FC236}">
              <a16:creationId xmlns:a16="http://schemas.microsoft.com/office/drawing/2014/main" id="{00000000-0008-0000-0000-00003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1" name="Metin kutusu 3017">
          <a:extLst>
            <a:ext uri="{FF2B5EF4-FFF2-40B4-BE49-F238E27FC236}">
              <a16:creationId xmlns:a16="http://schemas.microsoft.com/office/drawing/2014/main" id="{00000000-0008-0000-0000-00003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2" name="Metin kutusu 3018">
          <a:extLst>
            <a:ext uri="{FF2B5EF4-FFF2-40B4-BE49-F238E27FC236}">
              <a16:creationId xmlns:a16="http://schemas.microsoft.com/office/drawing/2014/main" id="{00000000-0008-0000-0000-00003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3" name="Metin kutusu 3019">
          <a:extLst>
            <a:ext uri="{FF2B5EF4-FFF2-40B4-BE49-F238E27FC236}">
              <a16:creationId xmlns:a16="http://schemas.microsoft.com/office/drawing/2014/main" id="{00000000-0008-0000-0000-00003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4" name="Metin kutusu 3020">
          <a:extLst>
            <a:ext uri="{FF2B5EF4-FFF2-40B4-BE49-F238E27FC236}">
              <a16:creationId xmlns:a16="http://schemas.microsoft.com/office/drawing/2014/main" id="{00000000-0008-0000-0000-00004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5" name="Metin kutusu 3021">
          <a:extLst>
            <a:ext uri="{FF2B5EF4-FFF2-40B4-BE49-F238E27FC236}">
              <a16:creationId xmlns:a16="http://schemas.microsoft.com/office/drawing/2014/main" id="{00000000-0008-0000-0000-00004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6" name="Metin kutusu 3022">
          <a:extLst>
            <a:ext uri="{FF2B5EF4-FFF2-40B4-BE49-F238E27FC236}">
              <a16:creationId xmlns:a16="http://schemas.microsoft.com/office/drawing/2014/main" id="{00000000-0008-0000-0000-00004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7" name="Metin kutusu 3023">
          <a:extLst>
            <a:ext uri="{FF2B5EF4-FFF2-40B4-BE49-F238E27FC236}">
              <a16:creationId xmlns:a16="http://schemas.microsoft.com/office/drawing/2014/main" id="{00000000-0008-0000-0000-00004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8" name="Metin kutusu 3024">
          <a:extLst>
            <a:ext uri="{FF2B5EF4-FFF2-40B4-BE49-F238E27FC236}">
              <a16:creationId xmlns:a16="http://schemas.microsoft.com/office/drawing/2014/main" id="{00000000-0008-0000-0000-00004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9" name="Metin kutusu 3025">
          <a:extLst>
            <a:ext uri="{FF2B5EF4-FFF2-40B4-BE49-F238E27FC236}">
              <a16:creationId xmlns:a16="http://schemas.microsoft.com/office/drawing/2014/main" id="{00000000-0008-0000-0000-00004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0" name="Metin kutusu 3026">
          <a:extLst>
            <a:ext uri="{FF2B5EF4-FFF2-40B4-BE49-F238E27FC236}">
              <a16:creationId xmlns:a16="http://schemas.microsoft.com/office/drawing/2014/main" id="{00000000-0008-0000-0000-00004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1" name="Metin kutusu 3027">
          <a:extLst>
            <a:ext uri="{FF2B5EF4-FFF2-40B4-BE49-F238E27FC236}">
              <a16:creationId xmlns:a16="http://schemas.microsoft.com/office/drawing/2014/main" id="{00000000-0008-0000-0000-00004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2" name="Metin kutusu 3028">
          <a:extLst>
            <a:ext uri="{FF2B5EF4-FFF2-40B4-BE49-F238E27FC236}">
              <a16:creationId xmlns:a16="http://schemas.microsoft.com/office/drawing/2014/main" id="{00000000-0008-0000-0000-00004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3" name="Metin kutusu 3029">
          <a:extLst>
            <a:ext uri="{FF2B5EF4-FFF2-40B4-BE49-F238E27FC236}">
              <a16:creationId xmlns:a16="http://schemas.microsoft.com/office/drawing/2014/main" id="{00000000-0008-0000-0000-00004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4" name="Metin kutusu 3030">
          <a:extLst>
            <a:ext uri="{FF2B5EF4-FFF2-40B4-BE49-F238E27FC236}">
              <a16:creationId xmlns:a16="http://schemas.microsoft.com/office/drawing/2014/main" id="{00000000-0008-0000-0000-00004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5" name="Metin kutusu 3031">
          <a:extLst>
            <a:ext uri="{FF2B5EF4-FFF2-40B4-BE49-F238E27FC236}">
              <a16:creationId xmlns:a16="http://schemas.microsoft.com/office/drawing/2014/main" id="{00000000-0008-0000-0000-00004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6" name="Metin kutusu 3032">
          <a:extLst>
            <a:ext uri="{FF2B5EF4-FFF2-40B4-BE49-F238E27FC236}">
              <a16:creationId xmlns:a16="http://schemas.microsoft.com/office/drawing/2014/main" id="{00000000-0008-0000-0000-00004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7" name="Metin kutusu 3033">
          <a:extLst>
            <a:ext uri="{FF2B5EF4-FFF2-40B4-BE49-F238E27FC236}">
              <a16:creationId xmlns:a16="http://schemas.microsoft.com/office/drawing/2014/main" id="{00000000-0008-0000-0000-00004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8" name="Metin kutusu 3034">
          <a:extLst>
            <a:ext uri="{FF2B5EF4-FFF2-40B4-BE49-F238E27FC236}">
              <a16:creationId xmlns:a16="http://schemas.microsoft.com/office/drawing/2014/main" id="{00000000-0008-0000-0000-00004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9" name="Metin kutusu 3035">
          <a:extLst>
            <a:ext uri="{FF2B5EF4-FFF2-40B4-BE49-F238E27FC236}">
              <a16:creationId xmlns:a16="http://schemas.microsoft.com/office/drawing/2014/main" id="{00000000-0008-0000-0000-00004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20" name="Metin kutusu 3036">
          <a:extLst>
            <a:ext uri="{FF2B5EF4-FFF2-40B4-BE49-F238E27FC236}">
              <a16:creationId xmlns:a16="http://schemas.microsoft.com/office/drawing/2014/main" id="{00000000-0008-0000-0000-00005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21" name="Metin kutusu 3037">
          <a:extLst>
            <a:ext uri="{FF2B5EF4-FFF2-40B4-BE49-F238E27FC236}">
              <a16:creationId xmlns:a16="http://schemas.microsoft.com/office/drawing/2014/main" id="{00000000-0008-0000-0000-00005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2" name="Metin kutusu 3038">
          <a:extLst>
            <a:ext uri="{FF2B5EF4-FFF2-40B4-BE49-F238E27FC236}">
              <a16:creationId xmlns:a16="http://schemas.microsoft.com/office/drawing/2014/main" id="{00000000-0008-0000-0000-00005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3" name="Metin kutusu 3039">
          <a:extLst>
            <a:ext uri="{FF2B5EF4-FFF2-40B4-BE49-F238E27FC236}">
              <a16:creationId xmlns:a16="http://schemas.microsoft.com/office/drawing/2014/main" id="{00000000-0008-0000-0000-00005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4" name="Metin kutusu 3040">
          <a:extLst>
            <a:ext uri="{FF2B5EF4-FFF2-40B4-BE49-F238E27FC236}">
              <a16:creationId xmlns:a16="http://schemas.microsoft.com/office/drawing/2014/main" id="{00000000-0008-0000-0000-00005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5" name="Metin kutusu 3041">
          <a:extLst>
            <a:ext uri="{FF2B5EF4-FFF2-40B4-BE49-F238E27FC236}">
              <a16:creationId xmlns:a16="http://schemas.microsoft.com/office/drawing/2014/main" id="{00000000-0008-0000-0000-00005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6" name="Metin kutusu 3042">
          <a:extLst>
            <a:ext uri="{FF2B5EF4-FFF2-40B4-BE49-F238E27FC236}">
              <a16:creationId xmlns:a16="http://schemas.microsoft.com/office/drawing/2014/main" id="{00000000-0008-0000-0000-00005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7" name="Metin kutusu 3043">
          <a:extLst>
            <a:ext uri="{FF2B5EF4-FFF2-40B4-BE49-F238E27FC236}">
              <a16:creationId xmlns:a16="http://schemas.microsoft.com/office/drawing/2014/main" id="{00000000-0008-0000-0000-00005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8" name="Metin kutusu 3044">
          <a:extLst>
            <a:ext uri="{FF2B5EF4-FFF2-40B4-BE49-F238E27FC236}">
              <a16:creationId xmlns:a16="http://schemas.microsoft.com/office/drawing/2014/main" id="{00000000-0008-0000-0000-00005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9" name="Metin kutusu 3045">
          <a:extLst>
            <a:ext uri="{FF2B5EF4-FFF2-40B4-BE49-F238E27FC236}">
              <a16:creationId xmlns:a16="http://schemas.microsoft.com/office/drawing/2014/main" id="{00000000-0008-0000-0000-00005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0" name="Metin kutusu 3046">
          <a:extLst>
            <a:ext uri="{FF2B5EF4-FFF2-40B4-BE49-F238E27FC236}">
              <a16:creationId xmlns:a16="http://schemas.microsoft.com/office/drawing/2014/main" id="{00000000-0008-0000-0000-00005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1" name="Metin kutusu 3047">
          <a:extLst>
            <a:ext uri="{FF2B5EF4-FFF2-40B4-BE49-F238E27FC236}">
              <a16:creationId xmlns:a16="http://schemas.microsoft.com/office/drawing/2014/main" id="{00000000-0008-0000-0000-00005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2" name="Metin kutusu 3048">
          <a:extLst>
            <a:ext uri="{FF2B5EF4-FFF2-40B4-BE49-F238E27FC236}">
              <a16:creationId xmlns:a16="http://schemas.microsoft.com/office/drawing/2014/main" id="{00000000-0008-0000-0000-00005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3" name="Metin kutusu 3049">
          <a:extLst>
            <a:ext uri="{FF2B5EF4-FFF2-40B4-BE49-F238E27FC236}">
              <a16:creationId xmlns:a16="http://schemas.microsoft.com/office/drawing/2014/main" id="{00000000-0008-0000-0000-00005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4" name="Metin kutusu 3050">
          <a:extLst>
            <a:ext uri="{FF2B5EF4-FFF2-40B4-BE49-F238E27FC236}">
              <a16:creationId xmlns:a16="http://schemas.microsoft.com/office/drawing/2014/main" id="{00000000-0008-0000-0000-00005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5" name="Metin kutusu 3051">
          <a:extLst>
            <a:ext uri="{FF2B5EF4-FFF2-40B4-BE49-F238E27FC236}">
              <a16:creationId xmlns:a16="http://schemas.microsoft.com/office/drawing/2014/main" id="{00000000-0008-0000-0000-00005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6" name="Metin kutusu 3052">
          <a:extLst>
            <a:ext uri="{FF2B5EF4-FFF2-40B4-BE49-F238E27FC236}">
              <a16:creationId xmlns:a16="http://schemas.microsoft.com/office/drawing/2014/main" id="{00000000-0008-0000-0000-00006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7" name="Metin kutusu 3053">
          <a:extLst>
            <a:ext uri="{FF2B5EF4-FFF2-40B4-BE49-F238E27FC236}">
              <a16:creationId xmlns:a16="http://schemas.microsoft.com/office/drawing/2014/main" id="{00000000-0008-0000-0000-00006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8" name="Metin kutusu 3054">
          <a:extLst>
            <a:ext uri="{FF2B5EF4-FFF2-40B4-BE49-F238E27FC236}">
              <a16:creationId xmlns:a16="http://schemas.microsoft.com/office/drawing/2014/main" id="{00000000-0008-0000-0000-00006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9" name="Metin kutusu 3055">
          <a:extLst>
            <a:ext uri="{FF2B5EF4-FFF2-40B4-BE49-F238E27FC236}">
              <a16:creationId xmlns:a16="http://schemas.microsoft.com/office/drawing/2014/main" id="{00000000-0008-0000-0000-00006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0" name="Metin kutusu 3056">
          <a:extLst>
            <a:ext uri="{FF2B5EF4-FFF2-40B4-BE49-F238E27FC236}">
              <a16:creationId xmlns:a16="http://schemas.microsoft.com/office/drawing/2014/main" id="{00000000-0008-0000-0000-00006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1" name="Metin kutusu 3057">
          <a:extLst>
            <a:ext uri="{FF2B5EF4-FFF2-40B4-BE49-F238E27FC236}">
              <a16:creationId xmlns:a16="http://schemas.microsoft.com/office/drawing/2014/main" id="{00000000-0008-0000-0000-00006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2" name="Metin kutusu 3058">
          <a:extLst>
            <a:ext uri="{FF2B5EF4-FFF2-40B4-BE49-F238E27FC236}">
              <a16:creationId xmlns:a16="http://schemas.microsoft.com/office/drawing/2014/main" id="{00000000-0008-0000-0000-00006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3" name="Metin kutusu 3059">
          <a:extLst>
            <a:ext uri="{FF2B5EF4-FFF2-40B4-BE49-F238E27FC236}">
              <a16:creationId xmlns:a16="http://schemas.microsoft.com/office/drawing/2014/main" id="{00000000-0008-0000-0000-00006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4" name="Metin kutusu 3060">
          <a:extLst>
            <a:ext uri="{FF2B5EF4-FFF2-40B4-BE49-F238E27FC236}">
              <a16:creationId xmlns:a16="http://schemas.microsoft.com/office/drawing/2014/main" id="{00000000-0008-0000-0000-00006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5" name="Metin kutusu 3061">
          <a:extLst>
            <a:ext uri="{FF2B5EF4-FFF2-40B4-BE49-F238E27FC236}">
              <a16:creationId xmlns:a16="http://schemas.microsoft.com/office/drawing/2014/main" id="{00000000-0008-0000-0000-00006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6" name="Metin kutusu 3062">
          <a:extLst>
            <a:ext uri="{FF2B5EF4-FFF2-40B4-BE49-F238E27FC236}">
              <a16:creationId xmlns:a16="http://schemas.microsoft.com/office/drawing/2014/main" id="{00000000-0008-0000-0000-00006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7" name="Metin kutusu 3063">
          <a:extLst>
            <a:ext uri="{FF2B5EF4-FFF2-40B4-BE49-F238E27FC236}">
              <a16:creationId xmlns:a16="http://schemas.microsoft.com/office/drawing/2014/main" id="{00000000-0008-0000-0000-00006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8" name="Metin kutusu 3064">
          <a:extLst>
            <a:ext uri="{FF2B5EF4-FFF2-40B4-BE49-F238E27FC236}">
              <a16:creationId xmlns:a16="http://schemas.microsoft.com/office/drawing/2014/main" id="{00000000-0008-0000-0000-00006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9" name="Metin kutusu 3065">
          <a:extLst>
            <a:ext uri="{FF2B5EF4-FFF2-40B4-BE49-F238E27FC236}">
              <a16:creationId xmlns:a16="http://schemas.microsoft.com/office/drawing/2014/main" id="{00000000-0008-0000-0000-00006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0" name="Metin kutusu 3066">
          <a:extLst>
            <a:ext uri="{FF2B5EF4-FFF2-40B4-BE49-F238E27FC236}">
              <a16:creationId xmlns:a16="http://schemas.microsoft.com/office/drawing/2014/main" id="{00000000-0008-0000-0000-00006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1" name="Metin kutusu 3067">
          <a:extLst>
            <a:ext uri="{FF2B5EF4-FFF2-40B4-BE49-F238E27FC236}">
              <a16:creationId xmlns:a16="http://schemas.microsoft.com/office/drawing/2014/main" id="{00000000-0008-0000-0000-00006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2" name="Metin kutusu 3068">
          <a:extLst>
            <a:ext uri="{FF2B5EF4-FFF2-40B4-BE49-F238E27FC236}">
              <a16:creationId xmlns:a16="http://schemas.microsoft.com/office/drawing/2014/main" id="{00000000-0008-0000-0000-00007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3" name="Metin kutusu 3069">
          <a:extLst>
            <a:ext uri="{FF2B5EF4-FFF2-40B4-BE49-F238E27FC236}">
              <a16:creationId xmlns:a16="http://schemas.microsoft.com/office/drawing/2014/main" id="{00000000-0008-0000-0000-00007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4" name="Metin kutusu 3070">
          <a:extLst>
            <a:ext uri="{FF2B5EF4-FFF2-40B4-BE49-F238E27FC236}">
              <a16:creationId xmlns:a16="http://schemas.microsoft.com/office/drawing/2014/main" id="{00000000-0008-0000-0000-00007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5" name="Metin kutusu 3071">
          <a:extLst>
            <a:ext uri="{FF2B5EF4-FFF2-40B4-BE49-F238E27FC236}">
              <a16:creationId xmlns:a16="http://schemas.microsoft.com/office/drawing/2014/main" id="{00000000-0008-0000-0000-00007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6" name="Metin kutusu 3072">
          <a:extLst>
            <a:ext uri="{FF2B5EF4-FFF2-40B4-BE49-F238E27FC236}">
              <a16:creationId xmlns:a16="http://schemas.microsoft.com/office/drawing/2014/main" id="{00000000-0008-0000-0000-00007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7" name="Metin kutusu 3073">
          <a:extLst>
            <a:ext uri="{FF2B5EF4-FFF2-40B4-BE49-F238E27FC236}">
              <a16:creationId xmlns:a16="http://schemas.microsoft.com/office/drawing/2014/main" id="{00000000-0008-0000-0000-00007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8" name="Metin kutusu 3074">
          <a:extLst>
            <a:ext uri="{FF2B5EF4-FFF2-40B4-BE49-F238E27FC236}">
              <a16:creationId xmlns:a16="http://schemas.microsoft.com/office/drawing/2014/main" id="{00000000-0008-0000-0000-00007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9" name="Metin kutusu 3075">
          <a:extLst>
            <a:ext uri="{FF2B5EF4-FFF2-40B4-BE49-F238E27FC236}">
              <a16:creationId xmlns:a16="http://schemas.microsoft.com/office/drawing/2014/main" id="{00000000-0008-0000-0000-00007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0" name="Metin kutusu 3076">
          <a:extLst>
            <a:ext uri="{FF2B5EF4-FFF2-40B4-BE49-F238E27FC236}">
              <a16:creationId xmlns:a16="http://schemas.microsoft.com/office/drawing/2014/main" id="{00000000-0008-0000-0000-00007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1" name="Metin kutusu 3077">
          <a:extLst>
            <a:ext uri="{FF2B5EF4-FFF2-40B4-BE49-F238E27FC236}">
              <a16:creationId xmlns:a16="http://schemas.microsoft.com/office/drawing/2014/main" id="{00000000-0008-0000-0000-00007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2" name="Metin kutusu 3078">
          <a:extLst>
            <a:ext uri="{FF2B5EF4-FFF2-40B4-BE49-F238E27FC236}">
              <a16:creationId xmlns:a16="http://schemas.microsoft.com/office/drawing/2014/main" id="{00000000-0008-0000-0000-00007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3" name="Metin kutusu 3079">
          <a:extLst>
            <a:ext uri="{FF2B5EF4-FFF2-40B4-BE49-F238E27FC236}">
              <a16:creationId xmlns:a16="http://schemas.microsoft.com/office/drawing/2014/main" id="{00000000-0008-0000-0000-00007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4" name="Metin kutusu 3080">
          <a:extLst>
            <a:ext uri="{FF2B5EF4-FFF2-40B4-BE49-F238E27FC236}">
              <a16:creationId xmlns:a16="http://schemas.microsoft.com/office/drawing/2014/main" id="{00000000-0008-0000-0000-00007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5" name="Metin kutusu 3081">
          <a:extLst>
            <a:ext uri="{FF2B5EF4-FFF2-40B4-BE49-F238E27FC236}">
              <a16:creationId xmlns:a16="http://schemas.microsoft.com/office/drawing/2014/main" id="{00000000-0008-0000-0000-00007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6" name="Metin kutusu 3082">
          <a:extLst>
            <a:ext uri="{FF2B5EF4-FFF2-40B4-BE49-F238E27FC236}">
              <a16:creationId xmlns:a16="http://schemas.microsoft.com/office/drawing/2014/main" id="{00000000-0008-0000-0000-00007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7" name="Metin kutusu 3083">
          <a:extLst>
            <a:ext uri="{FF2B5EF4-FFF2-40B4-BE49-F238E27FC236}">
              <a16:creationId xmlns:a16="http://schemas.microsoft.com/office/drawing/2014/main" id="{00000000-0008-0000-0000-00007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8" name="Metin kutusu 3084">
          <a:extLst>
            <a:ext uri="{FF2B5EF4-FFF2-40B4-BE49-F238E27FC236}">
              <a16:creationId xmlns:a16="http://schemas.microsoft.com/office/drawing/2014/main" id="{00000000-0008-0000-0000-00008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9" name="Metin kutusu 3085">
          <a:extLst>
            <a:ext uri="{FF2B5EF4-FFF2-40B4-BE49-F238E27FC236}">
              <a16:creationId xmlns:a16="http://schemas.microsoft.com/office/drawing/2014/main" id="{00000000-0008-0000-0000-00008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0" name="Metin kutusu 3086">
          <a:extLst>
            <a:ext uri="{FF2B5EF4-FFF2-40B4-BE49-F238E27FC236}">
              <a16:creationId xmlns:a16="http://schemas.microsoft.com/office/drawing/2014/main" id="{00000000-0008-0000-0000-00008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1" name="Metin kutusu 3087">
          <a:extLst>
            <a:ext uri="{FF2B5EF4-FFF2-40B4-BE49-F238E27FC236}">
              <a16:creationId xmlns:a16="http://schemas.microsoft.com/office/drawing/2014/main" id="{00000000-0008-0000-0000-00008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2" name="Metin kutusu 3088">
          <a:extLst>
            <a:ext uri="{FF2B5EF4-FFF2-40B4-BE49-F238E27FC236}">
              <a16:creationId xmlns:a16="http://schemas.microsoft.com/office/drawing/2014/main" id="{00000000-0008-0000-0000-00008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3" name="Metin kutusu 3089">
          <a:extLst>
            <a:ext uri="{FF2B5EF4-FFF2-40B4-BE49-F238E27FC236}">
              <a16:creationId xmlns:a16="http://schemas.microsoft.com/office/drawing/2014/main" id="{00000000-0008-0000-0000-00008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4" name="Metin kutusu 3090">
          <a:extLst>
            <a:ext uri="{FF2B5EF4-FFF2-40B4-BE49-F238E27FC236}">
              <a16:creationId xmlns:a16="http://schemas.microsoft.com/office/drawing/2014/main" id="{00000000-0008-0000-0000-00008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5" name="Metin kutusu 3091">
          <a:extLst>
            <a:ext uri="{FF2B5EF4-FFF2-40B4-BE49-F238E27FC236}">
              <a16:creationId xmlns:a16="http://schemas.microsoft.com/office/drawing/2014/main" id="{00000000-0008-0000-0000-00008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6" name="Metin kutusu 3092">
          <a:extLst>
            <a:ext uri="{FF2B5EF4-FFF2-40B4-BE49-F238E27FC236}">
              <a16:creationId xmlns:a16="http://schemas.microsoft.com/office/drawing/2014/main" id="{00000000-0008-0000-0000-00008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7" name="Metin kutusu 3093">
          <a:extLst>
            <a:ext uri="{FF2B5EF4-FFF2-40B4-BE49-F238E27FC236}">
              <a16:creationId xmlns:a16="http://schemas.microsoft.com/office/drawing/2014/main" id="{00000000-0008-0000-0000-00008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8" name="Metin kutusu 3094">
          <a:extLst>
            <a:ext uri="{FF2B5EF4-FFF2-40B4-BE49-F238E27FC236}">
              <a16:creationId xmlns:a16="http://schemas.microsoft.com/office/drawing/2014/main" id="{00000000-0008-0000-0000-00008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9" name="Metin kutusu 3095">
          <a:extLst>
            <a:ext uri="{FF2B5EF4-FFF2-40B4-BE49-F238E27FC236}">
              <a16:creationId xmlns:a16="http://schemas.microsoft.com/office/drawing/2014/main" id="{00000000-0008-0000-0000-00008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0" name="Metin kutusu 3096">
          <a:extLst>
            <a:ext uri="{FF2B5EF4-FFF2-40B4-BE49-F238E27FC236}">
              <a16:creationId xmlns:a16="http://schemas.microsoft.com/office/drawing/2014/main" id="{00000000-0008-0000-0000-00008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1" name="Metin kutusu 3097">
          <a:extLst>
            <a:ext uri="{FF2B5EF4-FFF2-40B4-BE49-F238E27FC236}">
              <a16:creationId xmlns:a16="http://schemas.microsoft.com/office/drawing/2014/main" id="{00000000-0008-0000-0000-00008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2" name="Metin kutusu 3098">
          <a:extLst>
            <a:ext uri="{FF2B5EF4-FFF2-40B4-BE49-F238E27FC236}">
              <a16:creationId xmlns:a16="http://schemas.microsoft.com/office/drawing/2014/main" id="{00000000-0008-0000-0000-00008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3" name="Metin kutusu 3099">
          <a:extLst>
            <a:ext uri="{FF2B5EF4-FFF2-40B4-BE49-F238E27FC236}">
              <a16:creationId xmlns:a16="http://schemas.microsoft.com/office/drawing/2014/main" id="{00000000-0008-0000-0000-00008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4" name="Metin kutusu 3100">
          <a:extLst>
            <a:ext uri="{FF2B5EF4-FFF2-40B4-BE49-F238E27FC236}">
              <a16:creationId xmlns:a16="http://schemas.microsoft.com/office/drawing/2014/main" id="{00000000-0008-0000-0000-00009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5" name="Metin kutusu 3101">
          <a:extLst>
            <a:ext uri="{FF2B5EF4-FFF2-40B4-BE49-F238E27FC236}">
              <a16:creationId xmlns:a16="http://schemas.microsoft.com/office/drawing/2014/main" id="{00000000-0008-0000-0000-00009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6" name="Metin kutusu 3102">
          <a:extLst>
            <a:ext uri="{FF2B5EF4-FFF2-40B4-BE49-F238E27FC236}">
              <a16:creationId xmlns:a16="http://schemas.microsoft.com/office/drawing/2014/main" id="{00000000-0008-0000-0000-00009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7" name="Metin kutusu 3103">
          <a:extLst>
            <a:ext uri="{FF2B5EF4-FFF2-40B4-BE49-F238E27FC236}">
              <a16:creationId xmlns:a16="http://schemas.microsoft.com/office/drawing/2014/main" id="{00000000-0008-0000-0000-00009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8" name="Metin kutusu 3104">
          <a:extLst>
            <a:ext uri="{FF2B5EF4-FFF2-40B4-BE49-F238E27FC236}">
              <a16:creationId xmlns:a16="http://schemas.microsoft.com/office/drawing/2014/main" id="{00000000-0008-0000-0000-00009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9" name="Metin kutusu 3105">
          <a:extLst>
            <a:ext uri="{FF2B5EF4-FFF2-40B4-BE49-F238E27FC236}">
              <a16:creationId xmlns:a16="http://schemas.microsoft.com/office/drawing/2014/main" id="{00000000-0008-0000-0000-00009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0" name="Metin kutusu 3106">
          <a:extLst>
            <a:ext uri="{FF2B5EF4-FFF2-40B4-BE49-F238E27FC236}">
              <a16:creationId xmlns:a16="http://schemas.microsoft.com/office/drawing/2014/main" id="{00000000-0008-0000-0000-00009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1" name="Metin kutusu 3107">
          <a:extLst>
            <a:ext uri="{FF2B5EF4-FFF2-40B4-BE49-F238E27FC236}">
              <a16:creationId xmlns:a16="http://schemas.microsoft.com/office/drawing/2014/main" id="{00000000-0008-0000-0000-00009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2" name="Metin kutusu 3108">
          <a:extLst>
            <a:ext uri="{FF2B5EF4-FFF2-40B4-BE49-F238E27FC236}">
              <a16:creationId xmlns:a16="http://schemas.microsoft.com/office/drawing/2014/main" id="{00000000-0008-0000-0000-00009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3" name="Metin kutusu 3109">
          <a:extLst>
            <a:ext uri="{FF2B5EF4-FFF2-40B4-BE49-F238E27FC236}">
              <a16:creationId xmlns:a16="http://schemas.microsoft.com/office/drawing/2014/main" id="{00000000-0008-0000-0000-00009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4" name="Metin kutusu 3110">
          <a:extLst>
            <a:ext uri="{FF2B5EF4-FFF2-40B4-BE49-F238E27FC236}">
              <a16:creationId xmlns:a16="http://schemas.microsoft.com/office/drawing/2014/main" id="{00000000-0008-0000-0000-00009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5" name="Metin kutusu 3111">
          <a:extLst>
            <a:ext uri="{FF2B5EF4-FFF2-40B4-BE49-F238E27FC236}">
              <a16:creationId xmlns:a16="http://schemas.microsoft.com/office/drawing/2014/main" id="{00000000-0008-0000-0000-00009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6" name="Metin kutusu 3112">
          <a:extLst>
            <a:ext uri="{FF2B5EF4-FFF2-40B4-BE49-F238E27FC236}">
              <a16:creationId xmlns:a16="http://schemas.microsoft.com/office/drawing/2014/main" id="{00000000-0008-0000-0000-00009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7" name="Metin kutusu 3113">
          <a:extLst>
            <a:ext uri="{FF2B5EF4-FFF2-40B4-BE49-F238E27FC236}">
              <a16:creationId xmlns:a16="http://schemas.microsoft.com/office/drawing/2014/main" id="{00000000-0008-0000-0000-00009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8" name="Metin kutusu 3114">
          <a:extLst>
            <a:ext uri="{FF2B5EF4-FFF2-40B4-BE49-F238E27FC236}">
              <a16:creationId xmlns:a16="http://schemas.microsoft.com/office/drawing/2014/main" id="{00000000-0008-0000-0000-00009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9" name="Metin kutusu 3115">
          <a:extLst>
            <a:ext uri="{FF2B5EF4-FFF2-40B4-BE49-F238E27FC236}">
              <a16:creationId xmlns:a16="http://schemas.microsoft.com/office/drawing/2014/main" id="{00000000-0008-0000-0000-00009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0" name="Metin kutusu 3116">
          <a:extLst>
            <a:ext uri="{FF2B5EF4-FFF2-40B4-BE49-F238E27FC236}">
              <a16:creationId xmlns:a16="http://schemas.microsoft.com/office/drawing/2014/main" id="{00000000-0008-0000-0000-0000A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1" name="Metin kutusu 3117">
          <a:extLst>
            <a:ext uri="{FF2B5EF4-FFF2-40B4-BE49-F238E27FC236}">
              <a16:creationId xmlns:a16="http://schemas.microsoft.com/office/drawing/2014/main" id="{00000000-0008-0000-0000-0000A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2" name="Metin kutusu 3118">
          <a:extLst>
            <a:ext uri="{FF2B5EF4-FFF2-40B4-BE49-F238E27FC236}">
              <a16:creationId xmlns:a16="http://schemas.microsoft.com/office/drawing/2014/main" id="{00000000-0008-0000-0000-0000A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3" name="Metin kutusu 3119">
          <a:extLst>
            <a:ext uri="{FF2B5EF4-FFF2-40B4-BE49-F238E27FC236}">
              <a16:creationId xmlns:a16="http://schemas.microsoft.com/office/drawing/2014/main" id="{00000000-0008-0000-0000-0000A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4" name="Metin kutusu 3120">
          <a:extLst>
            <a:ext uri="{FF2B5EF4-FFF2-40B4-BE49-F238E27FC236}">
              <a16:creationId xmlns:a16="http://schemas.microsoft.com/office/drawing/2014/main" id="{00000000-0008-0000-0000-0000A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5" name="Metin kutusu 3121">
          <a:extLst>
            <a:ext uri="{FF2B5EF4-FFF2-40B4-BE49-F238E27FC236}">
              <a16:creationId xmlns:a16="http://schemas.microsoft.com/office/drawing/2014/main" id="{00000000-0008-0000-0000-0000A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6" name="Metin kutusu 3122">
          <a:extLst>
            <a:ext uri="{FF2B5EF4-FFF2-40B4-BE49-F238E27FC236}">
              <a16:creationId xmlns:a16="http://schemas.microsoft.com/office/drawing/2014/main" id="{00000000-0008-0000-0000-0000A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7" name="Metin kutusu 3123">
          <a:extLst>
            <a:ext uri="{FF2B5EF4-FFF2-40B4-BE49-F238E27FC236}">
              <a16:creationId xmlns:a16="http://schemas.microsoft.com/office/drawing/2014/main" id="{00000000-0008-0000-0000-0000A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8" name="Metin kutusu 3124">
          <a:extLst>
            <a:ext uri="{FF2B5EF4-FFF2-40B4-BE49-F238E27FC236}">
              <a16:creationId xmlns:a16="http://schemas.microsoft.com/office/drawing/2014/main" id="{00000000-0008-0000-0000-0000A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9" name="Metin kutusu 3125">
          <a:extLst>
            <a:ext uri="{FF2B5EF4-FFF2-40B4-BE49-F238E27FC236}">
              <a16:creationId xmlns:a16="http://schemas.microsoft.com/office/drawing/2014/main" id="{00000000-0008-0000-0000-0000A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0" name="Metin kutusu 3126">
          <a:extLst>
            <a:ext uri="{FF2B5EF4-FFF2-40B4-BE49-F238E27FC236}">
              <a16:creationId xmlns:a16="http://schemas.microsoft.com/office/drawing/2014/main" id="{00000000-0008-0000-0000-0000A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1" name="Metin kutusu 3127">
          <a:extLst>
            <a:ext uri="{FF2B5EF4-FFF2-40B4-BE49-F238E27FC236}">
              <a16:creationId xmlns:a16="http://schemas.microsoft.com/office/drawing/2014/main" id="{00000000-0008-0000-0000-0000A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2" name="Metin kutusu 3128">
          <a:extLst>
            <a:ext uri="{FF2B5EF4-FFF2-40B4-BE49-F238E27FC236}">
              <a16:creationId xmlns:a16="http://schemas.microsoft.com/office/drawing/2014/main" id="{00000000-0008-0000-0000-0000A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3" name="Metin kutusu 3129">
          <a:extLst>
            <a:ext uri="{FF2B5EF4-FFF2-40B4-BE49-F238E27FC236}">
              <a16:creationId xmlns:a16="http://schemas.microsoft.com/office/drawing/2014/main" id="{00000000-0008-0000-0000-0000A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4" name="Metin kutusu 3130">
          <a:extLst>
            <a:ext uri="{FF2B5EF4-FFF2-40B4-BE49-F238E27FC236}">
              <a16:creationId xmlns:a16="http://schemas.microsoft.com/office/drawing/2014/main" id="{00000000-0008-0000-0000-0000A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5" name="Metin kutusu 3131">
          <a:extLst>
            <a:ext uri="{FF2B5EF4-FFF2-40B4-BE49-F238E27FC236}">
              <a16:creationId xmlns:a16="http://schemas.microsoft.com/office/drawing/2014/main" id="{00000000-0008-0000-0000-0000A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6" name="Metin kutusu 3132">
          <a:extLst>
            <a:ext uri="{FF2B5EF4-FFF2-40B4-BE49-F238E27FC236}">
              <a16:creationId xmlns:a16="http://schemas.microsoft.com/office/drawing/2014/main" id="{00000000-0008-0000-0000-0000B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7" name="Metin kutusu 3133">
          <a:extLst>
            <a:ext uri="{FF2B5EF4-FFF2-40B4-BE49-F238E27FC236}">
              <a16:creationId xmlns:a16="http://schemas.microsoft.com/office/drawing/2014/main" id="{00000000-0008-0000-0000-0000B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8" name="Metin kutusu 3134">
          <a:extLst>
            <a:ext uri="{FF2B5EF4-FFF2-40B4-BE49-F238E27FC236}">
              <a16:creationId xmlns:a16="http://schemas.microsoft.com/office/drawing/2014/main" id="{00000000-0008-0000-0000-0000B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9" name="Metin kutusu 3135">
          <a:extLst>
            <a:ext uri="{FF2B5EF4-FFF2-40B4-BE49-F238E27FC236}">
              <a16:creationId xmlns:a16="http://schemas.microsoft.com/office/drawing/2014/main" id="{00000000-0008-0000-0000-0000B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0" name="Metin kutusu 3136">
          <a:extLst>
            <a:ext uri="{FF2B5EF4-FFF2-40B4-BE49-F238E27FC236}">
              <a16:creationId xmlns:a16="http://schemas.microsoft.com/office/drawing/2014/main" id="{00000000-0008-0000-0000-0000B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1" name="Metin kutusu 3137">
          <a:extLst>
            <a:ext uri="{FF2B5EF4-FFF2-40B4-BE49-F238E27FC236}">
              <a16:creationId xmlns:a16="http://schemas.microsoft.com/office/drawing/2014/main" id="{00000000-0008-0000-0000-0000B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2" name="Metin kutusu 3138">
          <a:extLst>
            <a:ext uri="{FF2B5EF4-FFF2-40B4-BE49-F238E27FC236}">
              <a16:creationId xmlns:a16="http://schemas.microsoft.com/office/drawing/2014/main" id="{00000000-0008-0000-0000-0000B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3" name="Metin kutusu 3139">
          <a:extLst>
            <a:ext uri="{FF2B5EF4-FFF2-40B4-BE49-F238E27FC236}">
              <a16:creationId xmlns:a16="http://schemas.microsoft.com/office/drawing/2014/main" id="{00000000-0008-0000-0000-0000B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4" name="Metin kutusu 3140">
          <a:extLst>
            <a:ext uri="{FF2B5EF4-FFF2-40B4-BE49-F238E27FC236}">
              <a16:creationId xmlns:a16="http://schemas.microsoft.com/office/drawing/2014/main" id="{00000000-0008-0000-0000-0000B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5" name="Metin kutusu 3141">
          <a:extLst>
            <a:ext uri="{FF2B5EF4-FFF2-40B4-BE49-F238E27FC236}">
              <a16:creationId xmlns:a16="http://schemas.microsoft.com/office/drawing/2014/main" id="{00000000-0008-0000-0000-0000B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6" name="Metin kutusu 3142">
          <a:extLst>
            <a:ext uri="{FF2B5EF4-FFF2-40B4-BE49-F238E27FC236}">
              <a16:creationId xmlns:a16="http://schemas.microsoft.com/office/drawing/2014/main" id="{00000000-0008-0000-0000-0000B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7" name="Metin kutusu 3143">
          <a:extLst>
            <a:ext uri="{FF2B5EF4-FFF2-40B4-BE49-F238E27FC236}">
              <a16:creationId xmlns:a16="http://schemas.microsoft.com/office/drawing/2014/main" id="{00000000-0008-0000-0000-0000B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8" name="Metin kutusu 3144">
          <a:extLst>
            <a:ext uri="{FF2B5EF4-FFF2-40B4-BE49-F238E27FC236}">
              <a16:creationId xmlns:a16="http://schemas.microsoft.com/office/drawing/2014/main" id="{00000000-0008-0000-0000-0000B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9" name="Metin kutusu 3145">
          <a:extLst>
            <a:ext uri="{FF2B5EF4-FFF2-40B4-BE49-F238E27FC236}">
              <a16:creationId xmlns:a16="http://schemas.microsoft.com/office/drawing/2014/main" id="{00000000-0008-0000-0000-0000B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0" name="Metin kutusu 3146">
          <a:extLst>
            <a:ext uri="{FF2B5EF4-FFF2-40B4-BE49-F238E27FC236}">
              <a16:creationId xmlns:a16="http://schemas.microsoft.com/office/drawing/2014/main" id="{00000000-0008-0000-0000-0000B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1" name="Metin kutusu 3147">
          <a:extLst>
            <a:ext uri="{FF2B5EF4-FFF2-40B4-BE49-F238E27FC236}">
              <a16:creationId xmlns:a16="http://schemas.microsoft.com/office/drawing/2014/main" id="{00000000-0008-0000-0000-0000B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2" name="Metin kutusu 3148">
          <a:extLst>
            <a:ext uri="{FF2B5EF4-FFF2-40B4-BE49-F238E27FC236}">
              <a16:creationId xmlns:a16="http://schemas.microsoft.com/office/drawing/2014/main" id="{00000000-0008-0000-0000-0000C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3" name="Metin kutusu 3149">
          <a:extLst>
            <a:ext uri="{FF2B5EF4-FFF2-40B4-BE49-F238E27FC236}">
              <a16:creationId xmlns:a16="http://schemas.microsoft.com/office/drawing/2014/main" id="{00000000-0008-0000-0000-0000C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4" name="Metin kutusu 3150">
          <a:extLst>
            <a:ext uri="{FF2B5EF4-FFF2-40B4-BE49-F238E27FC236}">
              <a16:creationId xmlns:a16="http://schemas.microsoft.com/office/drawing/2014/main" id="{00000000-0008-0000-0000-0000C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5" name="Metin kutusu 3151">
          <a:extLst>
            <a:ext uri="{FF2B5EF4-FFF2-40B4-BE49-F238E27FC236}">
              <a16:creationId xmlns:a16="http://schemas.microsoft.com/office/drawing/2014/main" id="{00000000-0008-0000-0000-0000C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6" name="Metin kutusu 3152">
          <a:extLst>
            <a:ext uri="{FF2B5EF4-FFF2-40B4-BE49-F238E27FC236}">
              <a16:creationId xmlns:a16="http://schemas.microsoft.com/office/drawing/2014/main" id="{00000000-0008-0000-0000-0000C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7" name="Metin kutusu 3153">
          <a:extLst>
            <a:ext uri="{FF2B5EF4-FFF2-40B4-BE49-F238E27FC236}">
              <a16:creationId xmlns:a16="http://schemas.microsoft.com/office/drawing/2014/main" id="{00000000-0008-0000-0000-0000C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8" name="Metin kutusu 3154">
          <a:extLst>
            <a:ext uri="{FF2B5EF4-FFF2-40B4-BE49-F238E27FC236}">
              <a16:creationId xmlns:a16="http://schemas.microsoft.com/office/drawing/2014/main" id="{00000000-0008-0000-0000-0000C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9" name="Metin kutusu 3155">
          <a:extLst>
            <a:ext uri="{FF2B5EF4-FFF2-40B4-BE49-F238E27FC236}">
              <a16:creationId xmlns:a16="http://schemas.microsoft.com/office/drawing/2014/main" id="{00000000-0008-0000-0000-0000C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40" name="Metin kutusu 3156">
          <a:extLst>
            <a:ext uri="{FF2B5EF4-FFF2-40B4-BE49-F238E27FC236}">
              <a16:creationId xmlns:a16="http://schemas.microsoft.com/office/drawing/2014/main" id="{00000000-0008-0000-0000-0000C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41" name="Metin kutusu 3157">
          <a:extLst>
            <a:ext uri="{FF2B5EF4-FFF2-40B4-BE49-F238E27FC236}">
              <a16:creationId xmlns:a16="http://schemas.microsoft.com/office/drawing/2014/main" id="{00000000-0008-0000-0000-0000C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2" name="Metin kutusu 3158">
          <a:extLst>
            <a:ext uri="{FF2B5EF4-FFF2-40B4-BE49-F238E27FC236}">
              <a16:creationId xmlns:a16="http://schemas.microsoft.com/office/drawing/2014/main" id="{00000000-0008-0000-0000-0000CA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3" name="Metin kutusu 3159">
          <a:extLst>
            <a:ext uri="{FF2B5EF4-FFF2-40B4-BE49-F238E27FC236}">
              <a16:creationId xmlns:a16="http://schemas.microsoft.com/office/drawing/2014/main" id="{00000000-0008-0000-0000-0000CB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4" name="Metin kutusu 3160">
          <a:extLst>
            <a:ext uri="{FF2B5EF4-FFF2-40B4-BE49-F238E27FC236}">
              <a16:creationId xmlns:a16="http://schemas.microsoft.com/office/drawing/2014/main" id="{00000000-0008-0000-0000-0000CC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5" name="Metin kutusu 3161">
          <a:extLst>
            <a:ext uri="{FF2B5EF4-FFF2-40B4-BE49-F238E27FC236}">
              <a16:creationId xmlns:a16="http://schemas.microsoft.com/office/drawing/2014/main" id="{00000000-0008-0000-0000-0000CD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6" name="Metin kutusu 3162">
          <a:extLst>
            <a:ext uri="{FF2B5EF4-FFF2-40B4-BE49-F238E27FC236}">
              <a16:creationId xmlns:a16="http://schemas.microsoft.com/office/drawing/2014/main" id="{00000000-0008-0000-0000-0000CE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7" name="Metin kutusu 3163">
          <a:extLst>
            <a:ext uri="{FF2B5EF4-FFF2-40B4-BE49-F238E27FC236}">
              <a16:creationId xmlns:a16="http://schemas.microsoft.com/office/drawing/2014/main" id="{00000000-0008-0000-0000-0000CF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8" name="Metin kutusu 3164">
          <a:extLst>
            <a:ext uri="{FF2B5EF4-FFF2-40B4-BE49-F238E27FC236}">
              <a16:creationId xmlns:a16="http://schemas.microsoft.com/office/drawing/2014/main" id="{00000000-0008-0000-0000-0000D0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9" name="Metin kutusu 3165">
          <a:extLst>
            <a:ext uri="{FF2B5EF4-FFF2-40B4-BE49-F238E27FC236}">
              <a16:creationId xmlns:a16="http://schemas.microsoft.com/office/drawing/2014/main" id="{00000000-0008-0000-0000-0000D1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0" name="Metin kutusu 3166">
          <a:extLst>
            <a:ext uri="{FF2B5EF4-FFF2-40B4-BE49-F238E27FC236}">
              <a16:creationId xmlns:a16="http://schemas.microsoft.com/office/drawing/2014/main" id="{00000000-0008-0000-0000-0000D2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1" name="Metin kutusu 3167">
          <a:extLst>
            <a:ext uri="{FF2B5EF4-FFF2-40B4-BE49-F238E27FC236}">
              <a16:creationId xmlns:a16="http://schemas.microsoft.com/office/drawing/2014/main" id="{00000000-0008-0000-0000-0000D3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2" name="Metin kutusu 3168">
          <a:extLst>
            <a:ext uri="{FF2B5EF4-FFF2-40B4-BE49-F238E27FC236}">
              <a16:creationId xmlns:a16="http://schemas.microsoft.com/office/drawing/2014/main" id="{00000000-0008-0000-0000-0000D4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3" name="Metin kutusu 3169">
          <a:extLst>
            <a:ext uri="{FF2B5EF4-FFF2-40B4-BE49-F238E27FC236}">
              <a16:creationId xmlns:a16="http://schemas.microsoft.com/office/drawing/2014/main" id="{00000000-0008-0000-0000-0000D5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4" name="Metin kutusu 3170">
          <a:extLst>
            <a:ext uri="{FF2B5EF4-FFF2-40B4-BE49-F238E27FC236}">
              <a16:creationId xmlns:a16="http://schemas.microsoft.com/office/drawing/2014/main" id="{00000000-0008-0000-0000-0000D6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5" name="Metin kutusu 3171">
          <a:extLst>
            <a:ext uri="{FF2B5EF4-FFF2-40B4-BE49-F238E27FC236}">
              <a16:creationId xmlns:a16="http://schemas.microsoft.com/office/drawing/2014/main" id="{00000000-0008-0000-0000-0000D7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6" name="Metin kutusu 3172">
          <a:extLst>
            <a:ext uri="{FF2B5EF4-FFF2-40B4-BE49-F238E27FC236}">
              <a16:creationId xmlns:a16="http://schemas.microsoft.com/office/drawing/2014/main" id="{00000000-0008-0000-0000-0000D8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7" name="Metin kutusu 3173">
          <a:extLst>
            <a:ext uri="{FF2B5EF4-FFF2-40B4-BE49-F238E27FC236}">
              <a16:creationId xmlns:a16="http://schemas.microsoft.com/office/drawing/2014/main" id="{00000000-0008-0000-0000-0000D9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8" name="Metin kutusu 3174">
          <a:extLst>
            <a:ext uri="{FF2B5EF4-FFF2-40B4-BE49-F238E27FC236}">
              <a16:creationId xmlns:a16="http://schemas.microsoft.com/office/drawing/2014/main" id="{00000000-0008-0000-0000-0000DA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9" name="Metin kutusu 3175">
          <a:extLst>
            <a:ext uri="{FF2B5EF4-FFF2-40B4-BE49-F238E27FC236}">
              <a16:creationId xmlns:a16="http://schemas.microsoft.com/office/drawing/2014/main" id="{00000000-0008-0000-0000-0000DB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0" name="Metin kutusu 3176">
          <a:extLst>
            <a:ext uri="{FF2B5EF4-FFF2-40B4-BE49-F238E27FC236}">
              <a16:creationId xmlns:a16="http://schemas.microsoft.com/office/drawing/2014/main" id="{00000000-0008-0000-0000-0000DC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1" name="Metin kutusu 3177">
          <a:extLst>
            <a:ext uri="{FF2B5EF4-FFF2-40B4-BE49-F238E27FC236}">
              <a16:creationId xmlns:a16="http://schemas.microsoft.com/office/drawing/2014/main" id="{00000000-0008-0000-0000-0000DD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2" name="Metin kutusu 3178">
          <a:extLst>
            <a:ext uri="{FF2B5EF4-FFF2-40B4-BE49-F238E27FC236}">
              <a16:creationId xmlns:a16="http://schemas.microsoft.com/office/drawing/2014/main" id="{00000000-0008-0000-0000-0000DE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3" name="Metin kutusu 3179">
          <a:extLst>
            <a:ext uri="{FF2B5EF4-FFF2-40B4-BE49-F238E27FC236}">
              <a16:creationId xmlns:a16="http://schemas.microsoft.com/office/drawing/2014/main" id="{00000000-0008-0000-0000-0000DF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4" name="Metin kutusu 3180">
          <a:extLst>
            <a:ext uri="{FF2B5EF4-FFF2-40B4-BE49-F238E27FC236}">
              <a16:creationId xmlns:a16="http://schemas.microsoft.com/office/drawing/2014/main" id="{00000000-0008-0000-0000-0000E0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5" name="Metin kutusu 3181">
          <a:extLst>
            <a:ext uri="{FF2B5EF4-FFF2-40B4-BE49-F238E27FC236}">
              <a16:creationId xmlns:a16="http://schemas.microsoft.com/office/drawing/2014/main" id="{00000000-0008-0000-0000-0000E1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6" name="Metin kutusu 3182">
          <a:extLst>
            <a:ext uri="{FF2B5EF4-FFF2-40B4-BE49-F238E27FC236}">
              <a16:creationId xmlns:a16="http://schemas.microsoft.com/office/drawing/2014/main" id="{00000000-0008-0000-0000-0000E2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7" name="Metin kutusu 3183">
          <a:extLst>
            <a:ext uri="{FF2B5EF4-FFF2-40B4-BE49-F238E27FC236}">
              <a16:creationId xmlns:a16="http://schemas.microsoft.com/office/drawing/2014/main" id="{00000000-0008-0000-0000-0000E3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8" name="Metin kutusu 3184">
          <a:extLst>
            <a:ext uri="{FF2B5EF4-FFF2-40B4-BE49-F238E27FC236}">
              <a16:creationId xmlns:a16="http://schemas.microsoft.com/office/drawing/2014/main" id="{00000000-0008-0000-0000-0000E4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9" name="Metin kutusu 3185">
          <a:extLst>
            <a:ext uri="{FF2B5EF4-FFF2-40B4-BE49-F238E27FC236}">
              <a16:creationId xmlns:a16="http://schemas.microsoft.com/office/drawing/2014/main" id="{00000000-0008-0000-0000-0000E5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0" name="Metin kutusu 3186">
          <a:extLst>
            <a:ext uri="{FF2B5EF4-FFF2-40B4-BE49-F238E27FC236}">
              <a16:creationId xmlns:a16="http://schemas.microsoft.com/office/drawing/2014/main" id="{00000000-0008-0000-0000-0000E6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1" name="Metin kutusu 3187">
          <a:extLst>
            <a:ext uri="{FF2B5EF4-FFF2-40B4-BE49-F238E27FC236}">
              <a16:creationId xmlns:a16="http://schemas.microsoft.com/office/drawing/2014/main" id="{00000000-0008-0000-0000-0000E7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2" name="Metin kutusu 3188">
          <a:extLst>
            <a:ext uri="{FF2B5EF4-FFF2-40B4-BE49-F238E27FC236}">
              <a16:creationId xmlns:a16="http://schemas.microsoft.com/office/drawing/2014/main" id="{00000000-0008-0000-0000-0000E8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3" name="Metin kutusu 3189">
          <a:extLst>
            <a:ext uri="{FF2B5EF4-FFF2-40B4-BE49-F238E27FC236}">
              <a16:creationId xmlns:a16="http://schemas.microsoft.com/office/drawing/2014/main" id="{00000000-0008-0000-0000-0000E9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4" name="Metin kutusu 3190">
          <a:extLst>
            <a:ext uri="{FF2B5EF4-FFF2-40B4-BE49-F238E27FC236}">
              <a16:creationId xmlns:a16="http://schemas.microsoft.com/office/drawing/2014/main" id="{00000000-0008-0000-0000-0000EA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5" name="Metin kutusu 3191">
          <a:extLst>
            <a:ext uri="{FF2B5EF4-FFF2-40B4-BE49-F238E27FC236}">
              <a16:creationId xmlns:a16="http://schemas.microsoft.com/office/drawing/2014/main" id="{00000000-0008-0000-0000-0000EB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6" name="Metin kutusu 3192">
          <a:extLst>
            <a:ext uri="{FF2B5EF4-FFF2-40B4-BE49-F238E27FC236}">
              <a16:creationId xmlns:a16="http://schemas.microsoft.com/office/drawing/2014/main" id="{00000000-0008-0000-0000-0000EC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7" name="Metin kutusu 3193">
          <a:extLst>
            <a:ext uri="{FF2B5EF4-FFF2-40B4-BE49-F238E27FC236}">
              <a16:creationId xmlns:a16="http://schemas.microsoft.com/office/drawing/2014/main" id="{00000000-0008-0000-0000-0000ED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8" name="Metin kutusu 3194">
          <a:extLst>
            <a:ext uri="{FF2B5EF4-FFF2-40B4-BE49-F238E27FC236}">
              <a16:creationId xmlns:a16="http://schemas.microsoft.com/office/drawing/2014/main" id="{00000000-0008-0000-0000-0000EE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9" name="Metin kutusu 3195">
          <a:extLst>
            <a:ext uri="{FF2B5EF4-FFF2-40B4-BE49-F238E27FC236}">
              <a16:creationId xmlns:a16="http://schemas.microsoft.com/office/drawing/2014/main" id="{00000000-0008-0000-0000-0000EF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0" name="Metin kutusu 3196">
          <a:extLst>
            <a:ext uri="{FF2B5EF4-FFF2-40B4-BE49-F238E27FC236}">
              <a16:creationId xmlns:a16="http://schemas.microsoft.com/office/drawing/2014/main" id="{00000000-0008-0000-0000-0000F0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1" name="Metin kutusu 3197">
          <a:extLst>
            <a:ext uri="{FF2B5EF4-FFF2-40B4-BE49-F238E27FC236}">
              <a16:creationId xmlns:a16="http://schemas.microsoft.com/office/drawing/2014/main" id="{00000000-0008-0000-0000-0000F1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2" name="Metin kutusu 3198">
          <a:extLst>
            <a:ext uri="{FF2B5EF4-FFF2-40B4-BE49-F238E27FC236}">
              <a16:creationId xmlns:a16="http://schemas.microsoft.com/office/drawing/2014/main" id="{00000000-0008-0000-0000-0000F2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3" name="Metin kutusu 3199">
          <a:extLst>
            <a:ext uri="{FF2B5EF4-FFF2-40B4-BE49-F238E27FC236}">
              <a16:creationId xmlns:a16="http://schemas.microsoft.com/office/drawing/2014/main" id="{00000000-0008-0000-0000-0000F3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4" name="Metin kutusu 3200">
          <a:extLst>
            <a:ext uri="{FF2B5EF4-FFF2-40B4-BE49-F238E27FC236}">
              <a16:creationId xmlns:a16="http://schemas.microsoft.com/office/drawing/2014/main" id="{00000000-0008-0000-0000-0000F4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5" name="Metin kutusu 3201">
          <a:extLst>
            <a:ext uri="{FF2B5EF4-FFF2-40B4-BE49-F238E27FC236}">
              <a16:creationId xmlns:a16="http://schemas.microsoft.com/office/drawing/2014/main" id="{00000000-0008-0000-0000-0000F5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6" name="Metin kutusu 3202">
          <a:extLst>
            <a:ext uri="{FF2B5EF4-FFF2-40B4-BE49-F238E27FC236}">
              <a16:creationId xmlns:a16="http://schemas.microsoft.com/office/drawing/2014/main" id="{00000000-0008-0000-0000-0000F6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7" name="Metin kutusu 3203">
          <a:extLst>
            <a:ext uri="{FF2B5EF4-FFF2-40B4-BE49-F238E27FC236}">
              <a16:creationId xmlns:a16="http://schemas.microsoft.com/office/drawing/2014/main" id="{00000000-0008-0000-0000-0000F7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8" name="Metin kutusu 3204">
          <a:extLst>
            <a:ext uri="{FF2B5EF4-FFF2-40B4-BE49-F238E27FC236}">
              <a16:creationId xmlns:a16="http://schemas.microsoft.com/office/drawing/2014/main" id="{00000000-0008-0000-0000-0000F8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9" name="Metin kutusu 3205">
          <a:extLst>
            <a:ext uri="{FF2B5EF4-FFF2-40B4-BE49-F238E27FC236}">
              <a16:creationId xmlns:a16="http://schemas.microsoft.com/office/drawing/2014/main" id="{00000000-0008-0000-0000-0000F9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0" name="Metin kutusu 3206">
          <a:extLst>
            <a:ext uri="{FF2B5EF4-FFF2-40B4-BE49-F238E27FC236}">
              <a16:creationId xmlns:a16="http://schemas.microsoft.com/office/drawing/2014/main" id="{00000000-0008-0000-0000-0000FA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1" name="Metin kutusu 3207">
          <a:extLst>
            <a:ext uri="{FF2B5EF4-FFF2-40B4-BE49-F238E27FC236}">
              <a16:creationId xmlns:a16="http://schemas.microsoft.com/office/drawing/2014/main" id="{00000000-0008-0000-0000-0000FB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2" name="Metin kutusu 3208">
          <a:extLst>
            <a:ext uri="{FF2B5EF4-FFF2-40B4-BE49-F238E27FC236}">
              <a16:creationId xmlns:a16="http://schemas.microsoft.com/office/drawing/2014/main" id="{00000000-0008-0000-0000-0000FC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3" name="Metin kutusu 3209">
          <a:extLst>
            <a:ext uri="{FF2B5EF4-FFF2-40B4-BE49-F238E27FC236}">
              <a16:creationId xmlns:a16="http://schemas.microsoft.com/office/drawing/2014/main" id="{00000000-0008-0000-0000-0000FD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4" name="Metin kutusu 3210">
          <a:extLst>
            <a:ext uri="{FF2B5EF4-FFF2-40B4-BE49-F238E27FC236}">
              <a16:creationId xmlns:a16="http://schemas.microsoft.com/office/drawing/2014/main" id="{00000000-0008-0000-0000-0000FE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5" name="Metin kutusu 3211">
          <a:extLst>
            <a:ext uri="{FF2B5EF4-FFF2-40B4-BE49-F238E27FC236}">
              <a16:creationId xmlns:a16="http://schemas.microsoft.com/office/drawing/2014/main" id="{00000000-0008-0000-0000-0000FF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6" name="Metin kutusu 3212">
          <a:extLst>
            <a:ext uri="{FF2B5EF4-FFF2-40B4-BE49-F238E27FC236}">
              <a16:creationId xmlns:a16="http://schemas.microsoft.com/office/drawing/2014/main" id="{00000000-0008-0000-0000-000000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7" name="Metin kutusu 3213">
          <a:extLst>
            <a:ext uri="{FF2B5EF4-FFF2-40B4-BE49-F238E27FC236}">
              <a16:creationId xmlns:a16="http://schemas.microsoft.com/office/drawing/2014/main" id="{00000000-0008-0000-0000-000001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8" name="Metin kutusu 3214">
          <a:extLst>
            <a:ext uri="{FF2B5EF4-FFF2-40B4-BE49-F238E27FC236}">
              <a16:creationId xmlns:a16="http://schemas.microsoft.com/office/drawing/2014/main" id="{00000000-0008-0000-0000-000002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9" name="Metin kutusu 3215">
          <a:extLst>
            <a:ext uri="{FF2B5EF4-FFF2-40B4-BE49-F238E27FC236}">
              <a16:creationId xmlns:a16="http://schemas.microsoft.com/office/drawing/2014/main" id="{00000000-0008-0000-0000-000003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100" name="Metin kutusu 3216">
          <a:extLst>
            <a:ext uri="{FF2B5EF4-FFF2-40B4-BE49-F238E27FC236}">
              <a16:creationId xmlns:a16="http://schemas.microsoft.com/office/drawing/2014/main" id="{00000000-0008-0000-0000-000004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101" name="Metin kutusu 3217">
          <a:extLst>
            <a:ext uri="{FF2B5EF4-FFF2-40B4-BE49-F238E27FC236}">
              <a16:creationId xmlns:a16="http://schemas.microsoft.com/office/drawing/2014/main" id="{00000000-0008-0000-0000-000005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2" name="Metin kutusu 3218">
          <a:extLst>
            <a:ext uri="{FF2B5EF4-FFF2-40B4-BE49-F238E27FC236}">
              <a16:creationId xmlns:a16="http://schemas.microsoft.com/office/drawing/2014/main" id="{00000000-0008-0000-0000-00000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3" name="Metin kutusu 3219">
          <a:extLst>
            <a:ext uri="{FF2B5EF4-FFF2-40B4-BE49-F238E27FC236}">
              <a16:creationId xmlns:a16="http://schemas.microsoft.com/office/drawing/2014/main" id="{00000000-0008-0000-0000-00000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4" name="Metin kutusu 3220">
          <a:extLst>
            <a:ext uri="{FF2B5EF4-FFF2-40B4-BE49-F238E27FC236}">
              <a16:creationId xmlns:a16="http://schemas.microsoft.com/office/drawing/2014/main" id="{00000000-0008-0000-0000-00000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5" name="Metin kutusu 3221">
          <a:extLst>
            <a:ext uri="{FF2B5EF4-FFF2-40B4-BE49-F238E27FC236}">
              <a16:creationId xmlns:a16="http://schemas.microsoft.com/office/drawing/2014/main" id="{00000000-0008-0000-0000-00000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6" name="Metin kutusu 3222">
          <a:extLst>
            <a:ext uri="{FF2B5EF4-FFF2-40B4-BE49-F238E27FC236}">
              <a16:creationId xmlns:a16="http://schemas.microsoft.com/office/drawing/2014/main" id="{00000000-0008-0000-0000-00000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7" name="Metin kutusu 3223">
          <a:extLst>
            <a:ext uri="{FF2B5EF4-FFF2-40B4-BE49-F238E27FC236}">
              <a16:creationId xmlns:a16="http://schemas.microsoft.com/office/drawing/2014/main" id="{00000000-0008-0000-0000-00000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8" name="Metin kutusu 3224">
          <a:extLst>
            <a:ext uri="{FF2B5EF4-FFF2-40B4-BE49-F238E27FC236}">
              <a16:creationId xmlns:a16="http://schemas.microsoft.com/office/drawing/2014/main" id="{00000000-0008-0000-0000-00000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9" name="Metin kutusu 3225">
          <a:extLst>
            <a:ext uri="{FF2B5EF4-FFF2-40B4-BE49-F238E27FC236}">
              <a16:creationId xmlns:a16="http://schemas.microsoft.com/office/drawing/2014/main" id="{00000000-0008-0000-0000-00000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0" name="Metin kutusu 3226">
          <a:extLst>
            <a:ext uri="{FF2B5EF4-FFF2-40B4-BE49-F238E27FC236}">
              <a16:creationId xmlns:a16="http://schemas.microsoft.com/office/drawing/2014/main" id="{00000000-0008-0000-0000-00000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1" name="Metin kutusu 3227">
          <a:extLst>
            <a:ext uri="{FF2B5EF4-FFF2-40B4-BE49-F238E27FC236}">
              <a16:creationId xmlns:a16="http://schemas.microsoft.com/office/drawing/2014/main" id="{00000000-0008-0000-0000-00000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2" name="Metin kutusu 3228">
          <a:extLst>
            <a:ext uri="{FF2B5EF4-FFF2-40B4-BE49-F238E27FC236}">
              <a16:creationId xmlns:a16="http://schemas.microsoft.com/office/drawing/2014/main" id="{00000000-0008-0000-0000-00001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3" name="Metin kutusu 3229">
          <a:extLst>
            <a:ext uri="{FF2B5EF4-FFF2-40B4-BE49-F238E27FC236}">
              <a16:creationId xmlns:a16="http://schemas.microsoft.com/office/drawing/2014/main" id="{00000000-0008-0000-0000-00001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4" name="Metin kutusu 3230">
          <a:extLst>
            <a:ext uri="{FF2B5EF4-FFF2-40B4-BE49-F238E27FC236}">
              <a16:creationId xmlns:a16="http://schemas.microsoft.com/office/drawing/2014/main" id="{00000000-0008-0000-0000-00001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5" name="Metin kutusu 3231">
          <a:extLst>
            <a:ext uri="{FF2B5EF4-FFF2-40B4-BE49-F238E27FC236}">
              <a16:creationId xmlns:a16="http://schemas.microsoft.com/office/drawing/2014/main" id="{00000000-0008-0000-0000-00001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6" name="Metin kutusu 3232">
          <a:extLst>
            <a:ext uri="{FF2B5EF4-FFF2-40B4-BE49-F238E27FC236}">
              <a16:creationId xmlns:a16="http://schemas.microsoft.com/office/drawing/2014/main" id="{00000000-0008-0000-0000-00001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7" name="Metin kutusu 3233">
          <a:extLst>
            <a:ext uri="{FF2B5EF4-FFF2-40B4-BE49-F238E27FC236}">
              <a16:creationId xmlns:a16="http://schemas.microsoft.com/office/drawing/2014/main" id="{00000000-0008-0000-0000-00001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8" name="Metin kutusu 3234">
          <a:extLst>
            <a:ext uri="{FF2B5EF4-FFF2-40B4-BE49-F238E27FC236}">
              <a16:creationId xmlns:a16="http://schemas.microsoft.com/office/drawing/2014/main" id="{00000000-0008-0000-0000-00001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9" name="Metin kutusu 3235">
          <a:extLst>
            <a:ext uri="{FF2B5EF4-FFF2-40B4-BE49-F238E27FC236}">
              <a16:creationId xmlns:a16="http://schemas.microsoft.com/office/drawing/2014/main" id="{00000000-0008-0000-0000-00001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0" name="Metin kutusu 3236">
          <a:extLst>
            <a:ext uri="{FF2B5EF4-FFF2-40B4-BE49-F238E27FC236}">
              <a16:creationId xmlns:a16="http://schemas.microsoft.com/office/drawing/2014/main" id="{00000000-0008-0000-0000-00001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1" name="Metin kutusu 3237">
          <a:extLst>
            <a:ext uri="{FF2B5EF4-FFF2-40B4-BE49-F238E27FC236}">
              <a16:creationId xmlns:a16="http://schemas.microsoft.com/office/drawing/2014/main" id="{00000000-0008-0000-0000-00001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2" name="Metin kutusu 3238">
          <a:extLst>
            <a:ext uri="{FF2B5EF4-FFF2-40B4-BE49-F238E27FC236}">
              <a16:creationId xmlns:a16="http://schemas.microsoft.com/office/drawing/2014/main" id="{00000000-0008-0000-0000-00001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3" name="Metin kutusu 3239">
          <a:extLst>
            <a:ext uri="{FF2B5EF4-FFF2-40B4-BE49-F238E27FC236}">
              <a16:creationId xmlns:a16="http://schemas.microsoft.com/office/drawing/2014/main" id="{00000000-0008-0000-0000-00001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4" name="Metin kutusu 3240">
          <a:extLst>
            <a:ext uri="{FF2B5EF4-FFF2-40B4-BE49-F238E27FC236}">
              <a16:creationId xmlns:a16="http://schemas.microsoft.com/office/drawing/2014/main" id="{00000000-0008-0000-0000-00001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5" name="Metin kutusu 3241">
          <a:extLst>
            <a:ext uri="{FF2B5EF4-FFF2-40B4-BE49-F238E27FC236}">
              <a16:creationId xmlns:a16="http://schemas.microsoft.com/office/drawing/2014/main" id="{00000000-0008-0000-0000-00001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6" name="Metin kutusu 3242">
          <a:extLst>
            <a:ext uri="{FF2B5EF4-FFF2-40B4-BE49-F238E27FC236}">
              <a16:creationId xmlns:a16="http://schemas.microsoft.com/office/drawing/2014/main" id="{00000000-0008-0000-0000-00001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7" name="Metin kutusu 3243">
          <a:extLst>
            <a:ext uri="{FF2B5EF4-FFF2-40B4-BE49-F238E27FC236}">
              <a16:creationId xmlns:a16="http://schemas.microsoft.com/office/drawing/2014/main" id="{00000000-0008-0000-0000-00001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8" name="Metin kutusu 3244">
          <a:extLst>
            <a:ext uri="{FF2B5EF4-FFF2-40B4-BE49-F238E27FC236}">
              <a16:creationId xmlns:a16="http://schemas.microsoft.com/office/drawing/2014/main" id="{00000000-0008-0000-0000-00002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9" name="Metin kutusu 3245">
          <a:extLst>
            <a:ext uri="{FF2B5EF4-FFF2-40B4-BE49-F238E27FC236}">
              <a16:creationId xmlns:a16="http://schemas.microsoft.com/office/drawing/2014/main" id="{00000000-0008-0000-0000-00002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0" name="Metin kutusu 3246">
          <a:extLst>
            <a:ext uri="{FF2B5EF4-FFF2-40B4-BE49-F238E27FC236}">
              <a16:creationId xmlns:a16="http://schemas.microsoft.com/office/drawing/2014/main" id="{00000000-0008-0000-0000-00002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1" name="Metin kutusu 3247">
          <a:extLst>
            <a:ext uri="{FF2B5EF4-FFF2-40B4-BE49-F238E27FC236}">
              <a16:creationId xmlns:a16="http://schemas.microsoft.com/office/drawing/2014/main" id="{00000000-0008-0000-0000-00002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2" name="Metin kutusu 3248">
          <a:extLst>
            <a:ext uri="{FF2B5EF4-FFF2-40B4-BE49-F238E27FC236}">
              <a16:creationId xmlns:a16="http://schemas.microsoft.com/office/drawing/2014/main" id="{00000000-0008-0000-0000-00002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3" name="Metin kutusu 3249">
          <a:extLst>
            <a:ext uri="{FF2B5EF4-FFF2-40B4-BE49-F238E27FC236}">
              <a16:creationId xmlns:a16="http://schemas.microsoft.com/office/drawing/2014/main" id="{00000000-0008-0000-0000-00002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4" name="Metin kutusu 3250">
          <a:extLst>
            <a:ext uri="{FF2B5EF4-FFF2-40B4-BE49-F238E27FC236}">
              <a16:creationId xmlns:a16="http://schemas.microsoft.com/office/drawing/2014/main" id="{00000000-0008-0000-0000-00002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5" name="Metin kutusu 3251">
          <a:extLst>
            <a:ext uri="{FF2B5EF4-FFF2-40B4-BE49-F238E27FC236}">
              <a16:creationId xmlns:a16="http://schemas.microsoft.com/office/drawing/2014/main" id="{00000000-0008-0000-0000-00002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6" name="Metin kutusu 3252">
          <a:extLst>
            <a:ext uri="{FF2B5EF4-FFF2-40B4-BE49-F238E27FC236}">
              <a16:creationId xmlns:a16="http://schemas.microsoft.com/office/drawing/2014/main" id="{00000000-0008-0000-0000-00002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7" name="Metin kutusu 3253">
          <a:extLst>
            <a:ext uri="{FF2B5EF4-FFF2-40B4-BE49-F238E27FC236}">
              <a16:creationId xmlns:a16="http://schemas.microsoft.com/office/drawing/2014/main" id="{00000000-0008-0000-0000-00002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8" name="Metin kutusu 3254">
          <a:extLst>
            <a:ext uri="{FF2B5EF4-FFF2-40B4-BE49-F238E27FC236}">
              <a16:creationId xmlns:a16="http://schemas.microsoft.com/office/drawing/2014/main" id="{00000000-0008-0000-0000-00002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9" name="Metin kutusu 3255">
          <a:extLst>
            <a:ext uri="{FF2B5EF4-FFF2-40B4-BE49-F238E27FC236}">
              <a16:creationId xmlns:a16="http://schemas.microsoft.com/office/drawing/2014/main" id="{00000000-0008-0000-0000-00002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0" name="Metin kutusu 3256">
          <a:extLst>
            <a:ext uri="{FF2B5EF4-FFF2-40B4-BE49-F238E27FC236}">
              <a16:creationId xmlns:a16="http://schemas.microsoft.com/office/drawing/2014/main" id="{00000000-0008-0000-0000-00002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1" name="Metin kutusu 3257">
          <a:extLst>
            <a:ext uri="{FF2B5EF4-FFF2-40B4-BE49-F238E27FC236}">
              <a16:creationId xmlns:a16="http://schemas.microsoft.com/office/drawing/2014/main" id="{00000000-0008-0000-0000-00002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2" name="Metin kutusu 3258">
          <a:extLst>
            <a:ext uri="{FF2B5EF4-FFF2-40B4-BE49-F238E27FC236}">
              <a16:creationId xmlns:a16="http://schemas.microsoft.com/office/drawing/2014/main" id="{00000000-0008-0000-0000-00002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3" name="Metin kutusu 3259">
          <a:extLst>
            <a:ext uri="{FF2B5EF4-FFF2-40B4-BE49-F238E27FC236}">
              <a16:creationId xmlns:a16="http://schemas.microsoft.com/office/drawing/2014/main" id="{00000000-0008-0000-0000-00002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4" name="Metin kutusu 3260">
          <a:extLst>
            <a:ext uri="{FF2B5EF4-FFF2-40B4-BE49-F238E27FC236}">
              <a16:creationId xmlns:a16="http://schemas.microsoft.com/office/drawing/2014/main" id="{00000000-0008-0000-0000-00003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5" name="Metin kutusu 3261">
          <a:extLst>
            <a:ext uri="{FF2B5EF4-FFF2-40B4-BE49-F238E27FC236}">
              <a16:creationId xmlns:a16="http://schemas.microsoft.com/office/drawing/2014/main" id="{00000000-0008-0000-0000-00003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6" name="Metin kutusu 3262">
          <a:extLst>
            <a:ext uri="{FF2B5EF4-FFF2-40B4-BE49-F238E27FC236}">
              <a16:creationId xmlns:a16="http://schemas.microsoft.com/office/drawing/2014/main" id="{00000000-0008-0000-0000-00003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7" name="Metin kutusu 3263">
          <a:extLst>
            <a:ext uri="{FF2B5EF4-FFF2-40B4-BE49-F238E27FC236}">
              <a16:creationId xmlns:a16="http://schemas.microsoft.com/office/drawing/2014/main" id="{00000000-0008-0000-0000-00003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8" name="Metin kutusu 3264">
          <a:extLst>
            <a:ext uri="{FF2B5EF4-FFF2-40B4-BE49-F238E27FC236}">
              <a16:creationId xmlns:a16="http://schemas.microsoft.com/office/drawing/2014/main" id="{00000000-0008-0000-0000-00003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9" name="Metin kutusu 3265">
          <a:extLst>
            <a:ext uri="{FF2B5EF4-FFF2-40B4-BE49-F238E27FC236}">
              <a16:creationId xmlns:a16="http://schemas.microsoft.com/office/drawing/2014/main" id="{00000000-0008-0000-0000-00003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0" name="Metin kutusu 3266">
          <a:extLst>
            <a:ext uri="{FF2B5EF4-FFF2-40B4-BE49-F238E27FC236}">
              <a16:creationId xmlns:a16="http://schemas.microsoft.com/office/drawing/2014/main" id="{00000000-0008-0000-0000-00003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1" name="Metin kutusu 3267">
          <a:extLst>
            <a:ext uri="{FF2B5EF4-FFF2-40B4-BE49-F238E27FC236}">
              <a16:creationId xmlns:a16="http://schemas.microsoft.com/office/drawing/2014/main" id="{00000000-0008-0000-0000-00003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2" name="Metin kutusu 3268">
          <a:extLst>
            <a:ext uri="{FF2B5EF4-FFF2-40B4-BE49-F238E27FC236}">
              <a16:creationId xmlns:a16="http://schemas.microsoft.com/office/drawing/2014/main" id="{00000000-0008-0000-0000-00003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3" name="Metin kutusu 3269">
          <a:extLst>
            <a:ext uri="{FF2B5EF4-FFF2-40B4-BE49-F238E27FC236}">
              <a16:creationId xmlns:a16="http://schemas.microsoft.com/office/drawing/2014/main" id="{00000000-0008-0000-0000-00003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4" name="Metin kutusu 3270">
          <a:extLst>
            <a:ext uri="{FF2B5EF4-FFF2-40B4-BE49-F238E27FC236}">
              <a16:creationId xmlns:a16="http://schemas.microsoft.com/office/drawing/2014/main" id="{00000000-0008-0000-0000-00003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5" name="Metin kutusu 3271">
          <a:extLst>
            <a:ext uri="{FF2B5EF4-FFF2-40B4-BE49-F238E27FC236}">
              <a16:creationId xmlns:a16="http://schemas.microsoft.com/office/drawing/2014/main" id="{00000000-0008-0000-0000-00003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6" name="Metin kutusu 3272">
          <a:extLst>
            <a:ext uri="{FF2B5EF4-FFF2-40B4-BE49-F238E27FC236}">
              <a16:creationId xmlns:a16="http://schemas.microsoft.com/office/drawing/2014/main" id="{00000000-0008-0000-0000-00003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7" name="Metin kutusu 3273">
          <a:extLst>
            <a:ext uri="{FF2B5EF4-FFF2-40B4-BE49-F238E27FC236}">
              <a16:creationId xmlns:a16="http://schemas.microsoft.com/office/drawing/2014/main" id="{00000000-0008-0000-0000-00003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8" name="Metin kutusu 3274">
          <a:extLst>
            <a:ext uri="{FF2B5EF4-FFF2-40B4-BE49-F238E27FC236}">
              <a16:creationId xmlns:a16="http://schemas.microsoft.com/office/drawing/2014/main" id="{00000000-0008-0000-0000-00003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9" name="Metin kutusu 3275">
          <a:extLst>
            <a:ext uri="{FF2B5EF4-FFF2-40B4-BE49-F238E27FC236}">
              <a16:creationId xmlns:a16="http://schemas.microsoft.com/office/drawing/2014/main" id="{00000000-0008-0000-0000-00003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0" name="Metin kutusu 3276">
          <a:extLst>
            <a:ext uri="{FF2B5EF4-FFF2-40B4-BE49-F238E27FC236}">
              <a16:creationId xmlns:a16="http://schemas.microsoft.com/office/drawing/2014/main" id="{00000000-0008-0000-0000-00004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1" name="Metin kutusu 3277">
          <a:extLst>
            <a:ext uri="{FF2B5EF4-FFF2-40B4-BE49-F238E27FC236}">
              <a16:creationId xmlns:a16="http://schemas.microsoft.com/office/drawing/2014/main" id="{00000000-0008-0000-0000-00004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2" name="Metin kutusu 3278">
          <a:extLst>
            <a:ext uri="{FF2B5EF4-FFF2-40B4-BE49-F238E27FC236}">
              <a16:creationId xmlns:a16="http://schemas.microsoft.com/office/drawing/2014/main" id="{00000000-0008-0000-0000-00004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3" name="Metin kutusu 3279">
          <a:extLst>
            <a:ext uri="{FF2B5EF4-FFF2-40B4-BE49-F238E27FC236}">
              <a16:creationId xmlns:a16="http://schemas.microsoft.com/office/drawing/2014/main" id="{00000000-0008-0000-0000-00004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4" name="Metin kutusu 3280">
          <a:extLst>
            <a:ext uri="{FF2B5EF4-FFF2-40B4-BE49-F238E27FC236}">
              <a16:creationId xmlns:a16="http://schemas.microsoft.com/office/drawing/2014/main" id="{00000000-0008-0000-0000-00004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5" name="Metin kutusu 3281">
          <a:extLst>
            <a:ext uri="{FF2B5EF4-FFF2-40B4-BE49-F238E27FC236}">
              <a16:creationId xmlns:a16="http://schemas.microsoft.com/office/drawing/2014/main" id="{00000000-0008-0000-0000-00004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6" name="Metin kutusu 3282">
          <a:extLst>
            <a:ext uri="{FF2B5EF4-FFF2-40B4-BE49-F238E27FC236}">
              <a16:creationId xmlns:a16="http://schemas.microsoft.com/office/drawing/2014/main" id="{00000000-0008-0000-0000-00004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7" name="Metin kutusu 3283">
          <a:extLst>
            <a:ext uri="{FF2B5EF4-FFF2-40B4-BE49-F238E27FC236}">
              <a16:creationId xmlns:a16="http://schemas.microsoft.com/office/drawing/2014/main" id="{00000000-0008-0000-0000-00004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8" name="Metin kutusu 3284">
          <a:extLst>
            <a:ext uri="{FF2B5EF4-FFF2-40B4-BE49-F238E27FC236}">
              <a16:creationId xmlns:a16="http://schemas.microsoft.com/office/drawing/2014/main" id="{00000000-0008-0000-0000-00004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9" name="Metin kutusu 3285">
          <a:extLst>
            <a:ext uri="{FF2B5EF4-FFF2-40B4-BE49-F238E27FC236}">
              <a16:creationId xmlns:a16="http://schemas.microsoft.com/office/drawing/2014/main" id="{00000000-0008-0000-0000-00004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0" name="Metin kutusu 3286">
          <a:extLst>
            <a:ext uri="{FF2B5EF4-FFF2-40B4-BE49-F238E27FC236}">
              <a16:creationId xmlns:a16="http://schemas.microsoft.com/office/drawing/2014/main" id="{00000000-0008-0000-0000-00004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1" name="Metin kutusu 3287">
          <a:extLst>
            <a:ext uri="{FF2B5EF4-FFF2-40B4-BE49-F238E27FC236}">
              <a16:creationId xmlns:a16="http://schemas.microsoft.com/office/drawing/2014/main" id="{00000000-0008-0000-0000-00004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2" name="Metin kutusu 3288">
          <a:extLst>
            <a:ext uri="{FF2B5EF4-FFF2-40B4-BE49-F238E27FC236}">
              <a16:creationId xmlns:a16="http://schemas.microsoft.com/office/drawing/2014/main" id="{00000000-0008-0000-0000-00004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3" name="Metin kutusu 3289">
          <a:extLst>
            <a:ext uri="{FF2B5EF4-FFF2-40B4-BE49-F238E27FC236}">
              <a16:creationId xmlns:a16="http://schemas.microsoft.com/office/drawing/2014/main" id="{00000000-0008-0000-0000-00004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4" name="Metin kutusu 3290">
          <a:extLst>
            <a:ext uri="{FF2B5EF4-FFF2-40B4-BE49-F238E27FC236}">
              <a16:creationId xmlns:a16="http://schemas.microsoft.com/office/drawing/2014/main" id="{00000000-0008-0000-0000-00004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5" name="Metin kutusu 3291">
          <a:extLst>
            <a:ext uri="{FF2B5EF4-FFF2-40B4-BE49-F238E27FC236}">
              <a16:creationId xmlns:a16="http://schemas.microsoft.com/office/drawing/2014/main" id="{00000000-0008-0000-0000-00004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6" name="Metin kutusu 3292">
          <a:extLst>
            <a:ext uri="{FF2B5EF4-FFF2-40B4-BE49-F238E27FC236}">
              <a16:creationId xmlns:a16="http://schemas.microsoft.com/office/drawing/2014/main" id="{00000000-0008-0000-0000-00005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7" name="Metin kutusu 3293">
          <a:extLst>
            <a:ext uri="{FF2B5EF4-FFF2-40B4-BE49-F238E27FC236}">
              <a16:creationId xmlns:a16="http://schemas.microsoft.com/office/drawing/2014/main" id="{00000000-0008-0000-0000-00005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8" name="Metin kutusu 3294">
          <a:extLst>
            <a:ext uri="{FF2B5EF4-FFF2-40B4-BE49-F238E27FC236}">
              <a16:creationId xmlns:a16="http://schemas.microsoft.com/office/drawing/2014/main" id="{00000000-0008-0000-0000-00005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9" name="Metin kutusu 3295">
          <a:extLst>
            <a:ext uri="{FF2B5EF4-FFF2-40B4-BE49-F238E27FC236}">
              <a16:creationId xmlns:a16="http://schemas.microsoft.com/office/drawing/2014/main" id="{00000000-0008-0000-0000-00005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0" name="Metin kutusu 3296">
          <a:extLst>
            <a:ext uri="{FF2B5EF4-FFF2-40B4-BE49-F238E27FC236}">
              <a16:creationId xmlns:a16="http://schemas.microsoft.com/office/drawing/2014/main" id="{00000000-0008-0000-0000-00005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1" name="Metin kutusu 3297">
          <a:extLst>
            <a:ext uri="{FF2B5EF4-FFF2-40B4-BE49-F238E27FC236}">
              <a16:creationId xmlns:a16="http://schemas.microsoft.com/office/drawing/2014/main" id="{00000000-0008-0000-0000-00005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2" name="Metin kutusu 3298">
          <a:extLst>
            <a:ext uri="{FF2B5EF4-FFF2-40B4-BE49-F238E27FC236}">
              <a16:creationId xmlns:a16="http://schemas.microsoft.com/office/drawing/2014/main" id="{00000000-0008-0000-0000-00005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3" name="Metin kutusu 3299">
          <a:extLst>
            <a:ext uri="{FF2B5EF4-FFF2-40B4-BE49-F238E27FC236}">
              <a16:creationId xmlns:a16="http://schemas.microsoft.com/office/drawing/2014/main" id="{00000000-0008-0000-0000-00005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4" name="Metin kutusu 3300">
          <a:extLst>
            <a:ext uri="{FF2B5EF4-FFF2-40B4-BE49-F238E27FC236}">
              <a16:creationId xmlns:a16="http://schemas.microsoft.com/office/drawing/2014/main" id="{00000000-0008-0000-0000-00005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5" name="Metin kutusu 3301">
          <a:extLst>
            <a:ext uri="{FF2B5EF4-FFF2-40B4-BE49-F238E27FC236}">
              <a16:creationId xmlns:a16="http://schemas.microsoft.com/office/drawing/2014/main" id="{00000000-0008-0000-0000-00005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6" name="Metin kutusu 3302">
          <a:extLst>
            <a:ext uri="{FF2B5EF4-FFF2-40B4-BE49-F238E27FC236}">
              <a16:creationId xmlns:a16="http://schemas.microsoft.com/office/drawing/2014/main" id="{00000000-0008-0000-0000-00005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7" name="Metin kutusu 3303">
          <a:extLst>
            <a:ext uri="{FF2B5EF4-FFF2-40B4-BE49-F238E27FC236}">
              <a16:creationId xmlns:a16="http://schemas.microsoft.com/office/drawing/2014/main" id="{00000000-0008-0000-0000-00005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8" name="Metin kutusu 3304">
          <a:extLst>
            <a:ext uri="{FF2B5EF4-FFF2-40B4-BE49-F238E27FC236}">
              <a16:creationId xmlns:a16="http://schemas.microsoft.com/office/drawing/2014/main" id="{00000000-0008-0000-0000-00005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9" name="Metin kutusu 3305">
          <a:extLst>
            <a:ext uri="{FF2B5EF4-FFF2-40B4-BE49-F238E27FC236}">
              <a16:creationId xmlns:a16="http://schemas.microsoft.com/office/drawing/2014/main" id="{00000000-0008-0000-0000-00005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0" name="Metin kutusu 3306">
          <a:extLst>
            <a:ext uri="{FF2B5EF4-FFF2-40B4-BE49-F238E27FC236}">
              <a16:creationId xmlns:a16="http://schemas.microsoft.com/office/drawing/2014/main" id="{00000000-0008-0000-0000-00005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1" name="Metin kutusu 3307">
          <a:extLst>
            <a:ext uri="{FF2B5EF4-FFF2-40B4-BE49-F238E27FC236}">
              <a16:creationId xmlns:a16="http://schemas.microsoft.com/office/drawing/2014/main" id="{00000000-0008-0000-0000-00005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2" name="Metin kutusu 3308">
          <a:extLst>
            <a:ext uri="{FF2B5EF4-FFF2-40B4-BE49-F238E27FC236}">
              <a16:creationId xmlns:a16="http://schemas.microsoft.com/office/drawing/2014/main" id="{00000000-0008-0000-0000-00006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3" name="Metin kutusu 3309">
          <a:extLst>
            <a:ext uri="{FF2B5EF4-FFF2-40B4-BE49-F238E27FC236}">
              <a16:creationId xmlns:a16="http://schemas.microsoft.com/office/drawing/2014/main" id="{00000000-0008-0000-0000-00006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4" name="Metin kutusu 3310">
          <a:extLst>
            <a:ext uri="{FF2B5EF4-FFF2-40B4-BE49-F238E27FC236}">
              <a16:creationId xmlns:a16="http://schemas.microsoft.com/office/drawing/2014/main" id="{00000000-0008-0000-0000-00006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5" name="Metin kutusu 3311">
          <a:extLst>
            <a:ext uri="{FF2B5EF4-FFF2-40B4-BE49-F238E27FC236}">
              <a16:creationId xmlns:a16="http://schemas.microsoft.com/office/drawing/2014/main" id="{00000000-0008-0000-0000-00006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6" name="Metin kutusu 3312">
          <a:extLst>
            <a:ext uri="{FF2B5EF4-FFF2-40B4-BE49-F238E27FC236}">
              <a16:creationId xmlns:a16="http://schemas.microsoft.com/office/drawing/2014/main" id="{00000000-0008-0000-0000-00006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7" name="Metin kutusu 3313">
          <a:extLst>
            <a:ext uri="{FF2B5EF4-FFF2-40B4-BE49-F238E27FC236}">
              <a16:creationId xmlns:a16="http://schemas.microsoft.com/office/drawing/2014/main" id="{00000000-0008-0000-0000-00006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8" name="Metin kutusu 3314">
          <a:extLst>
            <a:ext uri="{FF2B5EF4-FFF2-40B4-BE49-F238E27FC236}">
              <a16:creationId xmlns:a16="http://schemas.microsoft.com/office/drawing/2014/main" id="{00000000-0008-0000-0000-00006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9" name="Metin kutusu 3315">
          <a:extLst>
            <a:ext uri="{FF2B5EF4-FFF2-40B4-BE49-F238E27FC236}">
              <a16:creationId xmlns:a16="http://schemas.microsoft.com/office/drawing/2014/main" id="{00000000-0008-0000-0000-00006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0" name="Metin kutusu 3316">
          <a:extLst>
            <a:ext uri="{FF2B5EF4-FFF2-40B4-BE49-F238E27FC236}">
              <a16:creationId xmlns:a16="http://schemas.microsoft.com/office/drawing/2014/main" id="{00000000-0008-0000-0000-00006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1" name="Metin kutusu 3317">
          <a:extLst>
            <a:ext uri="{FF2B5EF4-FFF2-40B4-BE49-F238E27FC236}">
              <a16:creationId xmlns:a16="http://schemas.microsoft.com/office/drawing/2014/main" id="{00000000-0008-0000-0000-00006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2" name="Metin kutusu 3318">
          <a:extLst>
            <a:ext uri="{FF2B5EF4-FFF2-40B4-BE49-F238E27FC236}">
              <a16:creationId xmlns:a16="http://schemas.microsoft.com/office/drawing/2014/main" id="{00000000-0008-0000-0000-00006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3" name="Metin kutusu 3319">
          <a:extLst>
            <a:ext uri="{FF2B5EF4-FFF2-40B4-BE49-F238E27FC236}">
              <a16:creationId xmlns:a16="http://schemas.microsoft.com/office/drawing/2014/main" id="{00000000-0008-0000-0000-00006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4" name="Metin kutusu 3320">
          <a:extLst>
            <a:ext uri="{FF2B5EF4-FFF2-40B4-BE49-F238E27FC236}">
              <a16:creationId xmlns:a16="http://schemas.microsoft.com/office/drawing/2014/main" id="{00000000-0008-0000-0000-00006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5" name="Metin kutusu 3321">
          <a:extLst>
            <a:ext uri="{FF2B5EF4-FFF2-40B4-BE49-F238E27FC236}">
              <a16:creationId xmlns:a16="http://schemas.microsoft.com/office/drawing/2014/main" id="{00000000-0008-0000-0000-00006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6" name="Metin kutusu 3322">
          <a:extLst>
            <a:ext uri="{FF2B5EF4-FFF2-40B4-BE49-F238E27FC236}">
              <a16:creationId xmlns:a16="http://schemas.microsoft.com/office/drawing/2014/main" id="{00000000-0008-0000-0000-00006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7" name="Metin kutusu 3323">
          <a:extLst>
            <a:ext uri="{FF2B5EF4-FFF2-40B4-BE49-F238E27FC236}">
              <a16:creationId xmlns:a16="http://schemas.microsoft.com/office/drawing/2014/main" id="{00000000-0008-0000-0000-00006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8" name="Metin kutusu 3324">
          <a:extLst>
            <a:ext uri="{FF2B5EF4-FFF2-40B4-BE49-F238E27FC236}">
              <a16:creationId xmlns:a16="http://schemas.microsoft.com/office/drawing/2014/main" id="{00000000-0008-0000-0000-00007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9" name="Metin kutusu 3325">
          <a:extLst>
            <a:ext uri="{FF2B5EF4-FFF2-40B4-BE49-F238E27FC236}">
              <a16:creationId xmlns:a16="http://schemas.microsoft.com/office/drawing/2014/main" id="{00000000-0008-0000-0000-00007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0" name="Metin kutusu 3326">
          <a:extLst>
            <a:ext uri="{FF2B5EF4-FFF2-40B4-BE49-F238E27FC236}">
              <a16:creationId xmlns:a16="http://schemas.microsoft.com/office/drawing/2014/main" id="{00000000-0008-0000-0000-00007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1" name="Metin kutusu 3327">
          <a:extLst>
            <a:ext uri="{FF2B5EF4-FFF2-40B4-BE49-F238E27FC236}">
              <a16:creationId xmlns:a16="http://schemas.microsoft.com/office/drawing/2014/main" id="{00000000-0008-0000-0000-00007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2" name="Metin kutusu 3328">
          <a:extLst>
            <a:ext uri="{FF2B5EF4-FFF2-40B4-BE49-F238E27FC236}">
              <a16:creationId xmlns:a16="http://schemas.microsoft.com/office/drawing/2014/main" id="{00000000-0008-0000-0000-00007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3" name="Metin kutusu 3329">
          <a:extLst>
            <a:ext uri="{FF2B5EF4-FFF2-40B4-BE49-F238E27FC236}">
              <a16:creationId xmlns:a16="http://schemas.microsoft.com/office/drawing/2014/main" id="{00000000-0008-0000-0000-00007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4" name="Metin kutusu 3330">
          <a:extLst>
            <a:ext uri="{FF2B5EF4-FFF2-40B4-BE49-F238E27FC236}">
              <a16:creationId xmlns:a16="http://schemas.microsoft.com/office/drawing/2014/main" id="{00000000-0008-0000-0000-00007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5" name="Metin kutusu 3331">
          <a:extLst>
            <a:ext uri="{FF2B5EF4-FFF2-40B4-BE49-F238E27FC236}">
              <a16:creationId xmlns:a16="http://schemas.microsoft.com/office/drawing/2014/main" id="{00000000-0008-0000-0000-00007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6" name="Metin kutusu 3332">
          <a:extLst>
            <a:ext uri="{FF2B5EF4-FFF2-40B4-BE49-F238E27FC236}">
              <a16:creationId xmlns:a16="http://schemas.microsoft.com/office/drawing/2014/main" id="{00000000-0008-0000-0000-00007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7" name="Metin kutusu 3333">
          <a:extLst>
            <a:ext uri="{FF2B5EF4-FFF2-40B4-BE49-F238E27FC236}">
              <a16:creationId xmlns:a16="http://schemas.microsoft.com/office/drawing/2014/main" id="{00000000-0008-0000-0000-00007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8" name="Metin kutusu 3334">
          <a:extLst>
            <a:ext uri="{FF2B5EF4-FFF2-40B4-BE49-F238E27FC236}">
              <a16:creationId xmlns:a16="http://schemas.microsoft.com/office/drawing/2014/main" id="{00000000-0008-0000-0000-00007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9" name="Metin kutusu 3335">
          <a:extLst>
            <a:ext uri="{FF2B5EF4-FFF2-40B4-BE49-F238E27FC236}">
              <a16:creationId xmlns:a16="http://schemas.microsoft.com/office/drawing/2014/main" id="{00000000-0008-0000-0000-00007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20" name="Metin kutusu 3336">
          <a:extLst>
            <a:ext uri="{FF2B5EF4-FFF2-40B4-BE49-F238E27FC236}">
              <a16:creationId xmlns:a16="http://schemas.microsoft.com/office/drawing/2014/main" id="{00000000-0008-0000-0000-00007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21" name="Metin kutusu 3337">
          <a:extLst>
            <a:ext uri="{FF2B5EF4-FFF2-40B4-BE49-F238E27FC236}">
              <a16:creationId xmlns:a16="http://schemas.microsoft.com/office/drawing/2014/main" id="{00000000-0008-0000-0000-00007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2" name="Metin kutusu 3338">
          <a:extLst>
            <a:ext uri="{FF2B5EF4-FFF2-40B4-BE49-F238E27FC236}">
              <a16:creationId xmlns:a16="http://schemas.microsoft.com/office/drawing/2014/main" id="{00000000-0008-0000-0000-00007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3" name="Metin kutusu 3339">
          <a:extLst>
            <a:ext uri="{FF2B5EF4-FFF2-40B4-BE49-F238E27FC236}">
              <a16:creationId xmlns:a16="http://schemas.microsoft.com/office/drawing/2014/main" id="{00000000-0008-0000-0000-00007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24" name="Metin kutusu 3340">
          <a:extLst>
            <a:ext uri="{FF2B5EF4-FFF2-40B4-BE49-F238E27FC236}">
              <a16:creationId xmlns:a16="http://schemas.microsoft.com/office/drawing/2014/main" id="{00000000-0008-0000-0000-000080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25" name="Metin kutusu 3341">
          <a:extLst>
            <a:ext uri="{FF2B5EF4-FFF2-40B4-BE49-F238E27FC236}">
              <a16:creationId xmlns:a16="http://schemas.microsoft.com/office/drawing/2014/main" id="{00000000-0008-0000-0000-000081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6" name="Metin kutusu 3342">
          <a:extLst>
            <a:ext uri="{FF2B5EF4-FFF2-40B4-BE49-F238E27FC236}">
              <a16:creationId xmlns:a16="http://schemas.microsoft.com/office/drawing/2014/main" id="{00000000-0008-0000-0000-00008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7" name="Metin kutusu 3343">
          <a:extLst>
            <a:ext uri="{FF2B5EF4-FFF2-40B4-BE49-F238E27FC236}">
              <a16:creationId xmlns:a16="http://schemas.microsoft.com/office/drawing/2014/main" id="{00000000-0008-0000-0000-00008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8" name="Metin kutusu 3344">
          <a:extLst>
            <a:ext uri="{FF2B5EF4-FFF2-40B4-BE49-F238E27FC236}">
              <a16:creationId xmlns:a16="http://schemas.microsoft.com/office/drawing/2014/main" id="{00000000-0008-0000-0000-00008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9" name="Metin kutusu 3345">
          <a:extLst>
            <a:ext uri="{FF2B5EF4-FFF2-40B4-BE49-F238E27FC236}">
              <a16:creationId xmlns:a16="http://schemas.microsoft.com/office/drawing/2014/main" id="{00000000-0008-0000-0000-00008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0" name="Metin kutusu 3346">
          <a:extLst>
            <a:ext uri="{FF2B5EF4-FFF2-40B4-BE49-F238E27FC236}">
              <a16:creationId xmlns:a16="http://schemas.microsoft.com/office/drawing/2014/main" id="{00000000-0008-0000-0000-00008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31" name="Metin kutusu 3347">
          <a:extLst>
            <a:ext uri="{FF2B5EF4-FFF2-40B4-BE49-F238E27FC236}">
              <a16:creationId xmlns:a16="http://schemas.microsoft.com/office/drawing/2014/main" id="{00000000-0008-0000-0000-000087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32" name="Metin kutusu 3348">
          <a:extLst>
            <a:ext uri="{FF2B5EF4-FFF2-40B4-BE49-F238E27FC236}">
              <a16:creationId xmlns:a16="http://schemas.microsoft.com/office/drawing/2014/main" id="{00000000-0008-0000-0000-000088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3" name="Metin kutusu 3349">
          <a:extLst>
            <a:ext uri="{FF2B5EF4-FFF2-40B4-BE49-F238E27FC236}">
              <a16:creationId xmlns:a16="http://schemas.microsoft.com/office/drawing/2014/main" id="{00000000-0008-0000-0000-00008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4" name="Metin kutusu 3350">
          <a:extLst>
            <a:ext uri="{FF2B5EF4-FFF2-40B4-BE49-F238E27FC236}">
              <a16:creationId xmlns:a16="http://schemas.microsoft.com/office/drawing/2014/main" id="{00000000-0008-0000-0000-00008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5" name="Metin kutusu 3351">
          <a:extLst>
            <a:ext uri="{FF2B5EF4-FFF2-40B4-BE49-F238E27FC236}">
              <a16:creationId xmlns:a16="http://schemas.microsoft.com/office/drawing/2014/main" id="{00000000-0008-0000-0000-00008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6" name="Metin kutusu 3352">
          <a:extLst>
            <a:ext uri="{FF2B5EF4-FFF2-40B4-BE49-F238E27FC236}">
              <a16:creationId xmlns:a16="http://schemas.microsoft.com/office/drawing/2014/main" id="{00000000-0008-0000-0000-00008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7" name="Metin kutusu 3353">
          <a:extLst>
            <a:ext uri="{FF2B5EF4-FFF2-40B4-BE49-F238E27FC236}">
              <a16:creationId xmlns:a16="http://schemas.microsoft.com/office/drawing/2014/main" id="{00000000-0008-0000-0000-00008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8" name="Metin kutusu 3354">
          <a:extLst>
            <a:ext uri="{FF2B5EF4-FFF2-40B4-BE49-F238E27FC236}">
              <a16:creationId xmlns:a16="http://schemas.microsoft.com/office/drawing/2014/main" id="{00000000-0008-0000-0000-00008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9" name="Metin kutusu 3355">
          <a:extLst>
            <a:ext uri="{FF2B5EF4-FFF2-40B4-BE49-F238E27FC236}">
              <a16:creationId xmlns:a16="http://schemas.microsoft.com/office/drawing/2014/main" id="{00000000-0008-0000-0000-00008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40" name="Metin kutusu 3356">
          <a:extLst>
            <a:ext uri="{FF2B5EF4-FFF2-40B4-BE49-F238E27FC236}">
              <a16:creationId xmlns:a16="http://schemas.microsoft.com/office/drawing/2014/main" id="{00000000-0008-0000-0000-000090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41" name="Metin kutusu 3357">
          <a:extLst>
            <a:ext uri="{FF2B5EF4-FFF2-40B4-BE49-F238E27FC236}">
              <a16:creationId xmlns:a16="http://schemas.microsoft.com/office/drawing/2014/main" id="{00000000-0008-0000-0000-000091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2" name="Metin kutusu 3358">
          <a:extLst>
            <a:ext uri="{FF2B5EF4-FFF2-40B4-BE49-F238E27FC236}">
              <a16:creationId xmlns:a16="http://schemas.microsoft.com/office/drawing/2014/main" id="{00000000-0008-0000-0000-00009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43" name="Metin kutusu 3359">
          <a:extLst>
            <a:ext uri="{FF2B5EF4-FFF2-40B4-BE49-F238E27FC236}">
              <a16:creationId xmlns:a16="http://schemas.microsoft.com/office/drawing/2014/main" id="{00000000-0008-0000-0000-000093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44" name="Metin kutusu 3360">
          <a:extLst>
            <a:ext uri="{FF2B5EF4-FFF2-40B4-BE49-F238E27FC236}">
              <a16:creationId xmlns:a16="http://schemas.microsoft.com/office/drawing/2014/main" id="{00000000-0008-0000-0000-000094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5" name="Metin kutusu 3361">
          <a:extLst>
            <a:ext uri="{FF2B5EF4-FFF2-40B4-BE49-F238E27FC236}">
              <a16:creationId xmlns:a16="http://schemas.microsoft.com/office/drawing/2014/main" id="{00000000-0008-0000-0000-00009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6" name="Metin kutusu 3362">
          <a:extLst>
            <a:ext uri="{FF2B5EF4-FFF2-40B4-BE49-F238E27FC236}">
              <a16:creationId xmlns:a16="http://schemas.microsoft.com/office/drawing/2014/main" id="{00000000-0008-0000-0000-00009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7" name="Metin kutusu 3363">
          <a:extLst>
            <a:ext uri="{FF2B5EF4-FFF2-40B4-BE49-F238E27FC236}">
              <a16:creationId xmlns:a16="http://schemas.microsoft.com/office/drawing/2014/main" id="{00000000-0008-0000-0000-00009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8" name="Metin kutusu 3364">
          <a:extLst>
            <a:ext uri="{FF2B5EF4-FFF2-40B4-BE49-F238E27FC236}">
              <a16:creationId xmlns:a16="http://schemas.microsoft.com/office/drawing/2014/main" id="{00000000-0008-0000-0000-00009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9" name="Metin kutusu 3365">
          <a:extLst>
            <a:ext uri="{FF2B5EF4-FFF2-40B4-BE49-F238E27FC236}">
              <a16:creationId xmlns:a16="http://schemas.microsoft.com/office/drawing/2014/main" id="{00000000-0008-0000-0000-00009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50" name="Metin kutusu 3366">
          <a:extLst>
            <a:ext uri="{FF2B5EF4-FFF2-40B4-BE49-F238E27FC236}">
              <a16:creationId xmlns:a16="http://schemas.microsoft.com/office/drawing/2014/main" id="{00000000-0008-0000-0000-00009A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51" name="Metin kutusu 3367">
          <a:extLst>
            <a:ext uri="{FF2B5EF4-FFF2-40B4-BE49-F238E27FC236}">
              <a16:creationId xmlns:a16="http://schemas.microsoft.com/office/drawing/2014/main" id="{00000000-0008-0000-0000-00009B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2" name="Metin kutusu 3368">
          <a:extLst>
            <a:ext uri="{FF2B5EF4-FFF2-40B4-BE49-F238E27FC236}">
              <a16:creationId xmlns:a16="http://schemas.microsoft.com/office/drawing/2014/main" id="{00000000-0008-0000-0000-00009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3" name="Metin kutusu 3369">
          <a:extLst>
            <a:ext uri="{FF2B5EF4-FFF2-40B4-BE49-F238E27FC236}">
              <a16:creationId xmlns:a16="http://schemas.microsoft.com/office/drawing/2014/main" id="{00000000-0008-0000-0000-00009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4" name="Metin kutusu 3370">
          <a:extLst>
            <a:ext uri="{FF2B5EF4-FFF2-40B4-BE49-F238E27FC236}">
              <a16:creationId xmlns:a16="http://schemas.microsoft.com/office/drawing/2014/main" id="{00000000-0008-0000-0000-00009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5" name="Metin kutusu 3371">
          <a:extLst>
            <a:ext uri="{FF2B5EF4-FFF2-40B4-BE49-F238E27FC236}">
              <a16:creationId xmlns:a16="http://schemas.microsoft.com/office/drawing/2014/main" id="{00000000-0008-0000-0000-00009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6" name="Metin kutusu 3372">
          <a:extLst>
            <a:ext uri="{FF2B5EF4-FFF2-40B4-BE49-F238E27FC236}">
              <a16:creationId xmlns:a16="http://schemas.microsoft.com/office/drawing/2014/main" id="{00000000-0008-0000-0000-0000A0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57" name="Metin kutusu 3373">
          <a:extLst>
            <a:ext uri="{FF2B5EF4-FFF2-40B4-BE49-F238E27FC236}">
              <a16:creationId xmlns:a16="http://schemas.microsoft.com/office/drawing/2014/main" id="{00000000-0008-0000-0000-0000A1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58" name="Metin kutusu 3374">
          <a:extLst>
            <a:ext uri="{FF2B5EF4-FFF2-40B4-BE49-F238E27FC236}">
              <a16:creationId xmlns:a16="http://schemas.microsoft.com/office/drawing/2014/main" id="{00000000-0008-0000-0000-0000A2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9" name="Metin kutusu 3375">
          <a:extLst>
            <a:ext uri="{FF2B5EF4-FFF2-40B4-BE49-F238E27FC236}">
              <a16:creationId xmlns:a16="http://schemas.microsoft.com/office/drawing/2014/main" id="{00000000-0008-0000-0000-0000A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0" name="Metin kutusu 3376">
          <a:extLst>
            <a:ext uri="{FF2B5EF4-FFF2-40B4-BE49-F238E27FC236}">
              <a16:creationId xmlns:a16="http://schemas.microsoft.com/office/drawing/2014/main" id="{00000000-0008-0000-0000-0000A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1" name="Metin kutusu 3377">
          <a:extLst>
            <a:ext uri="{FF2B5EF4-FFF2-40B4-BE49-F238E27FC236}">
              <a16:creationId xmlns:a16="http://schemas.microsoft.com/office/drawing/2014/main" id="{00000000-0008-0000-0000-0000A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2" name="Metin kutusu 3378">
          <a:extLst>
            <a:ext uri="{FF2B5EF4-FFF2-40B4-BE49-F238E27FC236}">
              <a16:creationId xmlns:a16="http://schemas.microsoft.com/office/drawing/2014/main" id="{00000000-0008-0000-0000-0000A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3" name="Metin kutusu 3379">
          <a:extLst>
            <a:ext uri="{FF2B5EF4-FFF2-40B4-BE49-F238E27FC236}">
              <a16:creationId xmlns:a16="http://schemas.microsoft.com/office/drawing/2014/main" id="{00000000-0008-0000-0000-0000A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64" name="Metin kutusu 3380">
          <a:extLst>
            <a:ext uri="{FF2B5EF4-FFF2-40B4-BE49-F238E27FC236}">
              <a16:creationId xmlns:a16="http://schemas.microsoft.com/office/drawing/2014/main" id="{00000000-0008-0000-0000-0000A8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65" name="Metin kutusu 3381">
          <a:extLst>
            <a:ext uri="{FF2B5EF4-FFF2-40B4-BE49-F238E27FC236}">
              <a16:creationId xmlns:a16="http://schemas.microsoft.com/office/drawing/2014/main" id="{00000000-0008-0000-0000-0000A9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6" name="Metin kutusu 3382">
          <a:extLst>
            <a:ext uri="{FF2B5EF4-FFF2-40B4-BE49-F238E27FC236}">
              <a16:creationId xmlns:a16="http://schemas.microsoft.com/office/drawing/2014/main" id="{00000000-0008-0000-0000-0000A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7" name="Metin kutusu 3383">
          <a:extLst>
            <a:ext uri="{FF2B5EF4-FFF2-40B4-BE49-F238E27FC236}">
              <a16:creationId xmlns:a16="http://schemas.microsoft.com/office/drawing/2014/main" id="{00000000-0008-0000-0000-0000A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8" name="Metin kutusu 3384">
          <a:extLst>
            <a:ext uri="{FF2B5EF4-FFF2-40B4-BE49-F238E27FC236}">
              <a16:creationId xmlns:a16="http://schemas.microsoft.com/office/drawing/2014/main" id="{00000000-0008-0000-0000-0000A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9" name="Metin kutusu 3385">
          <a:extLst>
            <a:ext uri="{FF2B5EF4-FFF2-40B4-BE49-F238E27FC236}">
              <a16:creationId xmlns:a16="http://schemas.microsoft.com/office/drawing/2014/main" id="{00000000-0008-0000-0000-0000A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0" name="Metin kutusu 3386">
          <a:extLst>
            <a:ext uri="{FF2B5EF4-FFF2-40B4-BE49-F238E27FC236}">
              <a16:creationId xmlns:a16="http://schemas.microsoft.com/office/drawing/2014/main" id="{00000000-0008-0000-0000-0000A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71" name="Metin kutusu 3387">
          <a:extLst>
            <a:ext uri="{FF2B5EF4-FFF2-40B4-BE49-F238E27FC236}">
              <a16:creationId xmlns:a16="http://schemas.microsoft.com/office/drawing/2014/main" id="{00000000-0008-0000-0000-0000AF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72" name="Metin kutusu 3388">
          <a:extLst>
            <a:ext uri="{FF2B5EF4-FFF2-40B4-BE49-F238E27FC236}">
              <a16:creationId xmlns:a16="http://schemas.microsoft.com/office/drawing/2014/main" id="{00000000-0008-0000-0000-0000B0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3" name="Metin kutusu 3389">
          <a:extLst>
            <a:ext uri="{FF2B5EF4-FFF2-40B4-BE49-F238E27FC236}">
              <a16:creationId xmlns:a16="http://schemas.microsoft.com/office/drawing/2014/main" id="{00000000-0008-0000-0000-0000B1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4" name="Metin kutusu 3390">
          <a:extLst>
            <a:ext uri="{FF2B5EF4-FFF2-40B4-BE49-F238E27FC236}">
              <a16:creationId xmlns:a16="http://schemas.microsoft.com/office/drawing/2014/main" id="{00000000-0008-0000-0000-0000B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5" name="Metin kutusu 3391">
          <a:extLst>
            <a:ext uri="{FF2B5EF4-FFF2-40B4-BE49-F238E27FC236}">
              <a16:creationId xmlns:a16="http://schemas.microsoft.com/office/drawing/2014/main" id="{00000000-0008-0000-0000-0000B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6" name="Metin kutusu 3392">
          <a:extLst>
            <a:ext uri="{FF2B5EF4-FFF2-40B4-BE49-F238E27FC236}">
              <a16:creationId xmlns:a16="http://schemas.microsoft.com/office/drawing/2014/main" id="{00000000-0008-0000-0000-0000B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7" name="Metin kutusu 3393">
          <a:extLst>
            <a:ext uri="{FF2B5EF4-FFF2-40B4-BE49-F238E27FC236}">
              <a16:creationId xmlns:a16="http://schemas.microsoft.com/office/drawing/2014/main" id="{00000000-0008-0000-0000-0000B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8" name="Metin kutusu 3394">
          <a:extLst>
            <a:ext uri="{FF2B5EF4-FFF2-40B4-BE49-F238E27FC236}">
              <a16:creationId xmlns:a16="http://schemas.microsoft.com/office/drawing/2014/main" id="{00000000-0008-0000-0000-0000B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9" name="Metin kutusu 3395">
          <a:extLst>
            <a:ext uri="{FF2B5EF4-FFF2-40B4-BE49-F238E27FC236}">
              <a16:creationId xmlns:a16="http://schemas.microsoft.com/office/drawing/2014/main" id="{00000000-0008-0000-0000-0000B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0" name="Metin kutusu 3396">
          <a:extLst>
            <a:ext uri="{FF2B5EF4-FFF2-40B4-BE49-F238E27FC236}">
              <a16:creationId xmlns:a16="http://schemas.microsoft.com/office/drawing/2014/main" id="{00000000-0008-0000-0000-0000B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81" name="Metin kutusu 3397">
          <a:extLst>
            <a:ext uri="{FF2B5EF4-FFF2-40B4-BE49-F238E27FC236}">
              <a16:creationId xmlns:a16="http://schemas.microsoft.com/office/drawing/2014/main" id="{00000000-0008-0000-0000-0000B9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82" name="Metin kutusu 3398">
          <a:extLst>
            <a:ext uri="{FF2B5EF4-FFF2-40B4-BE49-F238E27FC236}">
              <a16:creationId xmlns:a16="http://schemas.microsoft.com/office/drawing/2014/main" id="{00000000-0008-0000-0000-0000BA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3" name="Metin kutusu 3399">
          <a:extLst>
            <a:ext uri="{FF2B5EF4-FFF2-40B4-BE49-F238E27FC236}">
              <a16:creationId xmlns:a16="http://schemas.microsoft.com/office/drawing/2014/main" id="{00000000-0008-0000-0000-0000B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4" name="Metin kutusu 3400">
          <a:extLst>
            <a:ext uri="{FF2B5EF4-FFF2-40B4-BE49-F238E27FC236}">
              <a16:creationId xmlns:a16="http://schemas.microsoft.com/office/drawing/2014/main" id="{00000000-0008-0000-0000-0000B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5" name="Metin kutusu 3401">
          <a:extLst>
            <a:ext uri="{FF2B5EF4-FFF2-40B4-BE49-F238E27FC236}">
              <a16:creationId xmlns:a16="http://schemas.microsoft.com/office/drawing/2014/main" id="{00000000-0008-0000-0000-0000B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6" name="Metin kutusu 3402">
          <a:extLst>
            <a:ext uri="{FF2B5EF4-FFF2-40B4-BE49-F238E27FC236}">
              <a16:creationId xmlns:a16="http://schemas.microsoft.com/office/drawing/2014/main" id="{00000000-0008-0000-0000-0000B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7" name="Metin kutusu 3403">
          <a:extLst>
            <a:ext uri="{FF2B5EF4-FFF2-40B4-BE49-F238E27FC236}">
              <a16:creationId xmlns:a16="http://schemas.microsoft.com/office/drawing/2014/main" id="{00000000-0008-0000-0000-0000B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8" name="Metin kutusu 3404">
          <a:extLst>
            <a:ext uri="{FF2B5EF4-FFF2-40B4-BE49-F238E27FC236}">
              <a16:creationId xmlns:a16="http://schemas.microsoft.com/office/drawing/2014/main" id="{00000000-0008-0000-0000-0000C0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9" name="Metin kutusu 3405">
          <a:extLst>
            <a:ext uri="{FF2B5EF4-FFF2-40B4-BE49-F238E27FC236}">
              <a16:creationId xmlns:a16="http://schemas.microsoft.com/office/drawing/2014/main" id="{00000000-0008-0000-0000-0000C1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0" name="Metin kutusu 3406">
          <a:extLst>
            <a:ext uri="{FF2B5EF4-FFF2-40B4-BE49-F238E27FC236}">
              <a16:creationId xmlns:a16="http://schemas.microsoft.com/office/drawing/2014/main" id="{00000000-0008-0000-0000-0000C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1" name="Metin kutusu 3407">
          <a:extLst>
            <a:ext uri="{FF2B5EF4-FFF2-40B4-BE49-F238E27FC236}">
              <a16:creationId xmlns:a16="http://schemas.microsoft.com/office/drawing/2014/main" id="{00000000-0008-0000-0000-0000C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2" name="Metin kutusu 3408">
          <a:extLst>
            <a:ext uri="{FF2B5EF4-FFF2-40B4-BE49-F238E27FC236}">
              <a16:creationId xmlns:a16="http://schemas.microsoft.com/office/drawing/2014/main" id="{00000000-0008-0000-0000-0000C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3" name="Metin kutusu 3409">
          <a:extLst>
            <a:ext uri="{FF2B5EF4-FFF2-40B4-BE49-F238E27FC236}">
              <a16:creationId xmlns:a16="http://schemas.microsoft.com/office/drawing/2014/main" id="{00000000-0008-0000-0000-0000C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94" name="Metin kutusu 3410">
          <a:extLst>
            <a:ext uri="{FF2B5EF4-FFF2-40B4-BE49-F238E27FC236}">
              <a16:creationId xmlns:a16="http://schemas.microsoft.com/office/drawing/2014/main" id="{00000000-0008-0000-0000-0000C6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95" name="Metin kutusu 3411">
          <a:extLst>
            <a:ext uri="{FF2B5EF4-FFF2-40B4-BE49-F238E27FC236}">
              <a16:creationId xmlns:a16="http://schemas.microsoft.com/office/drawing/2014/main" id="{00000000-0008-0000-0000-0000C7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6" name="Metin kutusu 3412">
          <a:extLst>
            <a:ext uri="{FF2B5EF4-FFF2-40B4-BE49-F238E27FC236}">
              <a16:creationId xmlns:a16="http://schemas.microsoft.com/office/drawing/2014/main" id="{00000000-0008-0000-0000-0000C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7" name="Metin kutusu 3413">
          <a:extLst>
            <a:ext uri="{FF2B5EF4-FFF2-40B4-BE49-F238E27FC236}">
              <a16:creationId xmlns:a16="http://schemas.microsoft.com/office/drawing/2014/main" id="{00000000-0008-0000-0000-0000C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8" name="Metin kutusu 3414">
          <a:extLst>
            <a:ext uri="{FF2B5EF4-FFF2-40B4-BE49-F238E27FC236}">
              <a16:creationId xmlns:a16="http://schemas.microsoft.com/office/drawing/2014/main" id="{00000000-0008-0000-0000-0000C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9" name="Metin kutusu 3415">
          <a:extLst>
            <a:ext uri="{FF2B5EF4-FFF2-40B4-BE49-F238E27FC236}">
              <a16:creationId xmlns:a16="http://schemas.microsoft.com/office/drawing/2014/main" id="{00000000-0008-0000-0000-0000C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0" name="Metin kutusu 3416">
          <a:extLst>
            <a:ext uri="{FF2B5EF4-FFF2-40B4-BE49-F238E27FC236}">
              <a16:creationId xmlns:a16="http://schemas.microsoft.com/office/drawing/2014/main" id="{00000000-0008-0000-0000-0000C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1" name="Metin kutusu 3417">
          <a:extLst>
            <a:ext uri="{FF2B5EF4-FFF2-40B4-BE49-F238E27FC236}">
              <a16:creationId xmlns:a16="http://schemas.microsoft.com/office/drawing/2014/main" id="{00000000-0008-0000-0000-0000C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2" name="Metin kutusu 3418">
          <a:extLst>
            <a:ext uri="{FF2B5EF4-FFF2-40B4-BE49-F238E27FC236}">
              <a16:creationId xmlns:a16="http://schemas.microsoft.com/office/drawing/2014/main" id="{00000000-0008-0000-0000-0000C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3" name="Metin kutusu 3419">
          <a:extLst>
            <a:ext uri="{FF2B5EF4-FFF2-40B4-BE49-F238E27FC236}">
              <a16:creationId xmlns:a16="http://schemas.microsoft.com/office/drawing/2014/main" id="{00000000-0008-0000-0000-0000C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4" name="Metin kutusu 3420">
          <a:extLst>
            <a:ext uri="{FF2B5EF4-FFF2-40B4-BE49-F238E27FC236}">
              <a16:creationId xmlns:a16="http://schemas.microsoft.com/office/drawing/2014/main" id="{00000000-0008-0000-0000-0000D0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5" name="Metin kutusu 3421">
          <a:extLst>
            <a:ext uri="{FF2B5EF4-FFF2-40B4-BE49-F238E27FC236}">
              <a16:creationId xmlns:a16="http://schemas.microsoft.com/office/drawing/2014/main" id="{00000000-0008-0000-0000-0000D1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6" name="Metin kutusu 3422">
          <a:extLst>
            <a:ext uri="{FF2B5EF4-FFF2-40B4-BE49-F238E27FC236}">
              <a16:creationId xmlns:a16="http://schemas.microsoft.com/office/drawing/2014/main" id="{00000000-0008-0000-0000-0000D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07" name="Metin kutusu 3423">
          <a:extLst>
            <a:ext uri="{FF2B5EF4-FFF2-40B4-BE49-F238E27FC236}">
              <a16:creationId xmlns:a16="http://schemas.microsoft.com/office/drawing/2014/main" id="{00000000-0008-0000-0000-0000D3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08" name="Metin kutusu 3424">
          <a:extLst>
            <a:ext uri="{FF2B5EF4-FFF2-40B4-BE49-F238E27FC236}">
              <a16:creationId xmlns:a16="http://schemas.microsoft.com/office/drawing/2014/main" id="{00000000-0008-0000-0000-0000D4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9" name="Metin kutusu 3425">
          <a:extLst>
            <a:ext uri="{FF2B5EF4-FFF2-40B4-BE49-F238E27FC236}">
              <a16:creationId xmlns:a16="http://schemas.microsoft.com/office/drawing/2014/main" id="{00000000-0008-0000-0000-0000D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0" name="Metin kutusu 3426">
          <a:extLst>
            <a:ext uri="{FF2B5EF4-FFF2-40B4-BE49-F238E27FC236}">
              <a16:creationId xmlns:a16="http://schemas.microsoft.com/office/drawing/2014/main" id="{00000000-0008-0000-0000-0000D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1" name="Metin kutusu 3427">
          <a:extLst>
            <a:ext uri="{FF2B5EF4-FFF2-40B4-BE49-F238E27FC236}">
              <a16:creationId xmlns:a16="http://schemas.microsoft.com/office/drawing/2014/main" id="{00000000-0008-0000-0000-0000D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2" name="Metin kutusu 3428">
          <a:extLst>
            <a:ext uri="{FF2B5EF4-FFF2-40B4-BE49-F238E27FC236}">
              <a16:creationId xmlns:a16="http://schemas.microsoft.com/office/drawing/2014/main" id="{00000000-0008-0000-0000-0000D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3" name="Metin kutusu 3429">
          <a:extLst>
            <a:ext uri="{FF2B5EF4-FFF2-40B4-BE49-F238E27FC236}">
              <a16:creationId xmlns:a16="http://schemas.microsoft.com/office/drawing/2014/main" id="{00000000-0008-0000-0000-0000D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4" name="Metin kutusu 3430">
          <a:extLst>
            <a:ext uri="{FF2B5EF4-FFF2-40B4-BE49-F238E27FC236}">
              <a16:creationId xmlns:a16="http://schemas.microsoft.com/office/drawing/2014/main" id="{00000000-0008-0000-0000-0000D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5" name="Metin kutusu 3431">
          <a:extLst>
            <a:ext uri="{FF2B5EF4-FFF2-40B4-BE49-F238E27FC236}">
              <a16:creationId xmlns:a16="http://schemas.microsoft.com/office/drawing/2014/main" id="{00000000-0008-0000-0000-0000D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6" name="Metin kutusu 3432">
          <a:extLst>
            <a:ext uri="{FF2B5EF4-FFF2-40B4-BE49-F238E27FC236}">
              <a16:creationId xmlns:a16="http://schemas.microsoft.com/office/drawing/2014/main" id="{00000000-0008-0000-0000-0000D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7" name="Metin kutusu 3433">
          <a:extLst>
            <a:ext uri="{FF2B5EF4-FFF2-40B4-BE49-F238E27FC236}">
              <a16:creationId xmlns:a16="http://schemas.microsoft.com/office/drawing/2014/main" id="{00000000-0008-0000-0000-0000D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8" name="Metin kutusu 3434">
          <a:extLst>
            <a:ext uri="{FF2B5EF4-FFF2-40B4-BE49-F238E27FC236}">
              <a16:creationId xmlns:a16="http://schemas.microsoft.com/office/drawing/2014/main" id="{00000000-0008-0000-0000-0000D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9" name="Metin kutusu 3435">
          <a:extLst>
            <a:ext uri="{FF2B5EF4-FFF2-40B4-BE49-F238E27FC236}">
              <a16:creationId xmlns:a16="http://schemas.microsoft.com/office/drawing/2014/main" id="{00000000-0008-0000-0000-0000D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20" name="Metin kutusu 3436">
          <a:extLst>
            <a:ext uri="{FF2B5EF4-FFF2-40B4-BE49-F238E27FC236}">
              <a16:creationId xmlns:a16="http://schemas.microsoft.com/office/drawing/2014/main" id="{00000000-0008-0000-0000-0000E0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21" name="Metin kutusu 3437">
          <a:extLst>
            <a:ext uri="{FF2B5EF4-FFF2-40B4-BE49-F238E27FC236}">
              <a16:creationId xmlns:a16="http://schemas.microsoft.com/office/drawing/2014/main" id="{00000000-0008-0000-0000-0000E1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2" name="Metin kutusu 3438">
          <a:extLst>
            <a:ext uri="{FF2B5EF4-FFF2-40B4-BE49-F238E27FC236}">
              <a16:creationId xmlns:a16="http://schemas.microsoft.com/office/drawing/2014/main" id="{00000000-0008-0000-0000-0000E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3" name="Metin kutusu 3439">
          <a:extLst>
            <a:ext uri="{FF2B5EF4-FFF2-40B4-BE49-F238E27FC236}">
              <a16:creationId xmlns:a16="http://schemas.microsoft.com/office/drawing/2014/main" id="{00000000-0008-0000-0000-0000E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4" name="Metin kutusu 3440">
          <a:extLst>
            <a:ext uri="{FF2B5EF4-FFF2-40B4-BE49-F238E27FC236}">
              <a16:creationId xmlns:a16="http://schemas.microsoft.com/office/drawing/2014/main" id="{00000000-0008-0000-0000-0000E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5" name="Metin kutusu 3441">
          <a:extLst>
            <a:ext uri="{FF2B5EF4-FFF2-40B4-BE49-F238E27FC236}">
              <a16:creationId xmlns:a16="http://schemas.microsoft.com/office/drawing/2014/main" id="{00000000-0008-0000-0000-0000E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6" name="Metin kutusu 3442">
          <a:extLst>
            <a:ext uri="{FF2B5EF4-FFF2-40B4-BE49-F238E27FC236}">
              <a16:creationId xmlns:a16="http://schemas.microsoft.com/office/drawing/2014/main" id="{00000000-0008-0000-0000-0000E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7" name="Metin kutusu 3443">
          <a:extLst>
            <a:ext uri="{FF2B5EF4-FFF2-40B4-BE49-F238E27FC236}">
              <a16:creationId xmlns:a16="http://schemas.microsoft.com/office/drawing/2014/main" id="{00000000-0008-0000-0000-0000E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8" name="Metin kutusu 3444">
          <a:extLst>
            <a:ext uri="{FF2B5EF4-FFF2-40B4-BE49-F238E27FC236}">
              <a16:creationId xmlns:a16="http://schemas.microsoft.com/office/drawing/2014/main" id="{00000000-0008-0000-0000-0000E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9" name="Metin kutusu 3445">
          <a:extLst>
            <a:ext uri="{FF2B5EF4-FFF2-40B4-BE49-F238E27FC236}">
              <a16:creationId xmlns:a16="http://schemas.microsoft.com/office/drawing/2014/main" id="{00000000-0008-0000-0000-0000E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0" name="Metin kutusu 3446">
          <a:extLst>
            <a:ext uri="{FF2B5EF4-FFF2-40B4-BE49-F238E27FC236}">
              <a16:creationId xmlns:a16="http://schemas.microsoft.com/office/drawing/2014/main" id="{00000000-0008-0000-0000-0000E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1" name="Metin kutusu 3447">
          <a:extLst>
            <a:ext uri="{FF2B5EF4-FFF2-40B4-BE49-F238E27FC236}">
              <a16:creationId xmlns:a16="http://schemas.microsoft.com/office/drawing/2014/main" id="{00000000-0008-0000-0000-0000E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2" name="Metin kutusu 3448">
          <a:extLst>
            <a:ext uri="{FF2B5EF4-FFF2-40B4-BE49-F238E27FC236}">
              <a16:creationId xmlns:a16="http://schemas.microsoft.com/office/drawing/2014/main" id="{00000000-0008-0000-0000-0000E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3" name="Metin kutusu 3449">
          <a:extLst>
            <a:ext uri="{FF2B5EF4-FFF2-40B4-BE49-F238E27FC236}">
              <a16:creationId xmlns:a16="http://schemas.microsoft.com/office/drawing/2014/main" id="{00000000-0008-0000-0000-0000E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34" name="Metin kutusu 3450">
          <a:extLst>
            <a:ext uri="{FF2B5EF4-FFF2-40B4-BE49-F238E27FC236}">
              <a16:creationId xmlns:a16="http://schemas.microsoft.com/office/drawing/2014/main" id="{00000000-0008-0000-0000-0000EE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35" name="Metin kutusu 3451">
          <a:extLst>
            <a:ext uri="{FF2B5EF4-FFF2-40B4-BE49-F238E27FC236}">
              <a16:creationId xmlns:a16="http://schemas.microsoft.com/office/drawing/2014/main" id="{00000000-0008-0000-0000-0000EF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6" name="Metin kutusu 3452">
          <a:extLst>
            <a:ext uri="{FF2B5EF4-FFF2-40B4-BE49-F238E27FC236}">
              <a16:creationId xmlns:a16="http://schemas.microsoft.com/office/drawing/2014/main" id="{00000000-0008-0000-0000-0000F0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7" name="Metin kutusu 3453">
          <a:extLst>
            <a:ext uri="{FF2B5EF4-FFF2-40B4-BE49-F238E27FC236}">
              <a16:creationId xmlns:a16="http://schemas.microsoft.com/office/drawing/2014/main" id="{00000000-0008-0000-0000-0000F1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8" name="Metin kutusu 3454">
          <a:extLst>
            <a:ext uri="{FF2B5EF4-FFF2-40B4-BE49-F238E27FC236}">
              <a16:creationId xmlns:a16="http://schemas.microsoft.com/office/drawing/2014/main" id="{00000000-0008-0000-0000-0000F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9" name="Metin kutusu 3455">
          <a:extLst>
            <a:ext uri="{FF2B5EF4-FFF2-40B4-BE49-F238E27FC236}">
              <a16:creationId xmlns:a16="http://schemas.microsoft.com/office/drawing/2014/main" id="{00000000-0008-0000-0000-0000F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0" name="Metin kutusu 3456">
          <a:extLst>
            <a:ext uri="{FF2B5EF4-FFF2-40B4-BE49-F238E27FC236}">
              <a16:creationId xmlns:a16="http://schemas.microsoft.com/office/drawing/2014/main" id="{00000000-0008-0000-0000-0000F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1" name="Metin kutusu 3457">
          <a:extLst>
            <a:ext uri="{FF2B5EF4-FFF2-40B4-BE49-F238E27FC236}">
              <a16:creationId xmlns:a16="http://schemas.microsoft.com/office/drawing/2014/main" id="{00000000-0008-0000-0000-0000F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2" name="Metin kutusu 3458">
          <a:extLst>
            <a:ext uri="{FF2B5EF4-FFF2-40B4-BE49-F238E27FC236}">
              <a16:creationId xmlns:a16="http://schemas.microsoft.com/office/drawing/2014/main" id="{00000000-0008-0000-0000-0000F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43" name="Metin kutusu 3459">
          <a:extLst>
            <a:ext uri="{FF2B5EF4-FFF2-40B4-BE49-F238E27FC236}">
              <a16:creationId xmlns:a16="http://schemas.microsoft.com/office/drawing/2014/main" id="{00000000-0008-0000-0000-0000F7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44" name="Metin kutusu 3460">
          <a:extLst>
            <a:ext uri="{FF2B5EF4-FFF2-40B4-BE49-F238E27FC236}">
              <a16:creationId xmlns:a16="http://schemas.microsoft.com/office/drawing/2014/main" id="{00000000-0008-0000-0000-0000F8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5" name="Metin kutusu 3461">
          <a:extLst>
            <a:ext uri="{FF2B5EF4-FFF2-40B4-BE49-F238E27FC236}">
              <a16:creationId xmlns:a16="http://schemas.microsoft.com/office/drawing/2014/main" id="{00000000-0008-0000-0000-0000F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46" name="Metin kutusu 3462">
          <a:extLst>
            <a:ext uri="{FF2B5EF4-FFF2-40B4-BE49-F238E27FC236}">
              <a16:creationId xmlns:a16="http://schemas.microsoft.com/office/drawing/2014/main" id="{00000000-0008-0000-0000-0000FA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47" name="Metin kutusu 3463">
          <a:extLst>
            <a:ext uri="{FF2B5EF4-FFF2-40B4-BE49-F238E27FC236}">
              <a16:creationId xmlns:a16="http://schemas.microsoft.com/office/drawing/2014/main" id="{00000000-0008-0000-0000-0000FB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8" name="Metin kutusu 3464">
          <a:extLst>
            <a:ext uri="{FF2B5EF4-FFF2-40B4-BE49-F238E27FC236}">
              <a16:creationId xmlns:a16="http://schemas.microsoft.com/office/drawing/2014/main" id="{00000000-0008-0000-0000-0000F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9" name="Metin kutusu 3465">
          <a:extLst>
            <a:ext uri="{FF2B5EF4-FFF2-40B4-BE49-F238E27FC236}">
              <a16:creationId xmlns:a16="http://schemas.microsoft.com/office/drawing/2014/main" id="{00000000-0008-0000-0000-0000F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0" name="Metin kutusu 3466">
          <a:extLst>
            <a:ext uri="{FF2B5EF4-FFF2-40B4-BE49-F238E27FC236}">
              <a16:creationId xmlns:a16="http://schemas.microsoft.com/office/drawing/2014/main" id="{00000000-0008-0000-0000-0000F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51" name="Metin kutusu 3467">
          <a:extLst>
            <a:ext uri="{FF2B5EF4-FFF2-40B4-BE49-F238E27FC236}">
              <a16:creationId xmlns:a16="http://schemas.microsoft.com/office/drawing/2014/main" id="{00000000-0008-0000-0000-0000FF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52" name="Metin kutusu 3468">
          <a:extLst>
            <a:ext uri="{FF2B5EF4-FFF2-40B4-BE49-F238E27FC236}">
              <a16:creationId xmlns:a16="http://schemas.microsoft.com/office/drawing/2014/main" id="{00000000-0008-0000-0000-000000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3" name="Metin kutusu 3469">
          <a:extLst>
            <a:ext uri="{FF2B5EF4-FFF2-40B4-BE49-F238E27FC236}">
              <a16:creationId xmlns:a16="http://schemas.microsoft.com/office/drawing/2014/main" id="{00000000-0008-0000-0000-00000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4" name="Metin kutusu 3470">
          <a:extLst>
            <a:ext uri="{FF2B5EF4-FFF2-40B4-BE49-F238E27FC236}">
              <a16:creationId xmlns:a16="http://schemas.microsoft.com/office/drawing/2014/main" id="{00000000-0008-0000-0000-00000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5" name="Metin kutusu 3471">
          <a:extLst>
            <a:ext uri="{FF2B5EF4-FFF2-40B4-BE49-F238E27FC236}">
              <a16:creationId xmlns:a16="http://schemas.microsoft.com/office/drawing/2014/main" id="{00000000-0008-0000-0000-00000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6" name="Metin kutusu 3472">
          <a:extLst>
            <a:ext uri="{FF2B5EF4-FFF2-40B4-BE49-F238E27FC236}">
              <a16:creationId xmlns:a16="http://schemas.microsoft.com/office/drawing/2014/main" id="{00000000-0008-0000-0000-00000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7" name="Metin kutusu 3473">
          <a:extLst>
            <a:ext uri="{FF2B5EF4-FFF2-40B4-BE49-F238E27FC236}">
              <a16:creationId xmlns:a16="http://schemas.microsoft.com/office/drawing/2014/main" id="{00000000-0008-0000-0000-00000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58" name="Metin kutusu 3474">
          <a:extLst>
            <a:ext uri="{FF2B5EF4-FFF2-40B4-BE49-F238E27FC236}">
              <a16:creationId xmlns:a16="http://schemas.microsoft.com/office/drawing/2014/main" id="{00000000-0008-0000-0000-000006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59" name="Metin kutusu 3475">
          <a:extLst>
            <a:ext uri="{FF2B5EF4-FFF2-40B4-BE49-F238E27FC236}">
              <a16:creationId xmlns:a16="http://schemas.microsoft.com/office/drawing/2014/main" id="{00000000-0008-0000-0000-000007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0" name="Metin kutusu 3476">
          <a:extLst>
            <a:ext uri="{FF2B5EF4-FFF2-40B4-BE49-F238E27FC236}">
              <a16:creationId xmlns:a16="http://schemas.microsoft.com/office/drawing/2014/main" id="{00000000-0008-0000-0000-00000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1" name="Metin kutusu 3477">
          <a:extLst>
            <a:ext uri="{FF2B5EF4-FFF2-40B4-BE49-F238E27FC236}">
              <a16:creationId xmlns:a16="http://schemas.microsoft.com/office/drawing/2014/main" id="{00000000-0008-0000-0000-00000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2" name="Metin kutusu 3478">
          <a:extLst>
            <a:ext uri="{FF2B5EF4-FFF2-40B4-BE49-F238E27FC236}">
              <a16:creationId xmlns:a16="http://schemas.microsoft.com/office/drawing/2014/main" id="{00000000-0008-0000-0000-00000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3" name="Metin kutusu 3479">
          <a:extLst>
            <a:ext uri="{FF2B5EF4-FFF2-40B4-BE49-F238E27FC236}">
              <a16:creationId xmlns:a16="http://schemas.microsoft.com/office/drawing/2014/main" id="{00000000-0008-0000-0000-00000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4" name="Metin kutusu 3480">
          <a:extLst>
            <a:ext uri="{FF2B5EF4-FFF2-40B4-BE49-F238E27FC236}">
              <a16:creationId xmlns:a16="http://schemas.microsoft.com/office/drawing/2014/main" id="{00000000-0008-0000-0000-00000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5" name="Metin kutusu 3481">
          <a:extLst>
            <a:ext uri="{FF2B5EF4-FFF2-40B4-BE49-F238E27FC236}">
              <a16:creationId xmlns:a16="http://schemas.microsoft.com/office/drawing/2014/main" id="{00000000-0008-0000-0000-00000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6" name="Metin kutusu 3482">
          <a:extLst>
            <a:ext uri="{FF2B5EF4-FFF2-40B4-BE49-F238E27FC236}">
              <a16:creationId xmlns:a16="http://schemas.microsoft.com/office/drawing/2014/main" id="{00000000-0008-0000-0000-00000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67" name="Metin kutusu 3483">
          <a:extLst>
            <a:ext uri="{FF2B5EF4-FFF2-40B4-BE49-F238E27FC236}">
              <a16:creationId xmlns:a16="http://schemas.microsoft.com/office/drawing/2014/main" id="{00000000-0008-0000-0000-00000F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68" name="Metin kutusu 3484">
          <a:extLst>
            <a:ext uri="{FF2B5EF4-FFF2-40B4-BE49-F238E27FC236}">
              <a16:creationId xmlns:a16="http://schemas.microsoft.com/office/drawing/2014/main" id="{00000000-0008-0000-0000-000010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9" name="Metin kutusu 3485">
          <a:extLst>
            <a:ext uri="{FF2B5EF4-FFF2-40B4-BE49-F238E27FC236}">
              <a16:creationId xmlns:a16="http://schemas.microsoft.com/office/drawing/2014/main" id="{00000000-0008-0000-0000-00001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70" name="Metin kutusu 3486">
          <a:extLst>
            <a:ext uri="{FF2B5EF4-FFF2-40B4-BE49-F238E27FC236}">
              <a16:creationId xmlns:a16="http://schemas.microsoft.com/office/drawing/2014/main" id="{00000000-0008-0000-0000-000012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71" name="Metin kutusu 3487">
          <a:extLst>
            <a:ext uri="{FF2B5EF4-FFF2-40B4-BE49-F238E27FC236}">
              <a16:creationId xmlns:a16="http://schemas.microsoft.com/office/drawing/2014/main" id="{00000000-0008-0000-0000-000013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2" name="Metin kutusu 3488">
          <a:extLst>
            <a:ext uri="{FF2B5EF4-FFF2-40B4-BE49-F238E27FC236}">
              <a16:creationId xmlns:a16="http://schemas.microsoft.com/office/drawing/2014/main" id="{00000000-0008-0000-0000-00001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3" name="Metin kutusu 3489">
          <a:extLst>
            <a:ext uri="{FF2B5EF4-FFF2-40B4-BE49-F238E27FC236}">
              <a16:creationId xmlns:a16="http://schemas.microsoft.com/office/drawing/2014/main" id="{00000000-0008-0000-0000-00001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4" name="Metin kutusu 3490">
          <a:extLst>
            <a:ext uri="{FF2B5EF4-FFF2-40B4-BE49-F238E27FC236}">
              <a16:creationId xmlns:a16="http://schemas.microsoft.com/office/drawing/2014/main" id="{00000000-0008-0000-0000-00001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5" name="Metin kutusu 3491">
          <a:extLst>
            <a:ext uri="{FF2B5EF4-FFF2-40B4-BE49-F238E27FC236}">
              <a16:creationId xmlns:a16="http://schemas.microsoft.com/office/drawing/2014/main" id="{00000000-0008-0000-0000-00001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6" name="Metin kutusu 3492">
          <a:extLst>
            <a:ext uri="{FF2B5EF4-FFF2-40B4-BE49-F238E27FC236}">
              <a16:creationId xmlns:a16="http://schemas.microsoft.com/office/drawing/2014/main" id="{00000000-0008-0000-0000-00001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77" name="Metin kutusu 3493">
          <a:extLst>
            <a:ext uri="{FF2B5EF4-FFF2-40B4-BE49-F238E27FC236}">
              <a16:creationId xmlns:a16="http://schemas.microsoft.com/office/drawing/2014/main" id="{00000000-0008-0000-0000-000019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78" name="Metin kutusu 3494">
          <a:extLst>
            <a:ext uri="{FF2B5EF4-FFF2-40B4-BE49-F238E27FC236}">
              <a16:creationId xmlns:a16="http://schemas.microsoft.com/office/drawing/2014/main" id="{00000000-0008-0000-0000-00001A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9" name="Metin kutusu 3495">
          <a:extLst>
            <a:ext uri="{FF2B5EF4-FFF2-40B4-BE49-F238E27FC236}">
              <a16:creationId xmlns:a16="http://schemas.microsoft.com/office/drawing/2014/main" id="{00000000-0008-0000-0000-00001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0" name="Metin kutusu 3496">
          <a:extLst>
            <a:ext uri="{FF2B5EF4-FFF2-40B4-BE49-F238E27FC236}">
              <a16:creationId xmlns:a16="http://schemas.microsoft.com/office/drawing/2014/main" id="{00000000-0008-0000-0000-00001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1" name="Metin kutusu 3497">
          <a:extLst>
            <a:ext uri="{FF2B5EF4-FFF2-40B4-BE49-F238E27FC236}">
              <a16:creationId xmlns:a16="http://schemas.microsoft.com/office/drawing/2014/main" id="{00000000-0008-0000-0000-00001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2" name="Metin kutusu 3498">
          <a:extLst>
            <a:ext uri="{FF2B5EF4-FFF2-40B4-BE49-F238E27FC236}">
              <a16:creationId xmlns:a16="http://schemas.microsoft.com/office/drawing/2014/main" id="{00000000-0008-0000-0000-00001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3" name="Metin kutusu 3499">
          <a:extLst>
            <a:ext uri="{FF2B5EF4-FFF2-40B4-BE49-F238E27FC236}">
              <a16:creationId xmlns:a16="http://schemas.microsoft.com/office/drawing/2014/main" id="{00000000-0008-0000-0000-00001F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84" name="Metin kutusu 3500">
          <a:extLst>
            <a:ext uri="{FF2B5EF4-FFF2-40B4-BE49-F238E27FC236}">
              <a16:creationId xmlns:a16="http://schemas.microsoft.com/office/drawing/2014/main" id="{00000000-0008-0000-0000-000020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85" name="Metin kutusu 3501">
          <a:extLst>
            <a:ext uri="{FF2B5EF4-FFF2-40B4-BE49-F238E27FC236}">
              <a16:creationId xmlns:a16="http://schemas.microsoft.com/office/drawing/2014/main" id="{00000000-0008-0000-0000-000021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6" name="Metin kutusu 3502">
          <a:extLst>
            <a:ext uri="{FF2B5EF4-FFF2-40B4-BE49-F238E27FC236}">
              <a16:creationId xmlns:a16="http://schemas.microsoft.com/office/drawing/2014/main" id="{00000000-0008-0000-0000-00002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7" name="Metin kutusu 3503">
          <a:extLst>
            <a:ext uri="{FF2B5EF4-FFF2-40B4-BE49-F238E27FC236}">
              <a16:creationId xmlns:a16="http://schemas.microsoft.com/office/drawing/2014/main" id="{00000000-0008-0000-0000-00002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8" name="Metin kutusu 3504">
          <a:extLst>
            <a:ext uri="{FF2B5EF4-FFF2-40B4-BE49-F238E27FC236}">
              <a16:creationId xmlns:a16="http://schemas.microsoft.com/office/drawing/2014/main" id="{00000000-0008-0000-0000-00002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9" name="Metin kutusu 3505">
          <a:extLst>
            <a:ext uri="{FF2B5EF4-FFF2-40B4-BE49-F238E27FC236}">
              <a16:creationId xmlns:a16="http://schemas.microsoft.com/office/drawing/2014/main" id="{00000000-0008-0000-0000-00002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0" name="Metin kutusu 3506">
          <a:extLst>
            <a:ext uri="{FF2B5EF4-FFF2-40B4-BE49-F238E27FC236}">
              <a16:creationId xmlns:a16="http://schemas.microsoft.com/office/drawing/2014/main" id="{00000000-0008-0000-0000-00002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91" name="Metin kutusu 3507">
          <a:extLst>
            <a:ext uri="{FF2B5EF4-FFF2-40B4-BE49-F238E27FC236}">
              <a16:creationId xmlns:a16="http://schemas.microsoft.com/office/drawing/2014/main" id="{00000000-0008-0000-0000-000027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92" name="Metin kutusu 3508">
          <a:extLst>
            <a:ext uri="{FF2B5EF4-FFF2-40B4-BE49-F238E27FC236}">
              <a16:creationId xmlns:a16="http://schemas.microsoft.com/office/drawing/2014/main" id="{00000000-0008-0000-0000-000028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3" name="Metin kutusu 3509">
          <a:extLst>
            <a:ext uri="{FF2B5EF4-FFF2-40B4-BE49-F238E27FC236}">
              <a16:creationId xmlns:a16="http://schemas.microsoft.com/office/drawing/2014/main" id="{00000000-0008-0000-0000-00002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4" name="Metin kutusu 3510">
          <a:extLst>
            <a:ext uri="{FF2B5EF4-FFF2-40B4-BE49-F238E27FC236}">
              <a16:creationId xmlns:a16="http://schemas.microsoft.com/office/drawing/2014/main" id="{00000000-0008-0000-0000-00002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5" name="Metin kutusu 3511">
          <a:extLst>
            <a:ext uri="{FF2B5EF4-FFF2-40B4-BE49-F238E27FC236}">
              <a16:creationId xmlns:a16="http://schemas.microsoft.com/office/drawing/2014/main" id="{00000000-0008-0000-0000-00002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6" name="Metin kutusu 3512">
          <a:extLst>
            <a:ext uri="{FF2B5EF4-FFF2-40B4-BE49-F238E27FC236}">
              <a16:creationId xmlns:a16="http://schemas.microsoft.com/office/drawing/2014/main" id="{00000000-0008-0000-0000-00002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7" name="Metin kutusu 3513">
          <a:extLst>
            <a:ext uri="{FF2B5EF4-FFF2-40B4-BE49-F238E27FC236}">
              <a16:creationId xmlns:a16="http://schemas.microsoft.com/office/drawing/2014/main" id="{00000000-0008-0000-0000-00002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98" name="Metin kutusu 3514">
          <a:extLst>
            <a:ext uri="{FF2B5EF4-FFF2-40B4-BE49-F238E27FC236}">
              <a16:creationId xmlns:a16="http://schemas.microsoft.com/office/drawing/2014/main" id="{00000000-0008-0000-0000-00002E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99" name="Metin kutusu 3515">
          <a:extLst>
            <a:ext uri="{FF2B5EF4-FFF2-40B4-BE49-F238E27FC236}">
              <a16:creationId xmlns:a16="http://schemas.microsoft.com/office/drawing/2014/main" id="{00000000-0008-0000-0000-00002F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0" name="Metin kutusu 3516">
          <a:extLst>
            <a:ext uri="{FF2B5EF4-FFF2-40B4-BE49-F238E27FC236}">
              <a16:creationId xmlns:a16="http://schemas.microsoft.com/office/drawing/2014/main" id="{00000000-0008-0000-0000-000030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1" name="Metin kutusu 3517">
          <a:extLst>
            <a:ext uri="{FF2B5EF4-FFF2-40B4-BE49-F238E27FC236}">
              <a16:creationId xmlns:a16="http://schemas.microsoft.com/office/drawing/2014/main" id="{00000000-0008-0000-0000-00003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2" name="Metin kutusu 3518">
          <a:extLst>
            <a:ext uri="{FF2B5EF4-FFF2-40B4-BE49-F238E27FC236}">
              <a16:creationId xmlns:a16="http://schemas.microsoft.com/office/drawing/2014/main" id="{00000000-0008-0000-0000-00003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3" name="Metin kutusu 3519">
          <a:extLst>
            <a:ext uri="{FF2B5EF4-FFF2-40B4-BE49-F238E27FC236}">
              <a16:creationId xmlns:a16="http://schemas.microsoft.com/office/drawing/2014/main" id="{00000000-0008-0000-0000-00003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4" name="Metin kutusu 3520">
          <a:extLst>
            <a:ext uri="{FF2B5EF4-FFF2-40B4-BE49-F238E27FC236}">
              <a16:creationId xmlns:a16="http://schemas.microsoft.com/office/drawing/2014/main" id="{00000000-0008-0000-0000-00003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5" name="Metin kutusu 3521">
          <a:extLst>
            <a:ext uri="{FF2B5EF4-FFF2-40B4-BE49-F238E27FC236}">
              <a16:creationId xmlns:a16="http://schemas.microsoft.com/office/drawing/2014/main" id="{00000000-0008-0000-0000-00003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6" name="Metin kutusu 3522">
          <a:extLst>
            <a:ext uri="{FF2B5EF4-FFF2-40B4-BE49-F238E27FC236}">
              <a16:creationId xmlns:a16="http://schemas.microsoft.com/office/drawing/2014/main" id="{00000000-0008-0000-0000-00003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7" name="Metin kutusu 3523">
          <a:extLst>
            <a:ext uri="{FF2B5EF4-FFF2-40B4-BE49-F238E27FC236}">
              <a16:creationId xmlns:a16="http://schemas.microsoft.com/office/drawing/2014/main" id="{00000000-0008-0000-0000-00003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08" name="Metin kutusu 3524">
          <a:extLst>
            <a:ext uri="{FF2B5EF4-FFF2-40B4-BE49-F238E27FC236}">
              <a16:creationId xmlns:a16="http://schemas.microsoft.com/office/drawing/2014/main" id="{00000000-0008-0000-0000-000038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09" name="Metin kutusu 3525">
          <a:extLst>
            <a:ext uri="{FF2B5EF4-FFF2-40B4-BE49-F238E27FC236}">
              <a16:creationId xmlns:a16="http://schemas.microsoft.com/office/drawing/2014/main" id="{00000000-0008-0000-0000-000039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0" name="Metin kutusu 3526">
          <a:extLst>
            <a:ext uri="{FF2B5EF4-FFF2-40B4-BE49-F238E27FC236}">
              <a16:creationId xmlns:a16="http://schemas.microsoft.com/office/drawing/2014/main" id="{00000000-0008-0000-0000-00003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1" name="Metin kutusu 3527">
          <a:extLst>
            <a:ext uri="{FF2B5EF4-FFF2-40B4-BE49-F238E27FC236}">
              <a16:creationId xmlns:a16="http://schemas.microsoft.com/office/drawing/2014/main" id="{00000000-0008-0000-0000-00003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2" name="Metin kutusu 3528">
          <a:extLst>
            <a:ext uri="{FF2B5EF4-FFF2-40B4-BE49-F238E27FC236}">
              <a16:creationId xmlns:a16="http://schemas.microsoft.com/office/drawing/2014/main" id="{00000000-0008-0000-0000-00003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3" name="Metin kutusu 3529">
          <a:extLst>
            <a:ext uri="{FF2B5EF4-FFF2-40B4-BE49-F238E27FC236}">
              <a16:creationId xmlns:a16="http://schemas.microsoft.com/office/drawing/2014/main" id="{00000000-0008-0000-0000-00003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4" name="Metin kutusu 3530">
          <a:extLst>
            <a:ext uri="{FF2B5EF4-FFF2-40B4-BE49-F238E27FC236}">
              <a16:creationId xmlns:a16="http://schemas.microsoft.com/office/drawing/2014/main" id="{00000000-0008-0000-0000-00003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5" name="Metin kutusu 3531">
          <a:extLst>
            <a:ext uri="{FF2B5EF4-FFF2-40B4-BE49-F238E27FC236}">
              <a16:creationId xmlns:a16="http://schemas.microsoft.com/office/drawing/2014/main" id="{00000000-0008-0000-0000-00003F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6" name="Metin kutusu 3532">
          <a:extLst>
            <a:ext uri="{FF2B5EF4-FFF2-40B4-BE49-F238E27FC236}">
              <a16:creationId xmlns:a16="http://schemas.microsoft.com/office/drawing/2014/main" id="{00000000-0008-0000-0000-000040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7" name="Metin kutusu 3533">
          <a:extLst>
            <a:ext uri="{FF2B5EF4-FFF2-40B4-BE49-F238E27FC236}">
              <a16:creationId xmlns:a16="http://schemas.microsoft.com/office/drawing/2014/main" id="{00000000-0008-0000-0000-00004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8" name="Metin kutusu 3534">
          <a:extLst>
            <a:ext uri="{FF2B5EF4-FFF2-40B4-BE49-F238E27FC236}">
              <a16:creationId xmlns:a16="http://schemas.microsoft.com/office/drawing/2014/main" id="{00000000-0008-0000-0000-00004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9" name="Metin kutusu 3535">
          <a:extLst>
            <a:ext uri="{FF2B5EF4-FFF2-40B4-BE49-F238E27FC236}">
              <a16:creationId xmlns:a16="http://schemas.microsoft.com/office/drawing/2014/main" id="{00000000-0008-0000-0000-00004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0" name="Metin kutusu 3536">
          <a:extLst>
            <a:ext uri="{FF2B5EF4-FFF2-40B4-BE49-F238E27FC236}">
              <a16:creationId xmlns:a16="http://schemas.microsoft.com/office/drawing/2014/main" id="{00000000-0008-0000-0000-00004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21" name="Metin kutusu 3537">
          <a:extLst>
            <a:ext uri="{FF2B5EF4-FFF2-40B4-BE49-F238E27FC236}">
              <a16:creationId xmlns:a16="http://schemas.microsoft.com/office/drawing/2014/main" id="{00000000-0008-0000-0000-000045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22" name="Metin kutusu 3538">
          <a:extLst>
            <a:ext uri="{FF2B5EF4-FFF2-40B4-BE49-F238E27FC236}">
              <a16:creationId xmlns:a16="http://schemas.microsoft.com/office/drawing/2014/main" id="{00000000-0008-0000-0000-000046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3" name="Metin kutusu 3539">
          <a:extLst>
            <a:ext uri="{FF2B5EF4-FFF2-40B4-BE49-F238E27FC236}">
              <a16:creationId xmlns:a16="http://schemas.microsoft.com/office/drawing/2014/main" id="{00000000-0008-0000-0000-00004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4" name="Metin kutusu 3540">
          <a:extLst>
            <a:ext uri="{FF2B5EF4-FFF2-40B4-BE49-F238E27FC236}">
              <a16:creationId xmlns:a16="http://schemas.microsoft.com/office/drawing/2014/main" id="{00000000-0008-0000-0000-00004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5" name="Metin kutusu 3541">
          <a:extLst>
            <a:ext uri="{FF2B5EF4-FFF2-40B4-BE49-F238E27FC236}">
              <a16:creationId xmlns:a16="http://schemas.microsoft.com/office/drawing/2014/main" id="{00000000-0008-0000-0000-00004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6" name="Metin kutusu 3542">
          <a:extLst>
            <a:ext uri="{FF2B5EF4-FFF2-40B4-BE49-F238E27FC236}">
              <a16:creationId xmlns:a16="http://schemas.microsoft.com/office/drawing/2014/main" id="{00000000-0008-0000-0000-00004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7" name="Metin kutusu 3543">
          <a:extLst>
            <a:ext uri="{FF2B5EF4-FFF2-40B4-BE49-F238E27FC236}">
              <a16:creationId xmlns:a16="http://schemas.microsoft.com/office/drawing/2014/main" id="{00000000-0008-0000-0000-00004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8" name="Metin kutusu 3544">
          <a:extLst>
            <a:ext uri="{FF2B5EF4-FFF2-40B4-BE49-F238E27FC236}">
              <a16:creationId xmlns:a16="http://schemas.microsoft.com/office/drawing/2014/main" id="{00000000-0008-0000-0000-00004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9" name="Metin kutusu 3545">
          <a:extLst>
            <a:ext uri="{FF2B5EF4-FFF2-40B4-BE49-F238E27FC236}">
              <a16:creationId xmlns:a16="http://schemas.microsoft.com/office/drawing/2014/main" id="{00000000-0008-0000-0000-00004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0" name="Metin kutusu 3546">
          <a:extLst>
            <a:ext uri="{FF2B5EF4-FFF2-40B4-BE49-F238E27FC236}">
              <a16:creationId xmlns:a16="http://schemas.microsoft.com/office/drawing/2014/main" id="{00000000-0008-0000-0000-00004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1" name="Metin kutusu 3547">
          <a:extLst>
            <a:ext uri="{FF2B5EF4-FFF2-40B4-BE49-F238E27FC236}">
              <a16:creationId xmlns:a16="http://schemas.microsoft.com/office/drawing/2014/main" id="{00000000-0008-0000-0000-00004F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2" name="Metin kutusu 3548">
          <a:extLst>
            <a:ext uri="{FF2B5EF4-FFF2-40B4-BE49-F238E27FC236}">
              <a16:creationId xmlns:a16="http://schemas.microsoft.com/office/drawing/2014/main" id="{00000000-0008-0000-0000-000050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3" name="Metin kutusu 3549">
          <a:extLst>
            <a:ext uri="{FF2B5EF4-FFF2-40B4-BE49-F238E27FC236}">
              <a16:creationId xmlns:a16="http://schemas.microsoft.com/office/drawing/2014/main" id="{00000000-0008-0000-0000-00005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34" name="Metin kutusu 3550">
          <a:extLst>
            <a:ext uri="{FF2B5EF4-FFF2-40B4-BE49-F238E27FC236}">
              <a16:creationId xmlns:a16="http://schemas.microsoft.com/office/drawing/2014/main" id="{00000000-0008-0000-0000-000052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35" name="Metin kutusu 3551">
          <a:extLst>
            <a:ext uri="{FF2B5EF4-FFF2-40B4-BE49-F238E27FC236}">
              <a16:creationId xmlns:a16="http://schemas.microsoft.com/office/drawing/2014/main" id="{00000000-0008-0000-0000-000053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6" name="Metin kutusu 3552">
          <a:extLst>
            <a:ext uri="{FF2B5EF4-FFF2-40B4-BE49-F238E27FC236}">
              <a16:creationId xmlns:a16="http://schemas.microsoft.com/office/drawing/2014/main" id="{00000000-0008-0000-0000-00005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7" name="Metin kutusu 3553">
          <a:extLst>
            <a:ext uri="{FF2B5EF4-FFF2-40B4-BE49-F238E27FC236}">
              <a16:creationId xmlns:a16="http://schemas.microsoft.com/office/drawing/2014/main" id="{00000000-0008-0000-0000-00005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8" name="Metin kutusu 3554">
          <a:extLst>
            <a:ext uri="{FF2B5EF4-FFF2-40B4-BE49-F238E27FC236}">
              <a16:creationId xmlns:a16="http://schemas.microsoft.com/office/drawing/2014/main" id="{00000000-0008-0000-0000-00005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9" name="Metin kutusu 3555">
          <a:extLst>
            <a:ext uri="{FF2B5EF4-FFF2-40B4-BE49-F238E27FC236}">
              <a16:creationId xmlns:a16="http://schemas.microsoft.com/office/drawing/2014/main" id="{00000000-0008-0000-0000-00005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0" name="Metin kutusu 3556">
          <a:extLst>
            <a:ext uri="{FF2B5EF4-FFF2-40B4-BE49-F238E27FC236}">
              <a16:creationId xmlns:a16="http://schemas.microsoft.com/office/drawing/2014/main" id="{00000000-0008-0000-0000-00005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1" name="Metin kutusu 3557">
          <a:extLst>
            <a:ext uri="{FF2B5EF4-FFF2-40B4-BE49-F238E27FC236}">
              <a16:creationId xmlns:a16="http://schemas.microsoft.com/office/drawing/2014/main" id="{00000000-0008-0000-0000-00005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2" name="Metin kutusu 3558">
          <a:extLst>
            <a:ext uri="{FF2B5EF4-FFF2-40B4-BE49-F238E27FC236}">
              <a16:creationId xmlns:a16="http://schemas.microsoft.com/office/drawing/2014/main" id="{00000000-0008-0000-0000-00005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3" name="Metin kutusu 3559">
          <a:extLst>
            <a:ext uri="{FF2B5EF4-FFF2-40B4-BE49-F238E27FC236}">
              <a16:creationId xmlns:a16="http://schemas.microsoft.com/office/drawing/2014/main" id="{00000000-0008-0000-0000-00005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4" name="Metin kutusu 3560">
          <a:extLst>
            <a:ext uri="{FF2B5EF4-FFF2-40B4-BE49-F238E27FC236}">
              <a16:creationId xmlns:a16="http://schemas.microsoft.com/office/drawing/2014/main" id="{00000000-0008-0000-0000-00005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5" name="Metin kutusu 3561">
          <a:extLst>
            <a:ext uri="{FF2B5EF4-FFF2-40B4-BE49-F238E27FC236}">
              <a16:creationId xmlns:a16="http://schemas.microsoft.com/office/drawing/2014/main" id="{00000000-0008-0000-0000-00005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6" name="Metin kutusu 3562">
          <a:extLst>
            <a:ext uri="{FF2B5EF4-FFF2-40B4-BE49-F238E27FC236}">
              <a16:creationId xmlns:a16="http://schemas.microsoft.com/office/drawing/2014/main" id="{00000000-0008-0000-0000-00005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47" name="Metin kutusu 3563">
          <a:extLst>
            <a:ext uri="{FF2B5EF4-FFF2-40B4-BE49-F238E27FC236}">
              <a16:creationId xmlns:a16="http://schemas.microsoft.com/office/drawing/2014/main" id="{00000000-0008-0000-0000-00005F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48" name="Metin kutusu 3564">
          <a:extLst>
            <a:ext uri="{FF2B5EF4-FFF2-40B4-BE49-F238E27FC236}">
              <a16:creationId xmlns:a16="http://schemas.microsoft.com/office/drawing/2014/main" id="{00000000-0008-0000-0000-000060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9" name="Metin kutusu 3565">
          <a:extLst>
            <a:ext uri="{FF2B5EF4-FFF2-40B4-BE49-F238E27FC236}">
              <a16:creationId xmlns:a16="http://schemas.microsoft.com/office/drawing/2014/main" id="{00000000-0008-0000-0000-00006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0" name="Metin kutusu 3566">
          <a:extLst>
            <a:ext uri="{FF2B5EF4-FFF2-40B4-BE49-F238E27FC236}">
              <a16:creationId xmlns:a16="http://schemas.microsoft.com/office/drawing/2014/main" id="{00000000-0008-0000-0000-00006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1" name="Metin kutusu 3567">
          <a:extLst>
            <a:ext uri="{FF2B5EF4-FFF2-40B4-BE49-F238E27FC236}">
              <a16:creationId xmlns:a16="http://schemas.microsoft.com/office/drawing/2014/main" id="{00000000-0008-0000-0000-00006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2" name="Metin kutusu 3568">
          <a:extLst>
            <a:ext uri="{FF2B5EF4-FFF2-40B4-BE49-F238E27FC236}">
              <a16:creationId xmlns:a16="http://schemas.microsoft.com/office/drawing/2014/main" id="{00000000-0008-0000-0000-00006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3" name="Metin kutusu 3569">
          <a:extLst>
            <a:ext uri="{FF2B5EF4-FFF2-40B4-BE49-F238E27FC236}">
              <a16:creationId xmlns:a16="http://schemas.microsoft.com/office/drawing/2014/main" id="{00000000-0008-0000-0000-00006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4" name="Metin kutusu 3570">
          <a:extLst>
            <a:ext uri="{FF2B5EF4-FFF2-40B4-BE49-F238E27FC236}">
              <a16:creationId xmlns:a16="http://schemas.microsoft.com/office/drawing/2014/main" id="{00000000-0008-0000-0000-00006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5" name="Metin kutusu 3571">
          <a:extLst>
            <a:ext uri="{FF2B5EF4-FFF2-40B4-BE49-F238E27FC236}">
              <a16:creationId xmlns:a16="http://schemas.microsoft.com/office/drawing/2014/main" id="{00000000-0008-0000-0000-00006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6" name="Metin kutusu 3572">
          <a:extLst>
            <a:ext uri="{FF2B5EF4-FFF2-40B4-BE49-F238E27FC236}">
              <a16:creationId xmlns:a16="http://schemas.microsoft.com/office/drawing/2014/main" id="{00000000-0008-0000-0000-00006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7" name="Metin kutusu 3573">
          <a:extLst>
            <a:ext uri="{FF2B5EF4-FFF2-40B4-BE49-F238E27FC236}">
              <a16:creationId xmlns:a16="http://schemas.microsoft.com/office/drawing/2014/main" id="{00000000-0008-0000-0000-00006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8" name="Metin kutusu 3574">
          <a:extLst>
            <a:ext uri="{FF2B5EF4-FFF2-40B4-BE49-F238E27FC236}">
              <a16:creationId xmlns:a16="http://schemas.microsoft.com/office/drawing/2014/main" id="{00000000-0008-0000-0000-00006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9" name="Metin kutusu 3575">
          <a:extLst>
            <a:ext uri="{FF2B5EF4-FFF2-40B4-BE49-F238E27FC236}">
              <a16:creationId xmlns:a16="http://schemas.microsoft.com/office/drawing/2014/main" id="{00000000-0008-0000-0000-00006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0" name="Metin kutusu 3576">
          <a:extLst>
            <a:ext uri="{FF2B5EF4-FFF2-40B4-BE49-F238E27FC236}">
              <a16:creationId xmlns:a16="http://schemas.microsoft.com/office/drawing/2014/main" id="{00000000-0008-0000-0000-00006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61" name="Metin kutusu 3577">
          <a:extLst>
            <a:ext uri="{FF2B5EF4-FFF2-40B4-BE49-F238E27FC236}">
              <a16:creationId xmlns:a16="http://schemas.microsoft.com/office/drawing/2014/main" id="{00000000-0008-0000-0000-00006D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62" name="Metin kutusu 3578">
          <a:extLst>
            <a:ext uri="{FF2B5EF4-FFF2-40B4-BE49-F238E27FC236}">
              <a16:creationId xmlns:a16="http://schemas.microsoft.com/office/drawing/2014/main" id="{00000000-0008-0000-0000-00006E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3" name="Metin kutusu 3579">
          <a:extLst>
            <a:ext uri="{FF2B5EF4-FFF2-40B4-BE49-F238E27FC236}">
              <a16:creationId xmlns:a16="http://schemas.microsoft.com/office/drawing/2014/main" id="{00000000-0008-0000-0000-00006F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4" name="Metin kutusu 3580">
          <a:extLst>
            <a:ext uri="{FF2B5EF4-FFF2-40B4-BE49-F238E27FC236}">
              <a16:creationId xmlns:a16="http://schemas.microsoft.com/office/drawing/2014/main" id="{00000000-0008-0000-0000-000070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5" name="Metin kutusu 3581">
          <a:extLst>
            <a:ext uri="{FF2B5EF4-FFF2-40B4-BE49-F238E27FC236}">
              <a16:creationId xmlns:a16="http://schemas.microsoft.com/office/drawing/2014/main" id="{00000000-0008-0000-0000-00007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6" name="Metin kutusu 3582">
          <a:extLst>
            <a:ext uri="{FF2B5EF4-FFF2-40B4-BE49-F238E27FC236}">
              <a16:creationId xmlns:a16="http://schemas.microsoft.com/office/drawing/2014/main" id="{00000000-0008-0000-0000-00007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7" name="Metin kutusu 3583">
          <a:extLst>
            <a:ext uri="{FF2B5EF4-FFF2-40B4-BE49-F238E27FC236}">
              <a16:creationId xmlns:a16="http://schemas.microsoft.com/office/drawing/2014/main" id="{00000000-0008-0000-0000-00007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8" name="Metin kutusu 3584">
          <a:extLst>
            <a:ext uri="{FF2B5EF4-FFF2-40B4-BE49-F238E27FC236}">
              <a16:creationId xmlns:a16="http://schemas.microsoft.com/office/drawing/2014/main" id="{00000000-0008-0000-0000-00007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9" name="Metin kutusu 3585">
          <a:extLst>
            <a:ext uri="{FF2B5EF4-FFF2-40B4-BE49-F238E27FC236}">
              <a16:creationId xmlns:a16="http://schemas.microsoft.com/office/drawing/2014/main" id="{00000000-0008-0000-0000-00007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70" name="Metin kutusu 3586">
          <a:extLst>
            <a:ext uri="{FF2B5EF4-FFF2-40B4-BE49-F238E27FC236}">
              <a16:creationId xmlns:a16="http://schemas.microsoft.com/office/drawing/2014/main" id="{00000000-0008-0000-0000-000076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71" name="Metin kutusu 3587">
          <a:extLst>
            <a:ext uri="{FF2B5EF4-FFF2-40B4-BE49-F238E27FC236}">
              <a16:creationId xmlns:a16="http://schemas.microsoft.com/office/drawing/2014/main" id="{00000000-0008-0000-0000-000077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72" name="Metin kutusu 3588">
          <a:extLst>
            <a:ext uri="{FF2B5EF4-FFF2-40B4-BE49-F238E27FC236}">
              <a16:creationId xmlns:a16="http://schemas.microsoft.com/office/drawing/2014/main" id="{00000000-0008-0000-0000-00007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73" name="Metin kutusu 3589">
          <a:extLst>
            <a:ext uri="{FF2B5EF4-FFF2-40B4-BE49-F238E27FC236}">
              <a16:creationId xmlns:a16="http://schemas.microsoft.com/office/drawing/2014/main" id="{00000000-0008-0000-0000-000079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74" name="Metin kutusu 3590">
          <a:extLst>
            <a:ext uri="{FF2B5EF4-FFF2-40B4-BE49-F238E27FC236}">
              <a16:creationId xmlns:a16="http://schemas.microsoft.com/office/drawing/2014/main" id="{00000000-0008-0000-0000-00007A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75" name="Metin kutusu 3591">
          <a:extLst>
            <a:ext uri="{FF2B5EF4-FFF2-40B4-BE49-F238E27FC236}">
              <a16:creationId xmlns:a16="http://schemas.microsoft.com/office/drawing/2014/main" id="{00000000-0008-0000-0000-00007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76" name="Metin kutusu 3592">
          <a:extLst>
            <a:ext uri="{FF2B5EF4-FFF2-40B4-BE49-F238E27FC236}">
              <a16:creationId xmlns:a16="http://schemas.microsoft.com/office/drawing/2014/main" id="{00000000-0008-0000-0000-00007C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77" name="Metin kutusu 3593">
          <a:extLst>
            <a:ext uri="{FF2B5EF4-FFF2-40B4-BE49-F238E27FC236}">
              <a16:creationId xmlns:a16="http://schemas.microsoft.com/office/drawing/2014/main" id="{00000000-0008-0000-0000-00007D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78" name="Metin kutusu 3594">
          <a:extLst>
            <a:ext uri="{FF2B5EF4-FFF2-40B4-BE49-F238E27FC236}">
              <a16:creationId xmlns:a16="http://schemas.microsoft.com/office/drawing/2014/main" id="{00000000-0008-0000-0000-00007E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79" name="Metin kutusu 3595">
          <a:extLst>
            <a:ext uri="{FF2B5EF4-FFF2-40B4-BE49-F238E27FC236}">
              <a16:creationId xmlns:a16="http://schemas.microsoft.com/office/drawing/2014/main" id="{00000000-0008-0000-0000-00007F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0" name="Metin kutusu 3596">
          <a:extLst>
            <a:ext uri="{FF2B5EF4-FFF2-40B4-BE49-F238E27FC236}">
              <a16:creationId xmlns:a16="http://schemas.microsoft.com/office/drawing/2014/main" id="{00000000-0008-0000-0000-000080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1" name="Metin kutusu 3597">
          <a:extLst>
            <a:ext uri="{FF2B5EF4-FFF2-40B4-BE49-F238E27FC236}">
              <a16:creationId xmlns:a16="http://schemas.microsoft.com/office/drawing/2014/main" id="{00000000-0008-0000-0000-000081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2" name="Metin kutusu 3598">
          <a:extLst>
            <a:ext uri="{FF2B5EF4-FFF2-40B4-BE49-F238E27FC236}">
              <a16:creationId xmlns:a16="http://schemas.microsoft.com/office/drawing/2014/main" id="{00000000-0008-0000-0000-000082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3" name="Metin kutusu 3599">
          <a:extLst>
            <a:ext uri="{FF2B5EF4-FFF2-40B4-BE49-F238E27FC236}">
              <a16:creationId xmlns:a16="http://schemas.microsoft.com/office/drawing/2014/main" id="{00000000-0008-0000-0000-000083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4" name="Metin kutusu 3600">
          <a:extLst>
            <a:ext uri="{FF2B5EF4-FFF2-40B4-BE49-F238E27FC236}">
              <a16:creationId xmlns:a16="http://schemas.microsoft.com/office/drawing/2014/main" id="{00000000-0008-0000-0000-000084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5" name="Metin kutusu 3601">
          <a:extLst>
            <a:ext uri="{FF2B5EF4-FFF2-40B4-BE49-F238E27FC236}">
              <a16:creationId xmlns:a16="http://schemas.microsoft.com/office/drawing/2014/main" id="{00000000-0008-0000-0000-000085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6" name="Metin kutusu 3602">
          <a:extLst>
            <a:ext uri="{FF2B5EF4-FFF2-40B4-BE49-F238E27FC236}">
              <a16:creationId xmlns:a16="http://schemas.microsoft.com/office/drawing/2014/main" id="{00000000-0008-0000-0000-000086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7" name="Metin kutusu 3603">
          <a:extLst>
            <a:ext uri="{FF2B5EF4-FFF2-40B4-BE49-F238E27FC236}">
              <a16:creationId xmlns:a16="http://schemas.microsoft.com/office/drawing/2014/main" id="{00000000-0008-0000-0000-000087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8" name="Metin kutusu 3604">
          <a:extLst>
            <a:ext uri="{FF2B5EF4-FFF2-40B4-BE49-F238E27FC236}">
              <a16:creationId xmlns:a16="http://schemas.microsoft.com/office/drawing/2014/main" id="{00000000-0008-0000-0000-000088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9" name="Metin kutusu 3605">
          <a:extLst>
            <a:ext uri="{FF2B5EF4-FFF2-40B4-BE49-F238E27FC236}">
              <a16:creationId xmlns:a16="http://schemas.microsoft.com/office/drawing/2014/main" id="{00000000-0008-0000-0000-000089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0" name="Metin kutusu 3606">
          <a:extLst>
            <a:ext uri="{FF2B5EF4-FFF2-40B4-BE49-F238E27FC236}">
              <a16:creationId xmlns:a16="http://schemas.microsoft.com/office/drawing/2014/main" id="{00000000-0008-0000-0000-00008A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1" name="Metin kutusu 3607">
          <a:extLst>
            <a:ext uri="{FF2B5EF4-FFF2-40B4-BE49-F238E27FC236}">
              <a16:creationId xmlns:a16="http://schemas.microsoft.com/office/drawing/2014/main" id="{00000000-0008-0000-0000-00008B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2" name="Metin kutusu 3608">
          <a:extLst>
            <a:ext uri="{FF2B5EF4-FFF2-40B4-BE49-F238E27FC236}">
              <a16:creationId xmlns:a16="http://schemas.microsoft.com/office/drawing/2014/main" id="{00000000-0008-0000-0000-00008C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3" name="Metin kutusu 3609">
          <a:extLst>
            <a:ext uri="{FF2B5EF4-FFF2-40B4-BE49-F238E27FC236}">
              <a16:creationId xmlns:a16="http://schemas.microsoft.com/office/drawing/2014/main" id="{00000000-0008-0000-0000-00008D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4" name="Metin kutusu 3610">
          <a:extLst>
            <a:ext uri="{FF2B5EF4-FFF2-40B4-BE49-F238E27FC236}">
              <a16:creationId xmlns:a16="http://schemas.microsoft.com/office/drawing/2014/main" id="{00000000-0008-0000-0000-00008E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5" name="Metin kutusu 3611">
          <a:extLst>
            <a:ext uri="{FF2B5EF4-FFF2-40B4-BE49-F238E27FC236}">
              <a16:creationId xmlns:a16="http://schemas.microsoft.com/office/drawing/2014/main" id="{00000000-0008-0000-0000-00008F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6" name="Metin kutusu 3612">
          <a:extLst>
            <a:ext uri="{FF2B5EF4-FFF2-40B4-BE49-F238E27FC236}">
              <a16:creationId xmlns:a16="http://schemas.microsoft.com/office/drawing/2014/main" id="{00000000-0008-0000-0000-000090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7" name="Metin kutusu 3613">
          <a:extLst>
            <a:ext uri="{FF2B5EF4-FFF2-40B4-BE49-F238E27FC236}">
              <a16:creationId xmlns:a16="http://schemas.microsoft.com/office/drawing/2014/main" id="{00000000-0008-0000-0000-000091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8" name="Metin kutusu 3614">
          <a:extLst>
            <a:ext uri="{FF2B5EF4-FFF2-40B4-BE49-F238E27FC236}">
              <a16:creationId xmlns:a16="http://schemas.microsoft.com/office/drawing/2014/main" id="{00000000-0008-0000-0000-000092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9" name="Metin kutusu 3615">
          <a:extLst>
            <a:ext uri="{FF2B5EF4-FFF2-40B4-BE49-F238E27FC236}">
              <a16:creationId xmlns:a16="http://schemas.microsoft.com/office/drawing/2014/main" id="{00000000-0008-0000-0000-000093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0" name="Metin kutusu 3616">
          <a:extLst>
            <a:ext uri="{FF2B5EF4-FFF2-40B4-BE49-F238E27FC236}">
              <a16:creationId xmlns:a16="http://schemas.microsoft.com/office/drawing/2014/main" id="{00000000-0008-0000-0000-000094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1" name="Metin kutusu 3617">
          <a:extLst>
            <a:ext uri="{FF2B5EF4-FFF2-40B4-BE49-F238E27FC236}">
              <a16:creationId xmlns:a16="http://schemas.microsoft.com/office/drawing/2014/main" id="{00000000-0008-0000-0000-000095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2" name="Metin kutusu 3618">
          <a:extLst>
            <a:ext uri="{FF2B5EF4-FFF2-40B4-BE49-F238E27FC236}">
              <a16:creationId xmlns:a16="http://schemas.microsoft.com/office/drawing/2014/main" id="{00000000-0008-0000-0000-000096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3" name="Metin kutusu 3619">
          <a:extLst>
            <a:ext uri="{FF2B5EF4-FFF2-40B4-BE49-F238E27FC236}">
              <a16:creationId xmlns:a16="http://schemas.microsoft.com/office/drawing/2014/main" id="{00000000-0008-0000-0000-000097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4" name="Metin kutusu 3620">
          <a:extLst>
            <a:ext uri="{FF2B5EF4-FFF2-40B4-BE49-F238E27FC236}">
              <a16:creationId xmlns:a16="http://schemas.microsoft.com/office/drawing/2014/main" id="{00000000-0008-0000-0000-000098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5" name="Metin kutusu 3621">
          <a:extLst>
            <a:ext uri="{FF2B5EF4-FFF2-40B4-BE49-F238E27FC236}">
              <a16:creationId xmlns:a16="http://schemas.microsoft.com/office/drawing/2014/main" id="{00000000-0008-0000-0000-000099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6" name="Metin kutusu 3622">
          <a:extLst>
            <a:ext uri="{FF2B5EF4-FFF2-40B4-BE49-F238E27FC236}">
              <a16:creationId xmlns:a16="http://schemas.microsoft.com/office/drawing/2014/main" id="{00000000-0008-0000-0000-00009A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7" name="Metin kutusu 3623">
          <a:extLst>
            <a:ext uri="{FF2B5EF4-FFF2-40B4-BE49-F238E27FC236}">
              <a16:creationId xmlns:a16="http://schemas.microsoft.com/office/drawing/2014/main" id="{00000000-0008-0000-0000-00009B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8" name="Metin kutusu 3624">
          <a:extLst>
            <a:ext uri="{FF2B5EF4-FFF2-40B4-BE49-F238E27FC236}">
              <a16:creationId xmlns:a16="http://schemas.microsoft.com/office/drawing/2014/main" id="{00000000-0008-0000-0000-00009C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9" name="Metin kutusu 3625">
          <a:extLst>
            <a:ext uri="{FF2B5EF4-FFF2-40B4-BE49-F238E27FC236}">
              <a16:creationId xmlns:a16="http://schemas.microsoft.com/office/drawing/2014/main" id="{00000000-0008-0000-0000-00009D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0" name="Metin kutusu 3626">
          <a:extLst>
            <a:ext uri="{FF2B5EF4-FFF2-40B4-BE49-F238E27FC236}">
              <a16:creationId xmlns:a16="http://schemas.microsoft.com/office/drawing/2014/main" id="{00000000-0008-0000-0000-00009E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1" name="Metin kutusu 3627">
          <a:extLst>
            <a:ext uri="{FF2B5EF4-FFF2-40B4-BE49-F238E27FC236}">
              <a16:creationId xmlns:a16="http://schemas.microsoft.com/office/drawing/2014/main" id="{00000000-0008-0000-0000-00009F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2" name="Metin kutusu 3628">
          <a:extLst>
            <a:ext uri="{FF2B5EF4-FFF2-40B4-BE49-F238E27FC236}">
              <a16:creationId xmlns:a16="http://schemas.microsoft.com/office/drawing/2014/main" id="{00000000-0008-0000-0000-0000A0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3" name="Metin kutusu 3629">
          <a:extLst>
            <a:ext uri="{FF2B5EF4-FFF2-40B4-BE49-F238E27FC236}">
              <a16:creationId xmlns:a16="http://schemas.microsoft.com/office/drawing/2014/main" id="{00000000-0008-0000-0000-0000A1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4" name="Metin kutusu 3630">
          <a:extLst>
            <a:ext uri="{FF2B5EF4-FFF2-40B4-BE49-F238E27FC236}">
              <a16:creationId xmlns:a16="http://schemas.microsoft.com/office/drawing/2014/main" id="{00000000-0008-0000-0000-0000A2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5" name="Metin kutusu 3631">
          <a:extLst>
            <a:ext uri="{FF2B5EF4-FFF2-40B4-BE49-F238E27FC236}">
              <a16:creationId xmlns:a16="http://schemas.microsoft.com/office/drawing/2014/main" id="{00000000-0008-0000-0000-0000A3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6" name="Metin kutusu 3632">
          <a:extLst>
            <a:ext uri="{FF2B5EF4-FFF2-40B4-BE49-F238E27FC236}">
              <a16:creationId xmlns:a16="http://schemas.microsoft.com/office/drawing/2014/main" id="{00000000-0008-0000-0000-0000A4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7" name="Metin kutusu 3633">
          <a:extLst>
            <a:ext uri="{FF2B5EF4-FFF2-40B4-BE49-F238E27FC236}">
              <a16:creationId xmlns:a16="http://schemas.microsoft.com/office/drawing/2014/main" id="{00000000-0008-0000-0000-0000A5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8" name="Metin kutusu 3634">
          <a:extLst>
            <a:ext uri="{FF2B5EF4-FFF2-40B4-BE49-F238E27FC236}">
              <a16:creationId xmlns:a16="http://schemas.microsoft.com/office/drawing/2014/main" id="{00000000-0008-0000-0000-0000A6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9" name="Metin kutusu 3635">
          <a:extLst>
            <a:ext uri="{FF2B5EF4-FFF2-40B4-BE49-F238E27FC236}">
              <a16:creationId xmlns:a16="http://schemas.microsoft.com/office/drawing/2014/main" id="{00000000-0008-0000-0000-0000A7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0" name="Metin kutusu 3636">
          <a:extLst>
            <a:ext uri="{FF2B5EF4-FFF2-40B4-BE49-F238E27FC236}">
              <a16:creationId xmlns:a16="http://schemas.microsoft.com/office/drawing/2014/main" id="{00000000-0008-0000-0000-0000A8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1" name="Metin kutusu 3637">
          <a:extLst>
            <a:ext uri="{FF2B5EF4-FFF2-40B4-BE49-F238E27FC236}">
              <a16:creationId xmlns:a16="http://schemas.microsoft.com/office/drawing/2014/main" id="{00000000-0008-0000-0000-0000A9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2" name="Metin kutusu 3638">
          <a:extLst>
            <a:ext uri="{FF2B5EF4-FFF2-40B4-BE49-F238E27FC236}">
              <a16:creationId xmlns:a16="http://schemas.microsoft.com/office/drawing/2014/main" id="{00000000-0008-0000-0000-0000AA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3" name="Metin kutusu 3639">
          <a:extLst>
            <a:ext uri="{FF2B5EF4-FFF2-40B4-BE49-F238E27FC236}">
              <a16:creationId xmlns:a16="http://schemas.microsoft.com/office/drawing/2014/main" id="{00000000-0008-0000-0000-0000AB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4" name="Metin kutusu 3640">
          <a:extLst>
            <a:ext uri="{FF2B5EF4-FFF2-40B4-BE49-F238E27FC236}">
              <a16:creationId xmlns:a16="http://schemas.microsoft.com/office/drawing/2014/main" id="{00000000-0008-0000-0000-0000AC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5" name="Metin kutusu 3641">
          <a:extLst>
            <a:ext uri="{FF2B5EF4-FFF2-40B4-BE49-F238E27FC236}">
              <a16:creationId xmlns:a16="http://schemas.microsoft.com/office/drawing/2014/main" id="{00000000-0008-0000-0000-0000AD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6" name="Metin kutusu 3642">
          <a:extLst>
            <a:ext uri="{FF2B5EF4-FFF2-40B4-BE49-F238E27FC236}">
              <a16:creationId xmlns:a16="http://schemas.microsoft.com/office/drawing/2014/main" id="{00000000-0008-0000-0000-0000AE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7" name="Metin kutusu 3643">
          <a:extLst>
            <a:ext uri="{FF2B5EF4-FFF2-40B4-BE49-F238E27FC236}">
              <a16:creationId xmlns:a16="http://schemas.microsoft.com/office/drawing/2014/main" id="{00000000-0008-0000-0000-0000AF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8" name="Metin kutusu 3644">
          <a:extLst>
            <a:ext uri="{FF2B5EF4-FFF2-40B4-BE49-F238E27FC236}">
              <a16:creationId xmlns:a16="http://schemas.microsoft.com/office/drawing/2014/main" id="{00000000-0008-0000-0000-0000B0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9" name="Metin kutusu 3645">
          <a:extLst>
            <a:ext uri="{FF2B5EF4-FFF2-40B4-BE49-F238E27FC236}">
              <a16:creationId xmlns:a16="http://schemas.microsoft.com/office/drawing/2014/main" id="{00000000-0008-0000-0000-0000B1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0" name="Metin kutusu 3646">
          <a:extLst>
            <a:ext uri="{FF2B5EF4-FFF2-40B4-BE49-F238E27FC236}">
              <a16:creationId xmlns:a16="http://schemas.microsoft.com/office/drawing/2014/main" id="{00000000-0008-0000-0000-0000B2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1" name="Metin kutusu 3647">
          <a:extLst>
            <a:ext uri="{FF2B5EF4-FFF2-40B4-BE49-F238E27FC236}">
              <a16:creationId xmlns:a16="http://schemas.microsoft.com/office/drawing/2014/main" id="{00000000-0008-0000-0000-0000B3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2" name="Metin kutusu 3648">
          <a:extLst>
            <a:ext uri="{FF2B5EF4-FFF2-40B4-BE49-F238E27FC236}">
              <a16:creationId xmlns:a16="http://schemas.microsoft.com/office/drawing/2014/main" id="{00000000-0008-0000-0000-0000B4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3" name="Metin kutusu 3649">
          <a:extLst>
            <a:ext uri="{FF2B5EF4-FFF2-40B4-BE49-F238E27FC236}">
              <a16:creationId xmlns:a16="http://schemas.microsoft.com/office/drawing/2014/main" id="{00000000-0008-0000-0000-0000B5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4" name="Metin kutusu 3650">
          <a:extLst>
            <a:ext uri="{FF2B5EF4-FFF2-40B4-BE49-F238E27FC236}">
              <a16:creationId xmlns:a16="http://schemas.microsoft.com/office/drawing/2014/main" id="{00000000-0008-0000-0000-0000B6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5" name="Metin kutusu 3651">
          <a:extLst>
            <a:ext uri="{FF2B5EF4-FFF2-40B4-BE49-F238E27FC236}">
              <a16:creationId xmlns:a16="http://schemas.microsoft.com/office/drawing/2014/main" id="{00000000-0008-0000-0000-0000B7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36" name="Metin kutusu 3652">
          <a:extLst>
            <a:ext uri="{FF2B5EF4-FFF2-40B4-BE49-F238E27FC236}">
              <a16:creationId xmlns:a16="http://schemas.microsoft.com/office/drawing/2014/main" id="{00000000-0008-0000-0000-0000B8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37" name="Metin kutusu 3653">
          <a:extLst>
            <a:ext uri="{FF2B5EF4-FFF2-40B4-BE49-F238E27FC236}">
              <a16:creationId xmlns:a16="http://schemas.microsoft.com/office/drawing/2014/main" id="{00000000-0008-0000-0000-0000B9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38" name="Metin kutusu 3654">
          <a:extLst>
            <a:ext uri="{FF2B5EF4-FFF2-40B4-BE49-F238E27FC236}">
              <a16:creationId xmlns:a16="http://schemas.microsoft.com/office/drawing/2014/main" id="{00000000-0008-0000-0000-0000BA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39" name="Metin kutusu 3655">
          <a:extLst>
            <a:ext uri="{FF2B5EF4-FFF2-40B4-BE49-F238E27FC236}">
              <a16:creationId xmlns:a16="http://schemas.microsoft.com/office/drawing/2014/main" id="{00000000-0008-0000-0000-0000BB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0" name="Metin kutusu 3656">
          <a:extLst>
            <a:ext uri="{FF2B5EF4-FFF2-40B4-BE49-F238E27FC236}">
              <a16:creationId xmlns:a16="http://schemas.microsoft.com/office/drawing/2014/main" id="{00000000-0008-0000-0000-0000BC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1" name="Metin kutusu 3657">
          <a:extLst>
            <a:ext uri="{FF2B5EF4-FFF2-40B4-BE49-F238E27FC236}">
              <a16:creationId xmlns:a16="http://schemas.microsoft.com/office/drawing/2014/main" id="{00000000-0008-0000-0000-0000BD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2" name="Metin kutusu 3658">
          <a:extLst>
            <a:ext uri="{FF2B5EF4-FFF2-40B4-BE49-F238E27FC236}">
              <a16:creationId xmlns:a16="http://schemas.microsoft.com/office/drawing/2014/main" id="{00000000-0008-0000-0000-0000BE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3" name="Metin kutusu 3659">
          <a:extLst>
            <a:ext uri="{FF2B5EF4-FFF2-40B4-BE49-F238E27FC236}">
              <a16:creationId xmlns:a16="http://schemas.microsoft.com/office/drawing/2014/main" id="{00000000-0008-0000-0000-0000BF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4" name="Metin kutusu 3660">
          <a:extLst>
            <a:ext uri="{FF2B5EF4-FFF2-40B4-BE49-F238E27FC236}">
              <a16:creationId xmlns:a16="http://schemas.microsoft.com/office/drawing/2014/main" id="{00000000-0008-0000-0000-0000C0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5" name="Metin kutusu 3661">
          <a:extLst>
            <a:ext uri="{FF2B5EF4-FFF2-40B4-BE49-F238E27FC236}">
              <a16:creationId xmlns:a16="http://schemas.microsoft.com/office/drawing/2014/main" id="{00000000-0008-0000-0000-0000C1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6" name="Metin kutusu 3662">
          <a:extLst>
            <a:ext uri="{FF2B5EF4-FFF2-40B4-BE49-F238E27FC236}">
              <a16:creationId xmlns:a16="http://schemas.microsoft.com/office/drawing/2014/main" id="{00000000-0008-0000-0000-0000C2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7" name="Metin kutusu 3663">
          <a:extLst>
            <a:ext uri="{FF2B5EF4-FFF2-40B4-BE49-F238E27FC236}">
              <a16:creationId xmlns:a16="http://schemas.microsoft.com/office/drawing/2014/main" id="{00000000-0008-0000-0000-0000C3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8" name="Metin kutusu 3664">
          <a:extLst>
            <a:ext uri="{FF2B5EF4-FFF2-40B4-BE49-F238E27FC236}">
              <a16:creationId xmlns:a16="http://schemas.microsoft.com/office/drawing/2014/main" id="{00000000-0008-0000-0000-0000C4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9" name="Metin kutusu 3665">
          <a:extLst>
            <a:ext uri="{FF2B5EF4-FFF2-40B4-BE49-F238E27FC236}">
              <a16:creationId xmlns:a16="http://schemas.microsoft.com/office/drawing/2014/main" id="{00000000-0008-0000-0000-0000C5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0" name="Metin kutusu 3666">
          <a:extLst>
            <a:ext uri="{FF2B5EF4-FFF2-40B4-BE49-F238E27FC236}">
              <a16:creationId xmlns:a16="http://schemas.microsoft.com/office/drawing/2014/main" id="{00000000-0008-0000-0000-0000C6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1" name="Metin kutusu 3667">
          <a:extLst>
            <a:ext uri="{FF2B5EF4-FFF2-40B4-BE49-F238E27FC236}">
              <a16:creationId xmlns:a16="http://schemas.microsoft.com/office/drawing/2014/main" id="{00000000-0008-0000-0000-0000C7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2" name="Metin kutusu 3668">
          <a:extLst>
            <a:ext uri="{FF2B5EF4-FFF2-40B4-BE49-F238E27FC236}">
              <a16:creationId xmlns:a16="http://schemas.microsoft.com/office/drawing/2014/main" id="{00000000-0008-0000-0000-0000C8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3" name="Metin kutusu 3669">
          <a:extLst>
            <a:ext uri="{FF2B5EF4-FFF2-40B4-BE49-F238E27FC236}">
              <a16:creationId xmlns:a16="http://schemas.microsoft.com/office/drawing/2014/main" id="{00000000-0008-0000-0000-0000C9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4" name="Metin kutusu 3670">
          <a:extLst>
            <a:ext uri="{FF2B5EF4-FFF2-40B4-BE49-F238E27FC236}">
              <a16:creationId xmlns:a16="http://schemas.microsoft.com/office/drawing/2014/main" id="{00000000-0008-0000-0000-0000CA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5" name="Metin kutusu 3671">
          <a:extLst>
            <a:ext uri="{FF2B5EF4-FFF2-40B4-BE49-F238E27FC236}">
              <a16:creationId xmlns:a16="http://schemas.microsoft.com/office/drawing/2014/main" id="{00000000-0008-0000-0000-0000CB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6" name="Metin kutusu 3672">
          <a:extLst>
            <a:ext uri="{FF2B5EF4-FFF2-40B4-BE49-F238E27FC236}">
              <a16:creationId xmlns:a16="http://schemas.microsoft.com/office/drawing/2014/main" id="{00000000-0008-0000-0000-0000CC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7" name="Metin kutusu 3673">
          <a:extLst>
            <a:ext uri="{FF2B5EF4-FFF2-40B4-BE49-F238E27FC236}">
              <a16:creationId xmlns:a16="http://schemas.microsoft.com/office/drawing/2014/main" id="{00000000-0008-0000-0000-0000CD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8" name="Metin kutusu 3674">
          <a:extLst>
            <a:ext uri="{FF2B5EF4-FFF2-40B4-BE49-F238E27FC236}">
              <a16:creationId xmlns:a16="http://schemas.microsoft.com/office/drawing/2014/main" id="{00000000-0008-0000-0000-0000CE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9" name="Metin kutusu 3675">
          <a:extLst>
            <a:ext uri="{FF2B5EF4-FFF2-40B4-BE49-F238E27FC236}">
              <a16:creationId xmlns:a16="http://schemas.microsoft.com/office/drawing/2014/main" id="{00000000-0008-0000-0000-0000CF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0" name="Metin kutusu 3676">
          <a:extLst>
            <a:ext uri="{FF2B5EF4-FFF2-40B4-BE49-F238E27FC236}">
              <a16:creationId xmlns:a16="http://schemas.microsoft.com/office/drawing/2014/main" id="{00000000-0008-0000-0000-0000D0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1" name="Metin kutusu 3677">
          <a:extLst>
            <a:ext uri="{FF2B5EF4-FFF2-40B4-BE49-F238E27FC236}">
              <a16:creationId xmlns:a16="http://schemas.microsoft.com/office/drawing/2014/main" id="{00000000-0008-0000-0000-0000D1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2" name="Metin kutusu 3678">
          <a:extLst>
            <a:ext uri="{FF2B5EF4-FFF2-40B4-BE49-F238E27FC236}">
              <a16:creationId xmlns:a16="http://schemas.microsoft.com/office/drawing/2014/main" id="{00000000-0008-0000-0000-0000D2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3" name="Metin kutusu 3679">
          <a:extLst>
            <a:ext uri="{FF2B5EF4-FFF2-40B4-BE49-F238E27FC236}">
              <a16:creationId xmlns:a16="http://schemas.microsoft.com/office/drawing/2014/main" id="{00000000-0008-0000-0000-0000D3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4" name="Metin kutusu 3680">
          <a:extLst>
            <a:ext uri="{FF2B5EF4-FFF2-40B4-BE49-F238E27FC236}">
              <a16:creationId xmlns:a16="http://schemas.microsoft.com/office/drawing/2014/main" id="{00000000-0008-0000-0000-0000D4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5" name="Metin kutusu 3681">
          <a:extLst>
            <a:ext uri="{FF2B5EF4-FFF2-40B4-BE49-F238E27FC236}">
              <a16:creationId xmlns:a16="http://schemas.microsoft.com/office/drawing/2014/main" id="{00000000-0008-0000-0000-0000D5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6" name="Metin kutusu 3682">
          <a:extLst>
            <a:ext uri="{FF2B5EF4-FFF2-40B4-BE49-F238E27FC236}">
              <a16:creationId xmlns:a16="http://schemas.microsoft.com/office/drawing/2014/main" id="{00000000-0008-0000-0000-0000D6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7" name="Metin kutusu 3683">
          <a:extLst>
            <a:ext uri="{FF2B5EF4-FFF2-40B4-BE49-F238E27FC236}">
              <a16:creationId xmlns:a16="http://schemas.microsoft.com/office/drawing/2014/main" id="{00000000-0008-0000-0000-0000D7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8" name="Metin kutusu 3684">
          <a:extLst>
            <a:ext uri="{FF2B5EF4-FFF2-40B4-BE49-F238E27FC236}">
              <a16:creationId xmlns:a16="http://schemas.microsoft.com/office/drawing/2014/main" id="{00000000-0008-0000-0000-0000D8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9" name="Metin kutusu 3685">
          <a:extLst>
            <a:ext uri="{FF2B5EF4-FFF2-40B4-BE49-F238E27FC236}">
              <a16:creationId xmlns:a16="http://schemas.microsoft.com/office/drawing/2014/main" id="{00000000-0008-0000-0000-0000D9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0" name="Metin kutusu 3686">
          <a:extLst>
            <a:ext uri="{FF2B5EF4-FFF2-40B4-BE49-F238E27FC236}">
              <a16:creationId xmlns:a16="http://schemas.microsoft.com/office/drawing/2014/main" id="{00000000-0008-0000-0000-0000DA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1" name="Metin kutusu 3687">
          <a:extLst>
            <a:ext uri="{FF2B5EF4-FFF2-40B4-BE49-F238E27FC236}">
              <a16:creationId xmlns:a16="http://schemas.microsoft.com/office/drawing/2014/main" id="{00000000-0008-0000-0000-0000DB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2" name="Metin kutusu 3688">
          <a:extLst>
            <a:ext uri="{FF2B5EF4-FFF2-40B4-BE49-F238E27FC236}">
              <a16:creationId xmlns:a16="http://schemas.microsoft.com/office/drawing/2014/main" id="{00000000-0008-0000-0000-0000DC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3" name="Metin kutusu 3689">
          <a:extLst>
            <a:ext uri="{FF2B5EF4-FFF2-40B4-BE49-F238E27FC236}">
              <a16:creationId xmlns:a16="http://schemas.microsoft.com/office/drawing/2014/main" id="{00000000-0008-0000-0000-0000DD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4" name="Metin kutusu 3690">
          <a:extLst>
            <a:ext uri="{FF2B5EF4-FFF2-40B4-BE49-F238E27FC236}">
              <a16:creationId xmlns:a16="http://schemas.microsoft.com/office/drawing/2014/main" id="{00000000-0008-0000-0000-0000DE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5" name="Metin kutusu 3691">
          <a:extLst>
            <a:ext uri="{FF2B5EF4-FFF2-40B4-BE49-F238E27FC236}">
              <a16:creationId xmlns:a16="http://schemas.microsoft.com/office/drawing/2014/main" id="{00000000-0008-0000-0000-0000DF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6" name="Metin kutusu 3692">
          <a:extLst>
            <a:ext uri="{FF2B5EF4-FFF2-40B4-BE49-F238E27FC236}">
              <a16:creationId xmlns:a16="http://schemas.microsoft.com/office/drawing/2014/main" id="{00000000-0008-0000-0000-0000E0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7" name="Metin kutusu 3693">
          <a:extLst>
            <a:ext uri="{FF2B5EF4-FFF2-40B4-BE49-F238E27FC236}">
              <a16:creationId xmlns:a16="http://schemas.microsoft.com/office/drawing/2014/main" id="{00000000-0008-0000-0000-0000E1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8" name="Metin kutusu 3694">
          <a:extLst>
            <a:ext uri="{FF2B5EF4-FFF2-40B4-BE49-F238E27FC236}">
              <a16:creationId xmlns:a16="http://schemas.microsoft.com/office/drawing/2014/main" id="{00000000-0008-0000-0000-0000E2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9" name="Metin kutusu 3695">
          <a:extLst>
            <a:ext uri="{FF2B5EF4-FFF2-40B4-BE49-F238E27FC236}">
              <a16:creationId xmlns:a16="http://schemas.microsoft.com/office/drawing/2014/main" id="{00000000-0008-0000-0000-0000E3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0" name="Metin kutusu 3696">
          <a:extLst>
            <a:ext uri="{FF2B5EF4-FFF2-40B4-BE49-F238E27FC236}">
              <a16:creationId xmlns:a16="http://schemas.microsoft.com/office/drawing/2014/main" id="{00000000-0008-0000-0000-0000E4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1" name="Metin kutusu 3697">
          <a:extLst>
            <a:ext uri="{FF2B5EF4-FFF2-40B4-BE49-F238E27FC236}">
              <a16:creationId xmlns:a16="http://schemas.microsoft.com/office/drawing/2014/main" id="{00000000-0008-0000-0000-0000E5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2" name="Metin kutusu 3698">
          <a:extLst>
            <a:ext uri="{FF2B5EF4-FFF2-40B4-BE49-F238E27FC236}">
              <a16:creationId xmlns:a16="http://schemas.microsoft.com/office/drawing/2014/main" id="{00000000-0008-0000-0000-0000E6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3" name="Metin kutusu 3699">
          <a:extLst>
            <a:ext uri="{FF2B5EF4-FFF2-40B4-BE49-F238E27FC236}">
              <a16:creationId xmlns:a16="http://schemas.microsoft.com/office/drawing/2014/main" id="{00000000-0008-0000-0000-0000E7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4" name="Metin kutusu 3700">
          <a:extLst>
            <a:ext uri="{FF2B5EF4-FFF2-40B4-BE49-F238E27FC236}">
              <a16:creationId xmlns:a16="http://schemas.microsoft.com/office/drawing/2014/main" id="{00000000-0008-0000-0000-0000E8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5" name="Metin kutusu 3701">
          <a:extLst>
            <a:ext uri="{FF2B5EF4-FFF2-40B4-BE49-F238E27FC236}">
              <a16:creationId xmlns:a16="http://schemas.microsoft.com/office/drawing/2014/main" id="{00000000-0008-0000-0000-0000E9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6" name="Metin kutusu 3702">
          <a:extLst>
            <a:ext uri="{FF2B5EF4-FFF2-40B4-BE49-F238E27FC236}">
              <a16:creationId xmlns:a16="http://schemas.microsoft.com/office/drawing/2014/main" id="{00000000-0008-0000-0000-0000EA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7" name="Metin kutusu 3703">
          <a:extLst>
            <a:ext uri="{FF2B5EF4-FFF2-40B4-BE49-F238E27FC236}">
              <a16:creationId xmlns:a16="http://schemas.microsoft.com/office/drawing/2014/main" id="{00000000-0008-0000-0000-0000EB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8" name="Metin kutusu 3704">
          <a:extLst>
            <a:ext uri="{FF2B5EF4-FFF2-40B4-BE49-F238E27FC236}">
              <a16:creationId xmlns:a16="http://schemas.microsoft.com/office/drawing/2014/main" id="{00000000-0008-0000-0000-0000EC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9" name="Metin kutusu 3705">
          <a:extLst>
            <a:ext uri="{FF2B5EF4-FFF2-40B4-BE49-F238E27FC236}">
              <a16:creationId xmlns:a16="http://schemas.microsoft.com/office/drawing/2014/main" id="{00000000-0008-0000-0000-0000ED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0" name="Metin kutusu 3706">
          <a:extLst>
            <a:ext uri="{FF2B5EF4-FFF2-40B4-BE49-F238E27FC236}">
              <a16:creationId xmlns:a16="http://schemas.microsoft.com/office/drawing/2014/main" id="{00000000-0008-0000-0000-0000EE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1" name="Metin kutusu 3707">
          <a:extLst>
            <a:ext uri="{FF2B5EF4-FFF2-40B4-BE49-F238E27FC236}">
              <a16:creationId xmlns:a16="http://schemas.microsoft.com/office/drawing/2014/main" id="{00000000-0008-0000-0000-0000EF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2" name="Metin kutusu 3708">
          <a:extLst>
            <a:ext uri="{FF2B5EF4-FFF2-40B4-BE49-F238E27FC236}">
              <a16:creationId xmlns:a16="http://schemas.microsoft.com/office/drawing/2014/main" id="{00000000-0008-0000-0000-0000F0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3" name="Metin kutusu 3709">
          <a:extLst>
            <a:ext uri="{FF2B5EF4-FFF2-40B4-BE49-F238E27FC236}">
              <a16:creationId xmlns:a16="http://schemas.microsoft.com/office/drawing/2014/main" id="{00000000-0008-0000-0000-0000F1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4" name="Metin kutusu 3710">
          <a:extLst>
            <a:ext uri="{FF2B5EF4-FFF2-40B4-BE49-F238E27FC236}">
              <a16:creationId xmlns:a16="http://schemas.microsoft.com/office/drawing/2014/main" id="{00000000-0008-0000-0000-0000F2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5" name="Metin kutusu 3711">
          <a:extLst>
            <a:ext uri="{FF2B5EF4-FFF2-40B4-BE49-F238E27FC236}">
              <a16:creationId xmlns:a16="http://schemas.microsoft.com/office/drawing/2014/main" id="{00000000-0008-0000-0000-0000F3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596" name="Metin kutusu 3712">
          <a:extLst>
            <a:ext uri="{FF2B5EF4-FFF2-40B4-BE49-F238E27FC236}">
              <a16:creationId xmlns:a16="http://schemas.microsoft.com/office/drawing/2014/main" id="{00000000-0008-0000-0000-0000F4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597" name="Metin kutusu 3713">
          <a:extLst>
            <a:ext uri="{FF2B5EF4-FFF2-40B4-BE49-F238E27FC236}">
              <a16:creationId xmlns:a16="http://schemas.microsoft.com/office/drawing/2014/main" id="{00000000-0008-0000-0000-0000F5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598" name="Metin kutusu 3714">
          <a:extLst>
            <a:ext uri="{FF2B5EF4-FFF2-40B4-BE49-F238E27FC236}">
              <a16:creationId xmlns:a16="http://schemas.microsoft.com/office/drawing/2014/main" id="{00000000-0008-0000-0000-0000F6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599" name="Metin kutusu 3715">
          <a:extLst>
            <a:ext uri="{FF2B5EF4-FFF2-40B4-BE49-F238E27FC236}">
              <a16:creationId xmlns:a16="http://schemas.microsoft.com/office/drawing/2014/main" id="{00000000-0008-0000-0000-0000F7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0" name="Metin kutusu 3716">
          <a:extLst>
            <a:ext uri="{FF2B5EF4-FFF2-40B4-BE49-F238E27FC236}">
              <a16:creationId xmlns:a16="http://schemas.microsoft.com/office/drawing/2014/main" id="{00000000-0008-0000-0000-0000F8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1" name="Metin kutusu 3717">
          <a:extLst>
            <a:ext uri="{FF2B5EF4-FFF2-40B4-BE49-F238E27FC236}">
              <a16:creationId xmlns:a16="http://schemas.microsoft.com/office/drawing/2014/main" id="{00000000-0008-0000-0000-0000F9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2" name="Metin kutusu 3718">
          <a:extLst>
            <a:ext uri="{FF2B5EF4-FFF2-40B4-BE49-F238E27FC236}">
              <a16:creationId xmlns:a16="http://schemas.microsoft.com/office/drawing/2014/main" id="{00000000-0008-0000-0000-0000FA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3" name="Metin kutusu 3719">
          <a:extLst>
            <a:ext uri="{FF2B5EF4-FFF2-40B4-BE49-F238E27FC236}">
              <a16:creationId xmlns:a16="http://schemas.microsoft.com/office/drawing/2014/main" id="{00000000-0008-0000-0000-0000FB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4" name="Metin kutusu 3720">
          <a:extLst>
            <a:ext uri="{FF2B5EF4-FFF2-40B4-BE49-F238E27FC236}">
              <a16:creationId xmlns:a16="http://schemas.microsoft.com/office/drawing/2014/main" id="{00000000-0008-0000-0000-0000FC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5" name="Metin kutusu 3721">
          <a:extLst>
            <a:ext uri="{FF2B5EF4-FFF2-40B4-BE49-F238E27FC236}">
              <a16:creationId xmlns:a16="http://schemas.microsoft.com/office/drawing/2014/main" id="{00000000-0008-0000-0000-0000FD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6" name="Metin kutusu 3722">
          <a:extLst>
            <a:ext uri="{FF2B5EF4-FFF2-40B4-BE49-F238E27FC236}">
              <a16:creationId xmlns:a16="http://schemas.microsoft.com/office/drawing/2014/main" id="{00000000-0008-0000-0000-0000FE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7" name="Metin kutusu 3723">
          <a:extLst>
            <a:ext uri="{FF2B5EF4-FFF2-40B4-BE49-F238E27FC236}">
              <a16:creationId xmlns:a16="http://schemas.microsoft.com/office/drawing/2014/main" id="{00000000-0008-0000-0000-0000FF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8" name="Metin kutusu 3724">
          <a:extLst>
            <a:ext uri="{FF2B5EF4-FFF2-40B4-BE49-F238E27FC236}">
              <a16:creationId xmlns:a16="http://schemas.microsoft.com/office/drawing/2014/main" id="{00000000-0008-0000-0000-000000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9" name="Metin kutusu 3725">
          <a:extLst>
            <a:ext uri="{FF2B5EF4-FFF2-40B4-BE49-F238E27FC236}">
              <a16:creationId xmlns:a16="http://schemas.microsoft.com/office/drawing/2014/main" id="{00000000-0008-0000-0000-000001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0" name="Metin kutusu 3726">
          <a:extLst>
            <a:ext uri="{FF2B5EF4-FFF2-40B4-BE49-F238E27FC236}">
              <a16:creationId xmlns:a16="http://schemas.microsoft.com/office/drawing/2014/main" id="{00000000-0008-0000-0000-000002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1" name="Metin kutusu 3727">
          <a:extLst>
            <a:ext uri="{FF2B5EF4-FFF2-40B4-BE49-F238E27FC236}">
              <a16:creationId xmlns:a16="http://schemas.microsoft.com/office/drawing/2014/main" id="{00000000-0008-0000-0000-000003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2" name="Metin kutusu 3728">
          <a:extLst>
            <a:ext uri="{FF2B5EF4-FFF2-40B4-BE49-F238E27FC236}">
              <a16:creationId xmlns:a16="http://schemas.microsoft.com/office/drawing/2014/main" id="{00000000-0008-0000-0000-000004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3" name="Metin kutusu 3729">
          <a:extLst>
            <a:ext uri="{FF2B5EF4-FFF2-40B4-BE49-F238E27FC236}">
              <a16:creationId xmlns:a16="http://schemas.microsoft.com/office/drawing/2014/main" id="{00000000-0008-0000-0000-000005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4" name="Metin kutusu 3730">
          <a:extLst>
            <a:ext uri="{FF2B5EF4-FFF2-40B4-BE49-F238E27FC236}">
              <a16:creationId xmlns:a16="http://schemas.microsoft.com/office/drawing/2014/main" id="{00000000-0008-0000-0000-000006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5" name="Metin kutusu 3731">
          <a:extLst>
            <a:ext uri="{FF2B5EF4-FFF2-40B4-BE49-F238E27FC236}">
              <a16:creationId xmlns:a16="http://schemas.microsoft.com/office/drawing/2014/main" id="{00000000-0008-0000-0000-000007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6" name="Metin kutusu 3732">
          <a:extLst>
            <a:ext uri="{FF2B5EF4-FFF2-40B4-BE49-F238E27FC236}">
              <a16:creationId xmlns:a16="http://schemas.microsoft.com/office/drawing/2014/main" id="{00000000-0008-0000-0000-000008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7" name="Metin kutusu 3733">
          <a:extLst>
            <a:ext uri="{FF2B5EF4-FFF2-40B4-BE49-F238E27FC236}">
              <a16:creationId xmlns:a16="http://schemas.microsoft.com/office/drawing/2014/main" id="{00000000-0008-0000-0000-000009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8" name="Metin kutusu 3734">
          <a:extLst>
            <a:ext uri="{FF2B5EF4-FFF2-40B4-BE49-F238E27FC236}">
              <a16:creationId xmlns:a16="http://schemas.microsoft.com/office/drawing/2014/main" id="{00000000-0008-0000-0000-00000A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9" name="Metin kutusu 3735">
          <a:extLst>
            <a:ext uri="{FF2B5EF4-FFF2-40B4-BE49-F238E27FC236}">
              <a16:creationId xmlns:a16="http://schemas.microsoft.com/office/drawing/2014/main" id="{00000000-0008-0000-0000-00000B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0" name="Metin kutusu 3736">
          <a:extLst>
            <a:ext uri="{FF2B5EF4-FFF2-40B4-BE49-F238E27FC236}">
              <a16:creationId xmlns:a16="http://schemas.microsoft.com/office/drawing/2014/main" id="{00000000-0008-0000-0000-00000C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1" name="Metin kutusu 3737">
          <a:extLst>
            <a:ext uri="{FF2B5EF4-FFF2-40B4-BE49-F238E27FC236}">
              <a16:creationId xmlns:a16="http://schemas.microsoft.com/office/drawing/2014/main" id="{00000000-0008-0000-0000-00000D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2" name="Metin kutusu 3738">
          <a:extLst>
            <a:ext uri="{FF2B5EF4-FFF2-40B4-BE49-F238E27FC236}">
              <a16:creationId xmlns:a16="http://schemas.microsoft.com/office/drawing/2014/main" id="{00000000-0008-0000-0000-00000E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3" name="Metin kutusu 3739">
          <a:extLst>
            <a:ext uri="{FF2B5EF4-FFF2-40B4-BE49-F238E27FC236}">
              <a16:creationId xmlns:a16="http://schemas.microsoft.com/office/drawing/2014/main" id="{00000000-0008-0000-0000-00000F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4" name="Metin kutusu 3740">
          <a:extLst>
            <a:ext uri="{FF2B5EF4-FFF2-40B4-BE49-F238E27FC236}">
              <a16:creationId xmlns:a16="http://schemas.microsoft.com/office/drawing/2014/main" id="{00000000-0008-0000-0000-000010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5" name="Metin kutusu 3741">
          <a:extLst>
            <a:ext uri="{FF2B5EF4-FFF2-40B4-BE49-F238E27FC236}">
              <a16:creationId xmlns:a16="http://schemas.microsoft.com/office/drawing/2014/main" id="{00000000-0008-0000-0000-000011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6" name="Metin kutusu 3742">
          <a:extLst>
            <a:ext uri="{FF2B5EF4-FFF2-40B4-BE49-F238E27FC236}">
              <a16:creationId xmlns:a16="http://schemas.microsoft.com/office/drawing/2014/main" id="{00000000-0008-0000-0000-000012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7" name="Metin kutusu 3743">
          <a:extLst>
            <a:ext uri="{FF2B5EF4-FFF2-40B4-BE49-F238E27FC236}">
              <a16:creationId xmlns:a16="http://schemas.microsoft.com/office/drawing/2014/main" id="{00000000-0008-0000-0000-000013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8" name="Metin kutusu 3744">
          <a:extLst>
            <a:ext uri="{FF2B5EF4-FFF2-40B4-BE49-F238E27FC236}">
              <a16:creationId xmlns:a16="http://schemas.microsoft.com/office/drawing/2014/main" id="{00000000-0008-0000-0000-000014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9" name="Metin kutusu 3745">
          <a:extLst>
            <a:ext uri="{FF2B5EF4-FFF2-40B4-BE49-F238E27FC236}">
              <a16:creationId xmlns:a16="http://schemas.microsoft.com/office/drawing/2014/main" id="{00000000-0008-0000-0000-000015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0" name="Metin kutusu 3746">
          <a:extLst>
            <a:ext uri="{FF2B5EF4-FFF2-40B4-BE49-F238E27FC236}">
              <a16:creationId xmlns:a16="http://schemas.microsoft.com/office/drawing/2014/main" id="{00000000-0008-0000-0000-000016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1" name="Metin kutusu 3747">
          <a:extLst>
            <a:ext uri="{FF2B5EF4-FFF2-40B4-BE49-F238E27FC236}">
              <a16:creationId xmlns:a16="http://schemas.microsoft.com/office/drawing/2014/main" id="{00000000-0008-0000-0000-000017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2" name="Metin kutusu 3748">
          <a:extLst>
            <a:ext uri="{FF2B5EF4-FFF2-40B4-BE49-F238E27FC236}">
              <a16:creationId xmlns:a16="http://schemas.microsoft.com/office/drawing/2014/main" id="{00000000-0008-0000-0000-000018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3" name="Metin kutusu 3749">
          <a:extLst>
            <a:ext uri="{FF2B5EF4-FFF2-40B4-BE49-F238E27FC236}">
              <a16:creationId xmlns:a16="http://schemas.microsoft.com/office/drawing/2014/main" id="{00000000-0008-0000-0000-000019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4" name="Metin kutusu 3750">
          <a:extLst>
            <a:ext uri="{FF2B5EF4-FFF2-40B4-BE49-F238E27FC236}">
              <a16:creationId xmlns:a16="http://schemas.microsoft.com/office/drawing/2014/main" id="{00000000-0008-0000-0000-00001A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5" name="Metin kutusu 3751">
          <a:extLst>
            <a:ext uri="{FF2B5EF4-FFF2-40B4-BE49-F238E27FC236}">
              <a16:creationId xmlns:a16="http://schemas.microsoft.com/office/drawing/2014/main" id="{00000000-0008-0000-0000-00001B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6" name="Metin kutusu 3752">
          <a:extLst>
            <a:ext uri="{FF2B5EF4-FFF2-40B4-BE49-F238E27FC236}">
              <a16:creationId xmlns:a16="http://schemas.microsoft.com/office/drawing/2014/main" id="{00000000-0008-0000-0000-00001C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7" name="Metin kutusu 3753">
          <a:extLst>
            <a:ext uri="{FF2B5EF4-FFF2-40B4-BE49-F238E27FC236}">
              <a16:creationId xmlns:a16="http://schemas.microsoft.com/office/drawing/2014/main" id="{00000000-0008-0000-0000-00001D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8" name="Metin kutusu 3754">
          <a:extLst>
            <a:ext uri="{FF2B5EF4-FFF2-40B4-BE49-F238E27FC236}">
              <a16:creationId xmlns:a16="http://schemas.microsoft.com/office/drawing/2014/main" id="{00000000-0008-0000-0000-00001E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9" name="Metin kutusu 3755">
          <a:extLst>
            <a:ext uri="{FF2B5EF4-FFF2-40B4-BE49-F238E27FC236}">
              <a16:creationId xmlns:a16="http://schemas.microsoft.com/office/drawing/2014/main" id="{00000000-0008-0000-0000-00001F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0" name="Metin kutusu 3756">
          <a:extLst>
            <a:ext uri="{FF2B5EF4-FFF2-40B4-BE49-F238E27FC236}">
              <a16:creationId xmlns:a16="http://schemas.microsoft.com/office/drawing/2014/main" id="{00000000-0008-0000-0000-000020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1" name="Metin kutusu 3757">
          <a:extLst>
            <a:ext uri="{FF2B5EF4-FFF2-40B4-BE49-F238E27FC236}">
              <a16:creationId xmlns:a16="http://schemas.microsoft.com/office/drawing/2014/main" id="{00000000-0008-0000-0000-000021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2" name="Metin kutusu 3758">
          <a:extLst>
            <a:ext uri="{FF2B5EF4-FFF2-40B4-BE49-F238E27FC236}">
              <a16:creationId xmlns:a16="http://schemas.microsoft.com/office/drawing/2014/main" id="{00000000-0008-0000-0000-000022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3" name="Metin kutusu 3759">
          <a:extLst>
            <a:ext uri="{FF2B5EF4-FFF2-40B4-BE49-F238E27FC236}">
              <a16:creationId xmlns:a16="http://schemas.microsoft.com/office/drawing/2014/main" id="{00000000-0008-0000-0000-000023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4" name="Metin kutusu 3760">
          <a:extLst>
            <a:ext uri="{FF2B5EF4-FFF2-40B4-BE49-F238E27FC236}">
              <a16:creationId xmlns:a16="http://schemas.microsoft.com/office/drawing/2014/main" id="{00000000-0008-0000-0000-000024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5" name="Metin kutusu 3761">
          <a:extLst>
            <a:ext uri="{FF2B5EF4-FFF2-40B4-BE49-F238E27FC236}">
              <a16:creationId xmlns:a16="http://schemas.microsoft.com/office/drawing/2014/main" id="{00000000-0008-0000-0000-000025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6" name="Metin kutusu 3762">
          <a:extLst>
            <a:ext uri="{FF2B5EF4-FFF2-40B4-BE49-F238E27FC236}">
              <a16:creationId xmlns:a16="http://schemas.microsoft.com/office/drawing/2014/main" id="{00000000-0008-0000-0000-000026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7" name="Metin kutusu 3763">
          <a:extLst>
            <a:ext uri="{FF2B5EF4-FFF2-40B4-BE49-F238E27FC236}">
              <a16:creationId xmlns:a16="http://schemas.microsoft.com/office/drawing/2014/main" id="{00000000-0008-0000-0000-000027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8" name="Metin kutusu 3764">
          <a:extLst>
            <a:ext uri="{FF2B5EF4-FFF2-40B4-BE49-F238E27FC236}">
              <a16:creationId xmlns:a16="http://schemas.microsoft.com/office/drawing/2014/main" id="{00000000-0008-0000-0000-000028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9" name="Metin kutusu 3765">
          <a:extLst>
            <a:ext uri="{FF2B5EF4-FFF2-40B4-BE49-F238E27FC236}">
              <a16:creationId xmlns:a16="http://schemas.microsoft.com/office/drawing/2014/main" id="{00000000-0008-0000-0000-000029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0" name="Metin kutusu 3766">
          <a:extLst>
            <a:ext uri="{FF2B5EF4-FFF2-40B4-BE49-F238E27FC236}">
              <a16:creationId xmlns:a16="http://schemas.microsoft.com/office/drawing/2014/main" id="{00000000-0008-0000-0000-00002A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1" name="Metin kutusu 3767">
          <a:extLst>
            <a:ext uri="{FF2B5EF4-FFF2-40B4-BE49-F238E27FC236}">
              <a16:creationId xmlns:a16="http://schemas.microsoft.com/office/drawing/2014/main" id="{00000000-0008-0000-0000-00002B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2" name="Metin kutusu 3768">
          <a:extLst>
            <a:ext uri="{FF2B5EF4-FFF2-40B4-BE49-F238E27FC236}">
              <a16:creationId xmlns:a16="http://schemas.microsoft.com/office/drawing/2014/main" id="{00000000-0008-0000-0000-00002C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3" name="Metin kutusu 3769">
          <a:extLst>
            <a:ext uri="{FF2B5EF4-FFF2-40B4-BE49-F238E27FC236}">
              <a16:creationId xmlns:a16="http://schemas.microsoft.com/office/drawing/2014/main" id="{00000000-0008-0000-0000-00002D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4" name="Metin kutusu 3770">
          <a:extLst>
            <a:ext uri="{FF2B5EF4-FFF2-40B4-BE49-F238E27FC236}">
              <a16:creationId xmlns:a16="http://schemas.microsoft.com/office/drawing/2014/main" id="{00000000-0008-0000-0000-00002E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5" name="Metin kutusu 3771">
          <a:extLst>
            <a:ext uri="{FF2B5EF4-FFF2-40B4-BE49-F238E27FC236}">
              <a16:creationId xmlns:a16="http://schemas.microsoft.com/office/drawing/2014/main" id="{00000000-0008-0000-0000-00002F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56" name="Metin kutusu 3772">
          <a:extLst>
            <a:ext uri="{FF2B5EF4-FFF2-40B4-BE49-F238E27FC236}">
              <a16:creationId xmlns:a16="http://schemas.microsoft.com/office/drawing/2014/main" id="{00000000-0008-0000-0000-00003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57" name="Metin kutusu 3773">
          <a:extLst>
            <a:ext uri="{FF2B5EF4-FFF2-40B4-BE49-F238E27FC236}">
              <a16:creationId xmlns:a16="http://schemas.microsoft.com/office/drawing/2014/main" id="{00000000-0008-0000-0000-00003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58" name="Metin kutusu 3774">
          <a:extLst>
            <a:ext uri="{FF2B5EF4-FFF2-40B4-BE49-F238E27FC236}">
              <a16:creationId xmlns:a16="http://schemas.microsoft.com/office/drawing/2014/main" id="{00000000-0008-0000-0000-000032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59" name="Metin kutusu 3775">
          <a:extLst>
            <a:ext uri="{FF2B5EF4-FFF2-40B4-BE49-F238E27FC236}">
              <a16:creationId xmlns:a16="http://schemas.microsoft.com/office/drawing/2014/main" id="{00000000-0008-0000-0000-00003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0" name="Metin kutusu 3776">
          <a:extLst>
            <a:ext uri="{FF2B5EF4-FFF2-40B4-BE49-F238E27FC236}">
              <a16:creationId xmlns:a16="http://schemas.microsoft.com/office/drawing/2014/main" id="{00000000-0008-0000-0000-000034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1" name="Metin kutusu 3777">
          <a:extLst>
            <a:ext uri="{FF2B5EF4-FFF2-40B4-BE49-F238E27FC236}">
              <a16:creationId xmlns:a16="http://schemas.microsoft.com/office/drawing/2014/main" id="{00000000-0008-0000-0000-000035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2" name="Metin kutusu 3778">
          <a:extLst>
            <a:ext uri="{FF2B5EF4-FFF2-40B4-BE49-F238E27FC236}">
              <a16:creationId xmlns:a16="http://schemas.microsoft.com/office/drawing/2014/main" id="{00000000-0008-0000-0000-000036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3" name="Metin kutusu 3779">
          <a:extLst>
            <a:ext uri="{FF2B5EF4-FFF2-40B4-BE49-F238E27FC236}">
              <a16:creationId xmlns:a16="http://schemas.microsoft.com/office/drawing/2014/main" id="{00000000-0008-0000-0000-00003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4" name="Metin kutusu 3780">
          <a:extLst>
            <a:ext uri="{FF2B5EF4-FFF2-40B4-BE49-F238E27FC236}">
              <a16:creationId xmlns:a16="http://schemas.microsoft.com/office/drawing/2014/main" id="{00000000-0008-0000-0000-00003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5" name="Metin kutusu 3781">
          <a:extLst>
            <a:ext uri="{FF2B5EF4-FFF2-40B4-BE49-F238E27FC236}">
              <a16:creationId xmlns:a16="http://schemas.microsoft.com/office/drawing/2014/main" id="{00000000-0008-0000-0000-00003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6" name="Metin kutusu 3782">
          <a:extLst>
            <a:ext uri="{FF2B5EF4-FFF2-40B4-BE49-F238E27FC236}">
              <a16:creationId xmlns:a16="http://schemas.microsoft.com/office/drawing/2014/main" id="{00000000-0008-0000-0000-00003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7" name="Metin kutusu 3783">
          <a:extLst>
            <a:ext uri="{FF2B5EF4-FFF2-40B4-BE49-F238E27FC236}">
              <a16:creationId xmlns:a16="http://schemas.microsoft.com/office/drawing/2014/main" id="{00000000-0008-0000-0000-00003B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8" name="Metin kutusu 3784">
          <a:extLst>
            <a:ext uri="{FF2B5EF4-FFF2-40B4-BE49-F238E27FC236}">
              <a16:creationId xmlns:a16="http://schemas.microsoft.com/office/drawing/2014/main" id="{00000000-0008-0000-0000-00003C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9" name="Metin kutusu 3785">
          <a:extLst>
            <a:ext uri="{FF2B5EF4-FFF2-40B4-BE49-F238E27FC236}">
              <a16:creationId xmlns:a16="http://schemas.microsoft.com/office/drawing/2014/main" id="{00000000-0008-0000-0000-00003D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0" name="Metin kutusu 3786">
          <a:extLst>
            <a:ext uri="{FF2B5EF4-FFF2-40B4-BE49-F238E27FC236}">
              <a16:creationId xmlns:a16="http://schemas.microsoft.com/office/drawing/2014/main" id="{00000000-0008-0000-0000-00003E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1" name="Metin kutusu 3787">
          <a:extLst>
            <a:ext uri="{FF2B5EF4-FFF2-40B4-BE49-F238E27FC236}">
              <a16:creationId xmlns:a16="http://schemas.microsoft.com/office/drawing/2014/main" id="{00000000-0008-0000-0000-00003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2" name="Metin kutusu 3788">
          <a:extLst>
            <a:ext uri="{FF2B5EF4-FFF2-40B4-BE49-F238E27FC236}">
              <a16:creationId xmlns:a16="http://schemas.microsoft.com/office/drawing/2014/main" id="{00000000-0008-0000-0000-00004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3" name="Metin kutusu 3789">
          <a:extLst>
            <a:ext uri="{FF2B5EF4-FFF2-40B4-BE49-F238E27FC236}">
              <a16:creationId xmlns:a16="http://schemas.microsoft.com/office/drawing/2014/main" id="{00000000-0008-0000-0000-00004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4" name="Metin kutusu 3790">
          <a:extLst>
            <a:ext uri="{FF2B5EF4-FFF2-40B4-BE49-F238E27FC236}">
              <a16:creationId xmlns:a16="http://schemas.microsoft.com/office/drawing/2014/main" id="{00000000-0008-0000-0000-000042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5" name="Metin kutusu 3791">
          <a:extLst>
            <a:ext uri="{FF2B5EF4-FFF2-40B4-BE49-F238E27FC236}">
              <a16:creationId xmlns:a16="http://schemas.microsoft.com/office/drawing/2014/main" id="{00000000-0008-0000-0000-00004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6" name="Metin kutusu 3792">
          <a:extLst>
            <a:ext uri="{FF2B5EF4-FFF2-40B4-BE49-F238E27FC236}">
              <a16:creationId xmlns:a16="http://schemas.microsoft.com/office/drawing/2014/main" id="{00000000-0008-0000-0000-000044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7" name="Metin kutusu 3793">
          <a:extLst>
            <a:ext uri="{FF2B5EF4-FFF2-40B4-BE49-F238E27FC236}">
              <a16:creationId xmlns:a16="http://schemas.microsoft.com/office/drawing/2014/main" id="{00000000-0008-0000-0000-000045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8" name="Metin kutusu 3794">
          <a:extLst>
            <a:ext uri="{FF2B5EF4-FFF2-40B4-BE49-F238E27FC236}">
              <a16:creationId xmlns:a16="http://schemas.microsoft.com/office/drawing/2014/main" id="{00000000-0008-0000-0000-000046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9" name="Metin kutusu 3795">
          <a:extLst>
            <a:ext uri="{FF2B5EF4-FFF2-40B4-BE49-F238E27FC236}">
              <a16:creationId xmlns:a16="http://schemas.microsoft.com/office/drawing/2014/main" id="{00000000-0008-0000-0000-00004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0" name="Metin kutusu 3796">
          <a:extLst>
            <a:ext uri="{FF2B5EF4-FFF2-40B4-BE49-F238E27FC236}">
              <a16:creationId xmlns:a16="http://schemas.microsoft.com/office/drawing/2014/main" id="{00000000-0008-0000-0000-00004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1" name="Metin kutusu 3797">
          <a:extLst>
            <a:ext uri="{FF2B5EF4-FFF2-40B4-BE49-F238E27FC236}">
              <a16:creationId xmlns:a16="http://schemas.microsoft.com/office/drawing/2014/main" id="{00000000-0008-0000-0000-00004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2" name="Metin kutusu 3798">
          <a:extLst>
            <a:ext uri="{FF2B5EF4-FFF2-40B4-BE49-F238E27FC236}">
              <a16:creationId xmlns:a16="http://schemas.microsoft.com/office/drawing/2014/main" id="{00000000-0008-0000-0000-00004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3" name="Metin kutusu 3799">
          <a:extLst>
            <a:ext uri="{FF2B5EF4-FFF2-40B4-BE49-F238E27FC236}">
              <a16:creationId xmlns:a16="http://schemas.microsoft.com/office/drawing/2014/main" id="{00000000-0008-0000-0000-00004B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4" name="Metin kutusu 3800">
          <a:extLst>
            <a:ext uri="{FF2B5EF4-FFF2-40B4-BE49-F238E27FC236}">
              <a16:creationId xmlns:a16="http://schemas.microsoft.com/office/drawing/2014/main" id="{00000000-0008-0000-0000-00004C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5" name="Metin kutusu 3801">
          <a:extLst>
            <a:ext uri="{FF2B5EF4-FFF2-40B4-BE49-F238E27FC236}">
              <a16:creationId xmlns:a16="http://schemas.microsoft.com/office/drawing/2014/main" id="{00000000-0008-0000-0000-00004D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86" name="Metin kutusu 3802">
          <a:extLst>
            <a:ext uri="{FF2B5EF4-FFF2-40B4-BE49-F238E27FC236}">
              <a16:creationId xmlns:a16="http://schemas.microsoft.com/office/drawing/2014/main" id="{00000000-0008-0000-0000-00004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87" name="Metin kutusu 3803">
          <a:extLst>
            <a:ext uri="{FF2B5EF4-FFF2-40B4-BE49-F238E27FC236}">
              <a16:creationId xmlns:a16="http://schemas.microsoft.com/office/drawing/2014/main" id="{00000000-0008-0000-0000-00004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8" name="Metin kutusu 3804">
          <a:extLst>
            <a:ext uri="{FF2B5EF4-FFF2-40B4-BE49-F238E27FC236}">
              <a16:creationId xmlns:a16="http://schemas.microsoft.com/office/drawing/2014/main" id="{00000000-0008-0000-0000-00005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9" name="Metin kutusu 3805">
          <a:extLst>
            <a:ext uri="{FF2B5EF4-FFF2-40B4-BE49-F238E27FC236}">
              <a16:creationId xmlns:a16="http://schemas.microsoft.com/office/drawing/2014/main" id="{00000000-0008-0000-0000-00005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0" name="Metin kutusu 3806">
          <a:extLst>
            <a:ext uri="{FF2B5EF4-FFF2-40B4-BE49-F238E27FC236}">
              <a16:creationId xmlns:a16="http://schemas.microsoft.com/office/drawing/2014/main" id="{00000000-0008-0000-0000-00005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1" name="Metin kutusu 3807">
          <a:extLst>
            <a:ext uri="{FF2B5EF4-FFF2-40B4-BE49-F238E27FC236}">
              <a16:creationId xmlns:a16="http://schemas.microsoft.com/office/drawing/2014/main" id="{00000000-0008-0000-0000-00005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2" name="Metin kutusu 3808">
          <a:extLst>
            <a:ext uri="{FF2B5EF4-FFF2-40B4-BE49-F238E27FC236}">
              <a16:creationId xmlns:a16="http://schemas.microsoft.com/office/drawing/2014/main" id="{00000000-0008-0000-0000-00005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3" name="Metin kutusu 3809">
          <a:extLst>
            <a:ext uri="{FF2B5EF4-FFF2-40B4-BE49-F238E27FC236}">
              <a16:creationId xmlns:a16="http://schemas.microsoft.com/office/drawing/2014/main" id="{00000000-0008-0000-0000-00005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4" name="Metin kutusu 3810">
          <a:extLst>
            <a:ext uri="{FF2B5EF4-FFF2-40B4-BE49-F238E27FC236}">
              <a16:creationId xmlns:a16="http://schemas.microsoft.com/office/drawing/2014/main" id="{00000000-0008-0000-0000-00005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95" name="Metin kutusu 3811">
          <a:extLst>
            <a:ext uri="{FF2B5EF4-FFF2-40B4-BE49-F238E27FC236}">
              <a16:creationId xmlns:a16="http://schemas.microsoft.com/office/drawing/2014/main" id="{00000000-0008-0000-0000-00005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96" name="Metin kutusu 3812">
          <a:extLst>
            <a:ext uri="{FF2B5EF4-FFF2-40B4-BE49-F238E27FC236}">
              <a16:creationId xmlns:a16="http://schemas.microsoft.com/office/drawing/2014/main" id="{00000000-0008-0000-0000-00005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7" name="Metin kutusu 3813">
          <a:extLst>
            <a:ext uri="{FF2B5EF4-FFF2-40B4-BE49-F238E27FC236}">
              <a16:creationId xmlns:a16="http://schemas.microsoft.com/office/drawing/2014/main" id="{00000000-0008-0000-0000-00005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8" name="Metin kutusu 3814">
          <a:extLst>
            <a:ext uri="{FF2B5EF4-FFF2-40B4-BE49-F238E27FC236}">
              <a16:creationId xmlns:a16="http://schemas.microsoft.com/office/drawing/2014/main" id="{00000000-0008-0000-0000-00005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9" name="Metin kutusu 3815">
          <a:extLst>
            <a:ext uri="{FF2B5EF4-FFF2-40B4-BE49-F238E27FC236}">
              <a16:creationId xmlns:a16="http://schemas.microsoft.com/office/drawing/2014/main" id="{00000000-0008-0000-0000-00005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0" name="Metin kutusu 3816">
          <a:extLst>
            <a:ext uri="{FF2B5EF4-FFF2-40B4-BE49-F238E27FC236}">
              <a16:creationId xmlns:a16="http://schemas.microsoft.com/office/drawing/2014/main" id="{00000000-0008-0000-0000-00005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1" name="Metin kutusu 3817">
          <a:extLst>
            <a:ext uri="{FF2B5EF4-FFF2-40B4-BE49-F238E27FC236}">
              <a16:creationId xmlns:a16="http://schemas.microsoft.com/office/drawing/2014/main" id="{00000000-0008-0000-0000-00005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2" name="Metin kutusu 3818">
          <a:extLst>
            <a:ext uri="{FF2B5EF4-FFF2-40B4-BE49-F238E27FC236}">
              <a16:creationId xmlns:a16="http://schemas.microsoft.com/office/drawing/2014/main" id="{00000000-0008-0000-0000-00005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3" name="Metin kutusu 3819">
          <a:extLst>
            <a:ext uri="{FF2B5EF4-FFF2-40B4-BE49-F238E27FC236}">
              <a16:creationId xmlns:a16="http://schemas.microsoft.com/office/drawing/2014/main" id="{00000000-0008-0000-0000-00005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04" name="Metin kutusu 3820">
          <a:extLst>
            <a:ext uri="{FF2B5EF4-FFF2-40B4-BE49-F238E27FC236}">
              <a16:creationId xmlns:a16="http://schemas.microsoft.com/office/drawing/2014/main" id="{00000000-0008-0000-0000-00006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05" name="Metin kutusu 3821">
          <a:extLst>
            <a:ext uri="{FF2B5EF4-FFF2-40B4-BE49-F238E27FC236}">
              <a16:creationId xmlns:a16="http://schemas.microsoft.com/office/drawing/2014/main" id="{00000000-0008-0000-0000-00006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6" name="Metin kutusu 3822">
          <a:extLst>
            <a:ext uri="{FF2B5EF4-FFF2-40B4-BE49-F238E27FC236}">
              <a16:creationId xmlns:a16="http://schemas.microsoft.com/office/drawing/2014/main" id="{00000000-0008-0000-0000-00006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07" name="Metin kutusu 3823">
          <a:extLst>
            <a:ext uri="{FF2B5EF4-FFF2-40B4-BE49-F238E27FC236}">
              <a16:creationId xmlns:a16="http://schemas.microsoft.com/office/drawing/2014/main" id="{00000000-0008-0000-0000-00006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08" name="Metin kutusu 3824">
          <a:extLst>
            <a:ext uri="{FF2B5EF4-FFF2-40B4-BE49-F238E27FC236}">
              <a16:creationId xmlns:a16="http://schemas.microsoft.com/office/drawing/2014/main" id="{00000000-0008-0000-0000-000064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9" name="Metin kutusu 3825">
          <a:extLst>
            <a:ext uri="{FF2B5EF4-FFF2-40B4-BE49-F238E27FC236}">
              <a16:creationId xmlns:a16="http://schemas.microsoft.com/office/drawing/2014/main" id="{00000000-0008-0000-0000-00006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0" name="Metin kutusu 3826">
          <a:extLst>
            <a:ext uri="{FF2B5EF4-FFF2-40B4-BE49-F238E27FC236}">
              <a16:creationId xmlns:a16="http://schemas.microsoft.com/office/drawing/2014/main" id="{00000000-0008-0000-0000-00006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1" name="Metin kutusu 3827">
          <a:extLst>
            <a:ext uri="{FF2B5EF4-FFF2-40B4-BE49-F238E27FC236}">
              <a16:creationId xmlns:a16="http://schemas.microsoft.com/office/drawing/2014/main" id="{00000000-0008-0000-0000-00006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2" name="Metin kutusu 3828">
          <a:extLst>
            <a:ext uri="{FF2B5EF4-FFF2-40B4-BE49-F238E27FC236}">
              <a16:creationId xmlns:a16="http://schemas.microsoft.com/office/drawing/2014/main" id="{00000000-0008-0000-0000-00006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3" name="Metin kutusu 3829">
          <a:extLst>
            <a:ext uri="{FF2B5EF4-FFF2-40B4-BE49-F238E27FC236}">
              <a16:creationId xmlns:a16="http://schemas.microsoft.com/office/drawing/2014/main" id="{00000000-0008-0000-0000-00006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14" name="Metin kutusu 3830">
          <a:extLst>
            <a:ext uri="{FF2B5EF4-FFF2-40B4-BE49-F238E27FC236}">
              <a16:creationId xmlns:a16="http://schemas.microsoft.com/office/drawing/2014/main" id="{00000000-0008-0000-0000-00006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15" name="Metin kutusu 3831">
          <a:extLst>
            <a:ext uri="{FF2B5EF4-FFF2-40B4-BE49-F238E27FC236}">
              <a16:creationId xmlns:a16="http://schemas.microsoft.com/office/drawing/2014/main" id="{00000000-0008-0000-0000-00006B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6" name="Metin kutusu 3832">
          <a:extLst>
            <a:ext uri="{FF2B5EF4-FFF2-40B4-BE49-F238E27FC236}">
              <a16:creationId xmlns:a16="http://schemas.microsoft.com/office/drawing/2014/main" id="{00000000-0008-0000-0000-00006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7" name="Metin kutusu 3833">
          <a:extLst>
            <a:ext uri="{FF2B5EF4-FFF2-40B4-BE49-F238E27FC236}">
              <a16:creationId xmlns:a16="http://schemas.microsoft.com/office/drawing/2014/main" id="{00000000-0008-0000-0000-00006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8" name="Metin kutusu 3834">
          <a:extLst>
            <a:ext uri="{FF2B5EF4-FFF2-40B4-BE49-F238E27FC236}">
              <a16:creationId xmlns:a16="http://schemas.microsoft.com/office/drawing/2014/main" id="{00000000-0008-0000-0000-00006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9" name="Metin kutusu 3835">
          <a:extLst>
            <a:ext uri="{FF2B5EF4-FFF2-40B4-BE49-F238E27FC236}">
              <a16:creationId xmlns:a16="http://schemas.microsoft.com/office/drawing/2014/main" id="{00000000-0008-0000-0000-00006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0" name="Metin kutusu 3836">
          <a:extLst>
            <a:ext uri="{FF2B5EF4-FFF2-40B4-BE49-F238E27FC236}">
              <a16:creationId xmlns:a16="http://schemas.microsoft.com/office/drawing/2014/main" id="{00000000-0008-0000-0000-000070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21" name="Metin kutusu 3837">
          <a:extLst>
            <a:ext uri="{FF2B5EF4-FFF2-40B4-BE49-F238E27FC236}">
              <a16:creationId xmlns:a16="http://schemas.microsoft.com/office/drawing/2014/main" id="{00000000-0008-0000-0000-00007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22" name="Metin kutusu 3838">
          <a:extLst>
            <a:ext uri="{FF2B5EF4-FFF2-40B4-BE49-F238E27FC236}">
              <a16:creationId xmlns:a16="http://schemas.microsoft.com/office/drawing/2014/main" id="{00000000-0008-0000-0000-000072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3" name="Metin kutusu 3839">
          <a:extLst>
            <a:ext uri="{FF2B5EF4-FFF2-40B4-BE49-F238E27FC236}">
              <a16:creationId xmlns:a16="http://schemas.microsoft.com/office/drawing/2014/main" id="{00000000-0008-0000-0000-00007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4" name="Metin kutusu 3840">
          <a:extLst>
            <a:ext uri="{FF2B5EF4-FFF2-40B4-BE49-F238E27FC236}">
              <a16:creationId xmlns:a16="http://schemas.microsoft.com/office/drawing/2014/main" id="{00000000-0008-0000-0000-00007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5" name="Metin kutusu 3841">
          <a:extLst>
            <a:ext uri="{FF2B5EF4-FFF2-40B4-BE49-F238E27FC236}">
              <a16:creationId xmlns:a16="http://schemas.microsoft.com/office/drawing/2014/main" id="{00000000-0008-0000-0000-00007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6" name="Metin kutusu 3842">
          <a:extLst>
            <a:ext uri="{FF2B5EF4-FFF2-40B4-BE49-F238E27FC236}">
              <a16:creationId xmlns:a16="http://schemas.microsoft.com/office/drawing/2014/main" id="{00000000-0008-0000-0000-00007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7" name="Metin kutusu 3843">
          <a:extLst>
            <a:ext uri="{FF2B5EF4-FFF2-40B4-BE49-F238E27FC236}">
              <a16:creationId xmlns:a16="http://schemas.microsoft.com/office/drawing/2014/main" id="{00000000-0008-0000-0000-00007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28" name="Metin kutusu 3844">
          <a:extLst>
            <a:ext uri="{FF2B5EF4-FFF2-40B4-BE49-F238E27FC236}">
              <a16:creationId xmlns:a16="http://schemas.microsoft.com/office/drawing/2014/main" id="{00000000-0008-0000-0000-00007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29" name="Metin kutusu 3845">
          <a:extLst>
            <a:ext uri="{FF2B5EF4-FFF2-40B4-BE49-F238E27FC236}">
              <a16:creationId xmlns:a16="http://schemas.microsoft.com/office/drawing/2014/main" id="{00000000-0008-0000-0000-00007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0" name="Metin kutusu 3846">
          <a:extLst>
            <a:ext uri="{FF2B5EF4-FFF2-40B4-BE49-F238E27FC236}">
              <a16:creationId xmlns:a16="http://schemas.microsoft.com/office/drawing/2014/main" id="{00000000-0008-0000-0000-00007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1" name="Metin kutusu 3847">
          <a:extLst>
            <a:ext uri="{FF2B5EF4-FFF2-40B4-BE49-F238E27FC236}">
              <a16:creationId xmlns:a16="http://schemas.microsoft.com/office/drawing/2014/main" id="{00000000-0008-0000-0000-00007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2" name="Metin kutusu 3848">
          <a:extLst>
            <a:ext uri="{FF2B5EF4-FFF2-40B4-BE49-F238E27FC236}">
              <a16:creationId xmlns:a16="http://schemas.microsoft.com/office/drawing/2014/main" id="{00000000-0008-0000-0000-00007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3" name="Metin kutusu 3849">
          <a:extLst>
            <a:ext uri="{FF2B5EF4-FFF2-40B4-BE49-F238E27FC236}">
              <a16:creationId xmlns:a16="http://schemas.microsoft.com/office/drawing/2014/main" id="{00000000-0008-0000-0000-00007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4" name="Metin kutusu 3850">
          <a:extLst>
            <a:ext uri="{FF2B5EF4-FFF2-40B4-BE49-F238E27FC236}">
              <a16:creationId xmlns:a16="http://schemas.microsoft.com/office/drawing/2014/main" id="{00000000-0008-0000-0000-00007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35" name="Metin kutusu 3851">
          <a:extLst>
            <a:ext uri="{FF2B5EF4-FFF2-40B4-BE49-F238E27FC236}">
              <a16:creationId xmlns:a16="http://schemas.microsoft.com/office/drawing/2014/main" id="{00000000-0008-0000-0000-00007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36" name="Metin kutusu 3852">
          <a:extLst>
            <a:ext uri="{FF2B5EF4-FFF2-40B4-BE49-F238E27FC236}">
              <a16:creationId xmlns:a16="http://schemas.microsoft.com/office/drawing/2014/main" id="{00000000-0008-0000-0000-00008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7" name="Metin kutusu 3853">
          <a:extLst>
            <a:ext uri="{FF2B5EF4-FFF2-40B4-BE49-F238E27FC236}">
              <a16:creationId xmlns:a16="http://schemas.microsoft.com/office/drawing/2014/main" id="{00000000-0008-0000-0000-00008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8" name="Metin kutusu 3854">
          <a:extLst>
            <a:ext uri="{FF2B5EF4-FFF2-40B4-BE49-F238E27FC236}">
              <a16:creationId xmlns:a16="http://schemas.microsoft.com/office/drawing/2014/main" id="{00000000-0008-0000-0000-00008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9" name="Metin kutusu 3855">
          <a:extLst>
            <a:ext uri="{FF2B5EF4-FFF2-40B4-BE49-F238E27FC236}">
              <a16:creationId xmlns:a16="http://schemas.microsoft.com/office/drawing/2014/main" id="{00000000-0008-0000-0000-00008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0" name="Metin kutusu 3856">
          <a:extLst>
            <a:ext uri="{FF2B5EF4-FFF2-40B4-BE49-F238E27FC236}">
              <a16:creationId xmlns:a16="http://schemas.microsoft.com/office/drawing/2014/main" id="{00000000-0008-0000-0000-00008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1" name="Metin kutusu 3857">
          <a:extLst>
            <a:ext uri="{FF2B5EF4-FFF2-40B4-BE49-F238E27FC236}">
              <a16:creationId xmlns:a16="http://schemas.microsoft.com/office/drawing/2014/main" id="{00000000-0008-0000-0000-00008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2" name="Metin kutusu 3858">
          <a:extLst>
            <a:ext uri="{FF2B5EF4-FFF2-40B4-BE49-F238E27FC236}">
              <a16:creationId xmlns:a16="http://schemas.microsoft.com/office/drawing/2014/main" id="{00000000-0008-0000-0000-00008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3" name="Metin kutusu 3859">
          <a:extLst>
            <a:ext uri="{FF2B5EF4-FFF2-40B4-BE49-F238E27FC236}">
              <a16:creationId xmlns:a16="http://schemas.microsoft.com/office/drawing/2014/main" id="{00000000-0008-0000-0000-00008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4" name="Metin kutusu 3860">
          <a:extLst>
            <a:ext uri="{FF2B5EF4-FFF2-40B4-BE49-F238E27FC236}">
              <a16:creationId xmlns:a16="http://schemas.microsoft.com/office/drawing/2014/main" id="{00000000-0008-0000-0000-00008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45" name="Metin kutusu 3861">
          <a:extLst>
            <a:ext uri="{FF2B5EF4-FFF2-40B4-BE49-F238E27FC236}">
              <a16:creationId xmlns:a16="http://schemas.microsoft.com/office/drawing/2014/main" id="{00000000-0008-0000-0000-00008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46" name="Metin kutusu 3862">
          <a:extLst>
            <a:ext uri="{FF2B5EF4-FFF2-40B4-BE49-F238E27FC236}">
              <a16:creationId xmlns:a16="http://schemas.microsoft.com/office/drawing/2014/main" id="{00000000-0008-0000-0000-00008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7" name="Metin kutusu 3863">
          <a:extLst>
            <a:ext uri="{FF2B5EF4-FFF2-40B4-BE49-F238E27FC236}">
              <a16:creationId xmlns:a16="http://schemas.microsoft.com/office/drawing/2014/main" id="{00000000-0008-0000-0000-00008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8" name="Metin kutusu 3864">
          <a:extLst>
            <a:ext uri="{FF2B5EF4-FFF2-40B4-BE49-F238E27FC236}">
              <a16:creationId xmlns:a16="http://schemas.microsoft.com/office/drawing/2014/main" id="{00000000-0008-0000-0000-00008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9" name="Metin kutusu 3865">
          <a:extLst>
            <a:ext uri="{FF2B5EF4-FFF2-40B4-BE49-F238E27FC236}">
              <a16:creationId xmlns:a16="http://schemas.microsoft.com/office/drawing/2014/main" id="{00000000-0008-0000-0000-00008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0" name="Metin kutusu 3866">
          <a:extLst>
            <a:ext uri="{FF2B5EF4-FFF2-40B4-BE49-F238E27FC236}">
              <a16:creationId xmlns:a16="http://schemas.microsoft.com/office/drawing/2014/main" id="{00000000-0008-0000-0000-00008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1" name="Metin kutusu 3867">
          <a:extLst>
            <a:ext uri="{FF2B5EF4-FFF2-40B4-BE49-F238E27FC236}">
              <a16:creationId xmlns:a16="http://schemas.microsoft.com/office/drawing/2014/main" id="{00000000-0008-0000-0000-00008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2" name="Metin kutusu 3868">
          <a:extLst>
            <a:ext uri="{FF2B5EF4-FFF2-40B4-BE49-F238E27FC236}">
              <a16:creationId xmlns:a16="http://schemas.microsoft.com/office/drawing/2014/main" id="{00000000-0008-0000-0000-000090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3" name="Metin kutusu 3869">
          <a:extLst>
            <a:ext uri="{FF2B5EF4-FFF2-40B4-BE49-F238E27FC236}">
              <a16:creationId xmlns:a16="http://schemas.microsoft.com/office/drawing/2014/main" id="{00000000-0008-0000-0000-00009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4" name="Metin kutusu 3870">
          <a:extLst>
            <a:ext uri="{FF2B5EF4-FFF2-40B4-BE49-F238E27FC236}">
              <a16:creationId xmlns:a16="http://schemas.microsoft.com/office/drawing/2014/main" id="{00000000-0008-0000-0000-00009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5" name="Metin kutusu 3871">
          <a:extLst>
            <a:ext uri="{FF2B5EF4-FFF2-40B4-BE49-F238E27FC236}">
              <a16:creationId xmlns:a16="http://schemas.microsoft.com/office/drawing/2014/main" id="{00000000-0008-0000-0000-00009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6" name="Metin kutusu 3872">
          <a:extLst>
            <a:ext uri="{FF2B5EF4-FFF2-40B4-BE49-F238E27FC236}">
              <a16:creationId xmlns:a16="http://schemas.microsoft.com/office/drawing/2014/main" id="{00000000-0008-0000-0000-00009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7" name="Metin kutusu 3873">
          <a:extLst>
            <a:ext uri="{FF2B5EF4-FFF2-40B4-BE49-F238E27FC236}">
              <a16:creationId xmlns:a16="http://schemas.microsoft.com/office/drawing/2014/main" id="{00000000-0008-0000-0000-00009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58" name="Metin kutusu 3874">
          <a:extLst>
            <a:ext uri="{FF2B5EF4-FFF2-40B4-BE49-F238E27FC236}">
              <a16:creationId xmlns:a16="http://schemas.microsoft.com/office/drawing/2014/main" id="{00000000-0008-0000-0000-000096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59" name="Metin kutusu 3875">
          <a:extLst>
            <a:ext uri="{FF2B5EF4-FFF2-40B4-BE49-F238E27FC236}">
              <a16:creationId xmlns:a16="http://schemas.microsoft.com/office/drawing/2014/main" id="{00000000-0008-0000-0000-00009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0" name="Metin kutusu 3876">
          <a:extLst>
            <a:ext uri="{FF2B5EF4-FFF2-40B4-BE49-F238E27FC236}">
              <a16:creationId xmlns:a16="http://schemas.microsoft.com/office/drawing/2014/main" id="{00000000-0008-0000-0000-00009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1" name="Metin kutusu 3877">
          <a:extLst>
            <a:ext uri="{FF2B5EF4-FFF2-40B4-BE49-F238E27FC236}">
              <a16:creationId xmlns:a16="http://schemas.microsoft.com/office/drawing/2014/main" id="{00000000-0008-0000-0000-00009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2" name="Metin kutusu 3878">
          <a:extLst>
            <a:ext uri="{FF2B5EF4-FFF2-40B4-BE49-F238E27FC236}">
              <a16:creationId xmlns:a16="http://schemas.microsoft.com/office/drawing/2014/main" id="{00000000-0008-0000-0000-00009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3" name="Metin kutusu 3879">
          <a:extLst>
            <a:ext uri="{FF2B5EF4-FFF2-40B4-BE49-F238E27FC236}">
              <a16:creationId xmlns:a16="http://schemas.microsoft.com/office/drawing/2014/main" id="{00000000-0008-0000-0000-00009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4" name="Metin kutusu 3880">
          <a:extLst>
            <a:ext uri="{FF2B5EF4-FFF2-40B4-BE49-F238E27FC236}">
              <a16:creationId xmlns:a16="http://schemas.microsoft.com/office/drawing/2014/main" id="{00000000-0008-0000-0000-00009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5" name="Metin kutusu 3881">
          <a:extLst>
            <a:ext uri="{FF2B5EF4-FFF2-40B4-BE49-F238E27FC236}">
              <a16:creationId xmlns:a16="http://schemas.microsoft.com/office/drawing/2014/main" id="{00000000-0008-0000-0000-00009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6" name="Metin kutusu 3882">
          <a:extLst>
            <a:ext uri="{FF2B5EF4-FFF2-40B4-BE49-F238E27FC236}">
              <a16:creationId xmlns:a16="http://schemas.microsoft.com/office/drawing/2014/main" id="{00000000-0008-0000-0000-00009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7" name="Metin kutusu 3883">
          <a:extLst>
            <a:ext uri="{FF2B5EF4-FFF2-40B4-BE49-F238E27FC236}">
              <a16:creationId xmlns:a16="http://schemas.microsoft.com/office/drawing/2014/main" id="{00000000-0008-0000-0000-00009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8" name="Metin kutusu 3884">
          <a:extLst>
            <a:ext uri="{FF2B5EF4-FFF2-40B4-BE49-F238E27FC236}">
              <a16:creationId xmlns:a16="http://schemas.microsoft.com/office/drawing/2014/main" id="{00000000-0008-0000-0000-0000A0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9" name="Metin kutusu 3885">
          <a:extLst>
            <a:ext uri="{FF2B5EF4-FFF2-40B4-BE49-F238E27FC236}">
              <a16:creationId xmlns:a16="http://schemas.microsoft.com/office/drawing/2014/main" id="{00000000-0008-0000-0000-0000A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0" name="Metin kutusu 3886">
          <a:extLst>
            <a:ext uri="{FF2B5EF4-FFF2-40B4-BE49-F238E27FC236}">
              <a16:creationId xmlns:a16="http://schemas.microsoft.com/office/drawing/2014/main" id="{00000000-0008-0000-0000-0000A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71" name="Metin kutusu 3887">
          <a:extLst>
            <a:ext uri="{FF2B5EF4-FFF2-40B4-BE49-F238E27FC236}">
              <a16:creationId xmlns:a16="http://schemas.microsoft.com/office/drawing/2014/main" id="{00000000-0008-0000-0000-0000A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72" name="Metin kutusu 3888">
          <a:extLst>
            <a:ext uri="{FF2B5EF4-FFF2-40B4-BE49-F238E27FC236}">
              <a16:creationId xmlns:a16="http://schemas.microsoft.com/office/drawing/2014/main" id="{00000000-0008-0000-0000-0000A4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3" name="Metin kutusu 3889">
          <a:extLst>
            <a:ext uri="{FF2B5EF4-FFF2-40B4-BE49-F238E27FC236}">
              <a16:creationId xmlns:a16="http://schemas.microsoft.com/office/drawing/2014/main" id="{00000000-0008-0000-0000-0000A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4" name="Metin kutusu 3890">
          <a:extLst>
            <a:ext uri="{FF2B5EF4-FFF2-40B4-BE49-F238E27FC236}">
              <a16:creationId xmlns:a16="http://schemas.microsoft.com/office/drawing/2014/main" id="{00000000-0008-0000-0000-0000A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5" name="Metin kutusu 3891">
          <a:extLst>
            <a:ext uri="{FF2B5EF4-FFF2-40B4-BE49-F238E27FC236}">
              <a16:creationId xmlns:a16="http://schemas.microsoft.com/office/drawing/2014/main" id="{00000000-0008-0000-0000-0000A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6" name="Metin kutusu 3892">
          <a:extLst>
            <a:ext uri="{FF2B5EF4-FFF2-40B4-BE49-F238E27FC236}">
              <a16:creationId xmlns:a16="http://schemas.microsoft.com/office/drawing/2014/main" id="{00000000-0008-0000-0000-0000A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7" name="Metin kutusu 3893">
          <a:extLst>
            <a:ext uri="{FF2B5EF4-FFF2-40B4-BE49-F238E27FC236}">
              <a16:creationId xmlns:a16="http://schemas.microsoft.com/office/drawing/2014/main" id="{00000000-0008-0000-0000-0000A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8" name="Metin kutusu 3894">
          <a:extLst>
            <a:ext uri="{FF2B5EF4-FFF2-40B4-BE49-F238E27FC236}">
              <a16:creationId xmlns:a16="http://schemas.microsoft.com/office/drawing/2014/main" id="{00000000-0008-0000-0000-0000A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9" name="Metin kutusu 3895">
          <a:extLst>
            <a:ext uri="{FF2B5EF4-FFF2-40B4-BE49-F238E27FC236}">
              <a16:creationId xmlns:a16="http://schemas.microsoft.com/office/drawing/2014/main" id="{00000000-0008-0000-0000-0000A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0" name="Metin kutusu 3896">
          <a:extLst>
            <a:ext uri="{FF2B5EF4-FFF2-40B4-BE49-F238E27FC236}">
              <a16:creationId xmlns:a16="http://schemas.microsoft.com/office/drawing/2014/main" id="{00000000-0008-0000-0000-0000A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1" name="Metin kutusu 3897">
          <a:extLst>
            <a:ext uri="{FF2B5EF4-FFF2-40B4-BE49-F238E27FC236}">
              <a16:creationId xmlns:a16="http://schemas.microsoft.com/office/drawing/2014/main" id="{00000000-0008-0000-0000-0000A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2" name="Metin kutusu 3898">
          <a:extLst>
            <a:ext uri="{FF2B5EF4-FFF2-40B4-BE49-F238E27FC236}">
              <a16:creationId xmlns:a16="http://schemas.microsoft.com/office/drawing/2014/main" id="{00000000-0008-0000-0000-0000A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3" name="Metin kutusu 3899">
          <a:extLst>
            <a:ext uri="{FF2B5EF4-FFF2-40B4-BE49-F238E27FC236}">
              <a16:creationId xmlns:a16="http://schemas.microsoft.com/office/drawing/2014/main" id="{00000000-0008-0000-0000-0000A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84" name="Metin kutusu 3900">
          <a:extLst>
            <a:ext uri="{FF2B5EF4-FFF2-40B4-BE49-F238E27FC236}">
              <a16:creationId xmlns:a16="http://schemas.microsoft.com/office/drawing/2014/main" id="{00000000-0008-0000-0000-0000B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85" name="Metin kutusu 3901">
          <a:extLst>
            <a:ext uri="{FF2B5EF4-FFF2-40B4-BE49-F238E27FC236}">
              <a16:creationId xmlns:a16="http://schemas.microsoft.com/office/drawing/2014/main" id="{00000000-0008-0000-0000-0000B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6" name="Metin kutusu 3902">
          <a:extLst>
            <a:ext uri="{FF2B5EF4-FFF2-40B4-BE49-F238E27FC236}">
              <a16:creationId xmlns:a16="http://schemas.microsoft.com/office/drawing/2014/main" id="{00000000-0008-0000-0000-0000B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7" name="Metin kutusu 3903">
          <a:extLst>
            <a:ext uri="{FF2B5EF4-FFF2-40B4-BE49-F238E27FC236}">
              <a16:creationId xmlns:a16="http://schemas.microsoft.com/office/drawing/2014/main" id="{00000000-0008-0000-0000-0000B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8" name="Metin kutusu 3904">
          <a:extLst>
            <a:ext uri="{FF2B5EF4-FFF2-40B4-BE49-F238E27FC236}">
              <a16:creationId xmlns:a16="http://schemas.microsoft.com/office/drawing/2014/main" id="{00000000-0008-0000-0000-0000B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9" name="Metin kutusu 3905">
          <a:extLst>
            <a:ext uri="{FF2B5EF4-FFF2-40B4-BE49-F238E27FC236}">
              <a16:creationId xmlns:a16="http://schemas.microsoft.com/office/drawing/2014/main" id="{00000000-0008-0000-0000-0000B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0" name="Metin kutusu 3906">
          <a:extLst>
            <a:ext uri="{FF2B5EF4-FFF2-40B4-BE49-F238E27FC236}">
              <a16:creationId xmlns:a16="http://schemas.microsoft.com/office/drawing/2014/main" id="{00000000-0008-0000-0000-0000B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1" name="Metin kutusu 3907">
          <a:extLst>
            <a:ext uri="{FF2B5EF4-FFF2-40B4-BE49-F238E27FC236}">
              <a16:creationId xmlns:a16="http://schemas.microsoft.com/office/drawing/2014/main" id="{00000000-0008-0000-0000-0000B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2" name="Metin kutusu 3908">
          <a:extLst>
            <a:ext uri="{FF2B5EF4-FFF2-40B4-BE49-F238E27FC236}">
              <a16:creationId xmlns:a16="http://schemas.microsoft.com/office/drawing/2014/main" id="{00000000-0008-0000-0000-0000B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3" name="Metin kutusu 3909">
          <a:extLst>
            <a:ext uri="{FF2B5EF4-FFF2-40B4-BE49-F238E27FC236}">
              <a16:creationId xmlns:a16="http://schemas.microsoft.com/office/drawing/2014/main" id="{00000000-0008-0000-0000-0000B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4" name="Metin kutusu 3910">
          <a:extLst>
            <a:ext uri="{FF2B5EF4-FFF2-40B4-BE49-F238E27FC236}">
              <a16:creationId xmlns:a16="http://schemas.microsoft.com/office/drawing/2014/main" id="{00000000-0008-0000-0000-0000B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5" name="Metin kutusu 3911">
          <a:extLst>
            <a:ext uri="{FF2B5EF4-FFF2-40B4-BE49-F238E27FC236}">
              <a16:creationId xmlns:a16="http://schemas.microsoft.com/office/drawing/2014/main" id="{00000000-0008-0000-0000-0000B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6" name="Metin kutusu 3912">
          <a:extLst>
            <a:ext uri="{FF2B5EF4-FFF2-40B4-BE49-F238E27FC236}">
              <a16:creationId xmlns:a16="http://schemas.microsoft.com/office/drawing/2014/main" id="{00000000-0008-0000-0000-0000B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7" name="Metin kutusu 3913">
          <a:extLst>
            <a:ext uri="{FF2B5EF4-FFF2-40B4-BE49-F238E27FC236}">
              <a16:creationId xmlns:a16="http://schemas.microsoft.com/office/drawing/2014/main" id="{00000000-0008-0000-0000-0000B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98" name="Metin kutusu 3914">
          <a:extLst>
            <a:ext uri="{FF2B5EF4-FFF2-40B4-BE49-F238E27FC236}">
              <a16:creationId xmlns:a16="http://schemas.microsoft.com/office/drawing/2014/main" id="{00000000-0008-0000-0000-0000BE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99" name="Metin kutusu 3915">
          <a:extLst>
            <a:ext uri="{FF2B5EF4-FFF2-40B4-BE49-F238E27FC236}">
              <a16:creationId xmlns:a16="http://schemas.microsoft.com/office/drawing/2014/main" id="{00000000-0008-0000-0000-0000B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0" name="Metin kutusu 3916">
          <a:extLst>
            <a:ext uri="{FF2B5EF4-FFF2-40B4-BE49-F238E27FC236}">
              <a16:creationId xmlns:a16="http://schemas.microsoft.com/office/drawing/2014/main" id="{00000000-0008-0000-0000-0000C0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1" name="Metin kutusu 3917">
          <a:extLst>
            <a:ext uri="{FF2B5EF4-FFF2-40B4-BE49-F238E27FC236}">
              <a16:creationId xmlns:a16="http://schemas.microsoft.com/office/drawing/2014/main" id="{00000000-0008-0000-0000-0000C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2" name="Metin kutusu 3918">
          <a:extLst>
            <a:ext uri="{FF2B5EF4-FFF2-40B4-BE49-F238E27FC236}">
              <a16:creationId xmlns:a16="http://schemas.microsoft.com/office/drawing/2014/main" id="{00000000-0008-0000-0000-0000C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3" name="Metin kutusu 3919">
          <a:extLst>
            <a:ext uri="{FF2B5EF4-FFF2-40B4-BE49-F238E27FC236}">
              <a16:creationId xmlns:a16="http://schemas.microsoft.com/office/drawing/2014/main" id="{00000000-0008-0000-0000-0000C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4" name="Metin kutusu 3920">
          <a:extLst>
            <a:ext uri="{FF2B5EF4-FFF2-40B4-BE49-F238E27FC236}">
              <a16:creationId xmlns:a16="http://schemas.microsoft.com/office/drawing/2014/main" id="{00000000-0008-0000-0000-0000C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5" name="Metin kutusu 3921">
          <a:extLst>
            <a:ext uri="{FF2B5EF4-FFF2-40B4-BE49-F238E27FC236}">
              <a16:creationId xmlns:a16="http://schemas.microsoft.com/office/drawing/2014/main" id="{00000000-0008-0000-0000-0000C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6" name="Metin kutusu 3922">
          <a:extLst>
            <a:ext uri="{FF2B5EF4-FFF2-40B4-BE49-F238E27FC236}">
              <a16:creationId xmlns:a16="http://schemas.microsoft.com/office/drawing/2014/main" id="{00000000-0008-0000-0000-0000C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07" name="Metin kutusu 3923">
          <a:extLst>
            <a:ext uri="{FF2B5EF4-FFF2-40B4-BE49-F238E27FC236}">
              <a16:creationId xmlns:a16="http://schemas.microsoft.com/office/drawing/2014/main" id="{00000000-0008-0000-0000-0000C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08" name="Metin kutusu 3924">
          <a:extLst>
            <a:ext uri="{FF2B5EF4-FFF2-40B4-BE49-F238E27FC236}">
              <a16:creationId xmlns:a16="http://schemas.microsoft.com/office/drawing/2014/main" id="{00000000-0008-0000-0000-0000C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9" name="Metin kutusu 3925">
          <a:extLst>
            <a:ext uri="{FF2B5EF4-FFF2-40B4-BE49-F238E27FC236}">
              <a16:creationId xmlns:a16="http://schemas.microsoft.com/office/drawing/2014/main" id="{00000000-0008-0000-0000-0000C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10" name="Metin kutusu 3926">
          <a:extLst>
            <a:ext uri="{FF2B5EF4-FFF2-40B4-BE49-F238E27FC236}">
              <a16:creationId xmlns:a16="http://schemas.microsoft.com/office/drawing/2014/main" id="{00000000-0008-0000-0000-0000C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11" name="Metin kutusu 3927">
          <a:extLst>
            <a:ext uri="{FF2B5EF4-FFF2-40B4-BE49-F238E27FC236}">
              <a16:creationId xmlns:a16="http://schemas.microsoft.com/office/drawing/2014/main" id="{00000000-0008-0000-0000-0000CB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2" name="Metin kutusu 3928">
          <a:extLst>
            <a:ext uri="{FF2B5EF4-FFF2-40B4-BE49-F238E27FC236}">
              <a16:creationId xmlns:a16="http://schemas.microsoft.com/office/drawing/2014/main" id="{00000000-0008-0000-0000-0000C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3" name="Metin kutusu 3929">
          <a:extLst>
            <a:ext uri="{FF2B5EF4-FFF2-40B4-BE49-F238E27FC236}">
              <a16:creationId xmlns:a16="http://schemas.microsoft.com/office/drawing/2014/main" id="{00000000-0008-0000-0000-0000C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4" name="Metin kutusu 3930">
          <a:extLst>
            <a:ext uri="{FF2B5EF4-FFF2-40B4-BE49-F238E27FC236}">
              <a16:creationId xmlns:a16="http://schemas.microsoft.com/office/drawing/2014/main" id="{00000000-0008-0000-0000-0000C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15" name="Metin kutusu 3931">
          <a:extLst>
            <a:ext uri="{FF2B5EF4-FFF2-40B4-BE49-F238E27FC236}">
              <a16:creationId xmlns:a16="http://schemas.microsoft.com/office/drawing/2014/main" id="{00000000-0008-0000-0000-0000C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16" name="Metin kutusu 3932">
          <a:extLst>
            <a:ext uri="{FF2B5EF4-FFF2-40B4-BE49-F238E27FC236}">
              <a16:creationId xmlns:a16="http://schemas.microsoft.com/office/drawing/2014/main" id="{00000000-0008-0000-0000-0000D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7" name="Metin kutusu 3933">
          <a:extLst>
            <a:ext uri="{FF2B5EF4-FFF2-40B4-BE49-F238E27FC236}">
              <a16:creationId xmlns:a16="http://schemas.microsoft.com/office/drawing/2014/main" id="{00000000-0008-0000-0000-0000D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8" name="Metin kutusu 3934">
          <a:extLst>
            <a:ext uri="{FF2B5EF4-FFF2-40B4-BE49-F238E27FC236}">
              <a16:creationId xmlns:a16="http://schemas.microsoft.com/office/drawing/2014/main" id="{00000000-0008-0000-0000-0000D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9" name="Metin kutusu 3935">
          <a:extLst>
            <a:ext uri="{FF2B5EF4-FFF2-40B4-BE49-F238E27FC236}">
              <a16:creationId xmlns:a16="http://schemas.microsoft.com/office/drawing/2014/main" id="{00000000-0008-0000-0000-0000D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0" name="Metin kutusu 3936">
          <a:extLst>
            <a:ext uri="{FF2B5EF4-FFF2-40B4-BE49-F238E27FC236}">
              <a16:creationId xmlns:a16="http://schemas.microsoft.com/office/drawing/2014/main" id="{00000000-0008-0000-0000-0000D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1" name="Metin kutusu 3937">
          <a:extLst>
            <a:ext uri="{FF2B5EF4-FFF2-40B4-BE49-F238E27FC236}">
              <a16:creationId xmlns:a16="http://schemas.microsoft.com/office/drawing/2014/main" id="{00000000-0008-0000-0000-0000D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22" name="Metin kutusu 3938">
          <a:extLst>
            <a:ext uri="{FF2B5EF4-FFF2-40B4-BE49-F238E27FC236}">
              <a16:creationId xmlns:a16="http://schemas.microsoft.com/office/drawing/2014/main" id="{00000000-0008-0000-0000-0000D6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23" name="Metin kutusu 3939">
          <a:extLst>
            <a:ext uri="{FF2B5EF4-FFF2-40B4-BE49-F238E27FC236}">
              <a16:creationId xmlns:a16="http://schemas.microsoft.com/office/drawing/2014/main" id="{00000000-0008-0000-0000-0000D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4" name="Metin kutusu 3940">
          <a:extLst>
            <a:ext uri="{FF2B5EF4-FFF2-40B4-BE49-F238E27FC236}">
              <a16:creationId xmlns:a16="http://schemas.microsoft.com/office/drawing/2014/main" id="{00000000-0008-0000-0000-0000D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5" name="Metin kutusu 3941">
          <a:extLst>
            <a:ext uri="{FF2B5EF4-FFF2-40B4-BE49-F238E27FC236}">
              <a16:creationId xmlns:a16="http://schemas.microsoft.com/office/drawing/2014/main" id="{00000000-0008-0000-0000-0000D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6" name="Metin kutusu 3942">
          <a:extLst>
            <a:ext uri="{FF2B5EF4-FFF2-40B4-BE49-F238E27FC236}">
              <a16:creationId xmlns:a16="http://schemas.microsoft.com/office/drawing/2014/main" id="{00000000-0008-0000-0000-0000D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7" name="Metin kutusu 3943">
          <a:extLst>
            <a:ext uri="{FF2B5EF4-FFF2-40B4-BE49-F238E27FC236}">
              <a16:creationId xmlns:a16="http://schemas.microsoft.com/office/drawing/2014/main" id="{00000000-0008-0000-0000-0000D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8" name="Metin kutusu 3944">
          <a:extLst>
            <a:ext uri="{FF2B5EF4-FFF2-40B4-BE49-F238E27FC236}">
              <a16:creationId xmlns:a16="http://schemas.microsoft.com/office/drawing/2014/main" id="{00000000-0008-0000-0000-0000D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9" name="Metin kutusu 3945">
          <a:extLst>
            <a:ext uri="{FF2B5EF4-FFF2-40B4-BE49-F238E27FC236}">
              <a16:creationId xmlns:a16="http://schemas.microsoft.com/office/drawing/2014/main" id="{00000000-0008-0000-0000-0000D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0" name="Metin kutusu 3946">
          <a:extLst>
            <a:ext uri="{FF2B5EF4-FFF2-40B4-BE49-F238E27FC236}">
              <a16:creationId xmlns:a16="http://schemas.microsoft.com/office/drawing/2014/main" id="{00000000-0008-0000-0000-0000D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31" name="Metin kutusu 3947">
          <a:extLst>
            <a:ext uri="{FF2B5EF4-FFF2-40B4-BE49-F238E27FC236}">
              <a16:creationId xmlns:a16="http://schemas.microsoft.com/office/drawing/2014/main" id="{00000000-0008-0000-0000-0000D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32" name="Metin kutusu 3948">
          <a:extLst>
            <a:ext uri="{FF2B5EF4-FFF2-40B4-BE49-F238E27FC236}">
              <a16:creationId xmlns:a16="http://schemas.microsoft.com/office/drawing/2014/main" id="{00000000-0008-0000-0000-0000E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3" name="Metin kutusu 3949">
          <a:extLst>
            <a:ext uri="{FF2B5EF4-FFF2-40B4-BE49-F238E27FC236}">
              <a16:creationId xmlns:a16="http://schemas.microsoft.com/office/drawing/2014/main" id="{00000000-0008-0000-0000-0000E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34" name="Metin kutusu 3950">
          <a:extLst>
            <a:ext uri="{FF2B5EF4-FFF2-40B4-BE49-F238E27FC236}">
              <a16:creationId xmlns:a16="http://schemas.microsoft.com/office/drawing/2014/main" id="{00000000-0008-0000-0000-0000E2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35" name="Metin kutusu 3951">
          <a:extLst>
            <a:ext uri="{FF2B5EF4-FFF2-40B4-BE49-F238E27FC236}">
              <a16:creationId xmlns:a16="http://schemas.microsoft.com/office/drawing/2014/main" id="{00000000-0008-0000-0000-0000E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6" name="Metin kutusu 3952">
          <a:extLst>
            <a:ext uri="{FF2B5EF4-FFF2-40B4-BE49-F238E27FC236}">
              <a16:creationId xmlns:a16="http://schemas.microsoft.com/office/drawing/2014/main" id="{00000000-0008-0000-0000-0000E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7" name="Metin kutusu 3953">
          <a:extLst>
            <a:ext uri="{FF2B5EF4-FFF2-40B4-BE49-F238E27FC236}">
              <a16:creationId xmlns:a16="http://schemas.microsoft.com/office/drawing/2014/main" id="{00000000-0008-0000-0000-0000E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8" name="Metin kutusu 3954">
          <a:extLst>
            <a:ext uri="{FF2B5EF4-FFF2-40B4-BE49-F238E27FC236}">
              <a16:creationId xmlns:a16="http://schemas.microsoft.com/office/drawing/2014/main" id="{00000000-0008-0000-0000-0000E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9" name="Metin kutusu 3955">
          <a:extLst>
            <a:ext uri="{FF2B5EF4-FFF2-40B4-BE49-F238E27FC236}">
              <a16:creationId xmlns:a16="http://schemas.microsoft.com/office/drawing/2014/main" id="{00000000-0008-0000-0000-0000E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0" name="Metin kutusu 3956">
          <a:extLst>
            <a:ext uri="{FF2B5EF4-FFF2-40B4-BE49-F238E27FC236}">
              <a16:creationId xmlns:a16="http://schemas.microsoft.com/office/drawing/2014/main" id="{00000000-0008-0000-0000-0000E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41" name="Metin kutusu 3957">
          <a:extLst>
            <a:ext uri="{FF2B5EF4-FFF2-40B4-BE49-F238E27FC236}">
              <a16:creationId xmlns:a16="http://schemas.microsoft.com/office/drawing/2014/main" id="{00000000-0008-0000-0000-0000E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42" name="Metin kutusu 3958">
          <a:extLst>
            <a:ext uri="{FF2B5EF4-FFF2-40B4-BE49-F238E27FC236}">
              <a16:creationId xmlns:a16="http://schemas.microsoft.com/office/drawing/2014/main" id="{00000000-0008-0000-0000-0000E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3" name="Metin kutusu 3959">
          <a:extLst>
            <a:ext uri="{FF2B5EF4-FFF2-40B4-BE49-F238E27FC236}">
              <a16:creationId xmlns:a16="http://schemas.microsoft.com/office/drawing/2014/main" id="{00000000-0008-0000-0000-0000E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4" name="Metin kutusu 3960">
          <a:extLst>
            <a:ext uri="{FF2B5EF4-FFF2-40B4-BE49-F238E27FC236}">
              <a16:creationId xmlns:a16="http://schemas.microsoft.com/office/drawing/2014/main" id="{00000000-0008-0000-0000-0000E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5" name="Metin kutusu 3961">
          <a:extLst>
            <a:ext uri="{FF2B5EF4-FFF2-40B4-BE49-F238E27FC236}">
              <a16:creationId xmlns:a16="http://schemas.microsoft.com/office/drawing/2014/main" id="{00000000-0008-0000-0000-0000E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6" name="Metin kutusu 3962">
          <a:extLst>
            <a:ext uri="{FF2B5EF4-FFF2-40B4-BE49-F238E27FC236}">
              <a16:creationId xmlns:a16="http://schemas.microsoft.com/office/drawing/2014/main" id="{00000000-0008-0000-0000-0000E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7" name="Metin kutusu 3963">
          <a:extLst>
            <a:ext uri="{FF2B5EF4-FFF2-40B4-BE49-F238E27FC236}">
              <a16:creationId xmlns:a16="http://schemas.microsoft.com/office/drawing/2014/main" id="{00000000-0008-0000-0000-0000E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48" name="Metin kutusu 3964">
          <a:extLst>
            <a:ext uri="{FF2B5EF4-FFF2-40B4-BE49-F238E27FC236}">
              <a16:creationId xmlns:a16="http://schemas.microsoft.com/office/drawing/2014/main" id="{00000000-0008-0000-0000-0000F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49" name="Metin kutusu 3965">
          <a:extLst>
            <a:ext uri="{FF2B5EF4-FFF2-40B4-BE49-F238E27FC236}">
              <a16:creationId xmlns:a16="http://schemas.microsoft.com/office/drawing/2014/main" id="{00000000-0008-0000-0000-0000F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0" name="Metin kutusu 3966">
          <a:extLst>
            <a:ext uri="{FF2B5EF4-FFF2-40B4-BE49-F238E27FC236}">
              <a16:creationId xmlns:a16="http://schemas.microsoft.com/office/drawing/2014/main" id="{00000000-0008-0000-0000-0000F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1" name="Metin kutusu 3967">
          <a:extLst>
            <a:ext uri="{FF2B5EF4-FFF2-40B4-BE49-F238E27FC236}">
              <a16:creationId xmlns:a16="http://schemas.microsoft.com/office/drawing/2014/main" id="{00000000-0008-0000-0000-0000F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2" name="Metin kutusu 3968">
          <a:extLst>
            <a:ext uri="{FF2B5EF4-FFF2-40B4-BE49-F238E27FC236}">
              <a16:creationId xmlns:a16="http://schemas.microsoft.com/office/drawing/2014/main" id="{00000000-0008-0000-0000-0000F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3" name="Metin kutusu 3969">
          <a:extLst>
            <a:ext uri="{FF2B5EF4-FFF2-40B4-BE49-F238E27FC236}">
              <a16:creationId xmlns:a16="http://schemas.microsoft.com/office/drawing/2014/main" id="{00000000-0008-0000-0000-0000F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4" name="Metin kutusu 3970">
          <a:extLst>
            <a:ext uri="{FF2B5EF4-FFF2-40B4-BE49-F238E27FC236}">
              <a16:creationId xmlns:a16="http://schemas.microsoft.com/office/drawing/2014/main" id="{00000000-0008-0000-0000-0000F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55" name="Metin kutusu 3971">
          <a:extLst>
            <a:ext uri="{FF2B5EF4-FFF2-40B4-BE49-F238E27FC236}">
              <a16:creationId xmlns:a16="http://schemas.microsoft.com/office/drawing/2014/main" id="{00000000-0008-0000-0000-0000F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56" name="Metin kutusu 3972">
          <a:extLst>
            <a:ext uri="{FF2B5EF4-FFF2-40B4-BE49-F238E27FC236}">
              <a16:creationId xmlns:a16="http://schemas.microsoft.com/office/drawing/2014/main" id="{00000000-0008-0000-0000-0000F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7" name="Metin kutusu 3973">
          <a:extLst>
            <a:ext uri="{FF2B5EF4-FFF2-40B4-BE49-F238E27FC236}">
              <a16:creationId xmlns:a16="http://schemas.microsoft.com/office/drawing/2014/main" id="{00000000-0008-0000-0000-0000F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8" name="Metin kutusu 3974">
          <a:extLst>
            <a:ext uri="{FF2B5EF4-FFF2-40B4-BE49-F238E27FC236}">
              <a16:creationId xmlns:a16="http://schemas.microsoft.com/office/drawing/2014/main" id="{00000000-0008-0000-0000-0000F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9" name="Metin kutusu 3975">
          <a:extLst>
            <a:ext uri="{FF2B5EF4-FFF2-40B4-BE49-F238E27FC236}">
              <a16:creationId xmlns:a16="http://schemas.microsoft.com/office/drawing/2014/main" id="{00000000-0008-0000-0000-0000F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0" name="Metin kutusu 3976">
          <a:extLst>
            <a:ext uri="{FF2B5EF4-FFF2-40B4-BE49-F238E27FC236}">
              <a16:creationId xmlns:a16="http://schemas.microsoft.com/office/drawing/2014/main" id="{00000000-0008-0000-0000-0000F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1" name="Metin kutusu 3977">
          <a:extLst>
            <a:ext uri="{FF2B5EF4-FFF2-40B4-BE49-F238E27FC236}">
              <a16:creationId xmlns:a16="http://schemas.microsoft.com/office/drawing/2014/main" id="{00000000-0008-0000-0000-0000F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62" name="Metin kutusu 3978">
          <a:extLst>
            <a:ext uri="{FF2B5EF4-FFF2-40B4-BE49-F238E27FC236}">
              <a16:creationId xmlns:a16="http://schemas.microsoft.com/office/drawing/2014/main" id="{00000000-0008-0000-0000-0000FE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63" name="Metin kutusu 3979">
          <a:extLst>
            <a:ext uri="{FF2B5EF4-FFF2-40B4-BE49-F238E27FC236}">
              <a16:creationId xmlns:a16="http://schemas.microsoft.com/office/drawing/2014/main" id="{00000000-0008-0000-0000-0000F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4" name="Metin kutusu 3980">
          <a:extLst>
            <a:ext uri="{FF2B5EF4-FFF2-40B4-BE49-F238E27FC236}">
              <a16:creationId xmlns:a16="http://schemas.microsoft.com/office/drawing/2014/main" id="{00000000-0008-0000-0000-000000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5" name="Metin kutusu 3981">
          <a:extLst>
            <a:ext uri="{FF2B5EF4-FFF2-40B4-BE49-F238E27FC236}">
              <a16:creationId xmlns:a16="http://schemas.microsoft.com/office/drawing/2014/main" id="{00000000-0008-0000-0000-00000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6" name="Metin kutusu 3982">
          <a:extLst>
            <a:ext uri="{FF2B5EF4-FFF2-40B4-BE49-F238E27FC236}">
              <a16:creationId xmlns:a16="http://schemas.microsoft.com/office/drawing/2014/main" id="{00000000-0008-0000-0000-000002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7" name="Metin kutusu 3983">
          <a:extLst>
            <a:ext uri="{FF2B5EF4-FFF2-40B4-BE49-F238E27FC236}">
              <a16:creationId xmlns:a16="http://schemas.microsoft.com/office/drawing/2014/main" id="{00000000-0008-0000-0000-000003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8" name="Metin kutusu 3984">
          <a:extLst>
            <a:ext uri="{FF2B5EF4-FFF2-40B4-BE49-F238E27FC236}">
              <a16:creationId xmlns:a16="http://schemas.microsoft.com/office/drawing/2014/main" id="{00000000-0008-0000-0000-00000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9" name="Metin kutusu 3985">
          <a:extLst>
            <a:ext uri="{FF2B5EF4-FFF2-40B4-BE49-F238E27FC236}">
              <a16:creationId xmlns:a16="http://schemas.microsoft.com/office/drawing/2014/main" id="{00000000-0008-0000-0000-000005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0" name="Metin kutusu 3986">
          <a:extLst>
            <a:ext uri="{FF2B5EF4-FFF2-40B4-BE49-F238E27FC236}">
              <a16:creationId xmlns:a16="http://schemas.microsoft.com/office/drawing/2014/main" id="{00000000-0008-0000-0000-000006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1" name="Metin kutusu 3987">
          <a:extLst>
            <a:ext uri="{FF2B5EF4-FFF2-40B4-BE49-F238E27FC236}">
              <a16:creationId xmlns:a16="http://schemas.microsoft.com/office/drawing/2014/main" id="{00000000-0008-0000-0000-000007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72" name="Metin kutusu 3988">
          <a:extLst>
            <a:ext uri="{FF2B5EF4-FFF2-40B4-BE49-F238E27FC236}">
              <a16:creationId xmlns:a16="http://schemas.microsoft.com/office/drawing/2014/main" id="{00000000-0008-0000-0000-000008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73" name="Metin kutusu 3989">
          <a:extLst>
            <a:ext uri="{FF2B5EF4-FFF2-40B4-BE49-F238E27FC236}">
              <a16:creationId xmlns:a16="http://schemas.microsoft.com/office/drawing/2014/main" id="{00000000-0008-0000-0000-000009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4" name="Metin kutusu 3990">
          <a:extLst>
            <a:ext uri="{FF2B5EF4-FFF2-40B4-BE49-F238E27FC236}">
              <a16:creationId xmlns:a16="http://schemas.microsoft.com/office/drawing/2014/main" id="{00000000-0008-0000-0000-00000A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5" name="Metin kutusu 3991">
          <a:extLst>
            <a:ext uri="{FF2B5EF4-FFF2-40B4-BE49-F238E27FC236}">
              <a16:creationId xmlns:a16="http://schemas.microsoft.com/office/drawing/2014/main" id="{00000000-0008-0000-0000-00000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6" name="Metin kutusu 3992">
          <a:extLst>
            <a:ext uri="{FF2B5EF4-FFF2-40B4-BE49-F238E27FC236}">
              <a16:creationId xmlns:a16="http://schemas.microsoft.com/office/drawing/2014/main" id="{00000000-0008-0000-0000-00000C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7" name="Metin kutusu 3993">
          <a:extLst>
            <a:ext uri="{FF2B5EF4-FFF2-40B4-BE49-F238E27FC236}">
              <a16:creationId xmlns:a16="http://schemas.microsoft.com/office/drawing/2014/main" id="{00000000-0008-0000-0000-00000D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8" name="Metin kutusu 3994">
          <a:extLst>
            <a:ext uri="{FF2B5EF4-FFF2-40B4-BE49-F238E27FC236}">
              <a16:creationId xmlns:a16="http://schemas.microsoft.com/office/drawing/2014/main" id="{00000000-0008-0000-0000-00000E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9" name="Metin kutusu 3995">
          <a:extLst>
            <a:ext uri="{FF2B5EF4-FFF2-40B4-BE49-F238E27FC236}">
              <a16:creationId xmlns:a16="http://schemas.microsoft.com/office/drawing/2014/main" id="{00000000-0008-0000-0000-00000F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0" name="Metin kutusu 3996">
          <a:extLst>
            <a:ext uri="{FF2B5EF4-FFF2-40B4-BE49-F238E27FC236}">
              <a16:creationId xmlns:a16="http://schemas.microsoft.com/office/drawing/2014/main" id="{00000000-0008-0000-0000-000010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1" name="Metin kutusu 3997">
          <a:extLst>
            <a:ext uri="{FF2B5EF4-FFF2-40B4-BE49-F238E27FC236}">
              <a16:creationId xmlns:a16="http://schemas.microsoft.com/office/drawing/2014/main" id="{00000000-0008-0000-0000-00001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2" name="Metin kutusu 3998">
          <a:extLst>
            <a:ext uri="{FF2B5EF4-FFF2-40B4-BE49-F238E27FC236}">
              <a16:creationId xmlns:a16="http://schemas.microsoft.com/office/drawing/2014/main" id="{00000000-0008-0000-0000-000012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3" name="Metin kutusu 3999">
          <a:extLst>
            <a:ext uri="{FF2B5EF4-FFF2-40B4-BE49-F238E27FC236}">
              <a16:creationId xmlns:a16="http://schemas.microsoft.com/office/drawing/2014/main" id="{00000000-0008-0000-0000-000013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4" name="Metin kutusu 4000">
          <a:extLst>
            <a:ext uri="{FF2B5EF4-FFF2-40B4-BE49-F238E27FC236}">
              <a16:creationId xmlns:a16="http://schemas.microsoft.com/office/drawing/2014/main" id="{00000000-0008-0000-0000-00001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85" name="Metin kutusu 4001">
          <a:extLst>
            <a:ext uri="{FF2B5EF4-FFF2-40B4-BE49-F238E27FC236}">
              <a16:creationId xmlns:a16="http://schemas.microsoft.com/office/drawing/2014/main" id="{00000000-0008-0000-0000-000015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86" name="Metin kutusu 4002">
          <a:extLst>
            <a:ext uri="{FF2B5EF4-FFF2-40B4-BE49-F238E27FC236}">
              <a16:creationId xmlns:a16="http://schemas.microsoft.com/office/drawing/2014/main" id="{00000000-0008-0000-0000-000016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7" name="Metin kutusu 4003">
          <a:extLst>
            <a:ext uri="{FF2B5EF4-FFF2-40B4-BE49-F238E27FC236}">
              <a16:creationId xmlns:a16="http://schemas.microsoft.com/office/drawing/2014/main" id="{00000000-0008-0000-0000-000017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8" name="Metin kutusu 4004">
          <a:extLst>
            <a:ext uri="{FF2B5EF4-FFF2-40B4-BE49-F238E27FC236}">
              <a16:creationId xmlns:a16="http://schemas.microsoft.com/office/drawing/2014/main" id="{00000000-0008-0000-0000-000018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9" name="Metin kutusu 4005">
          <a:extLst>
            <a:ext uri="{FF2B5EF4-FFF2-40B4-BE49-F238E27FC236}">
              <a16:creationId xmlns:a16="http://schemas.microsoft.com/office/drawing/2014/main" id="{00000000-0008-0000-0000-000019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0" name="Metin kutusu 4006">
          <a:extLst>
            <a:ext uri="{FF2B5EF4-FFF2-40B4-BE49-F238E27FC236}">
              <a16:creationId xmlns:a16="http://schemas.microsoft.com/office/drawing/2014/main" id="{00000000-0008-0000-0000-00001A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1" name="Metin kutusu 4007">
          <a:extLst>
            <a:ext uri="{FF2B5EF4-FFF2-40B4-BE49-F238E27FC236}">
              <a16:creationId xmlns:a16="http://schemas.microsoft.com/office/drawing/2014/main" id="{00000000-0008-0000-0000-00001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2" name="Metin kutusu 4008">
          <a:extLst>
            <a:ext uri="{FF2B5EF4-FFF2-40B4-BE49-F238E27FC236}">
              <a16:creationId xmlns:a16="http://schemas.microsoft.com/office/drawing/2014/main" id="{00000000-0008-0000-0000-00001C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3" name="Metin kutusu 4009">
          <a:extLst>
            <a:ext uri="{FF2B5EF4-FFF2-40B4-BE49-F238E27FC236}">
              <a16:creationId xmlns:a16="http://schemas.microsoft.com/office/drawing/2014/main" id="{00000000-0008-0000-0000-00001D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4" name="Metin kutusu 4010">
          <a:extLst>
            <a:ext uri="{FF2B5EF4-FFF2-40B4-BE49-F238E27FC236}">
              <a16:creationId xmlns:a16="http://schemas.microsoft.com/office/drawing/2014/main" id="{00000000-0008-0000-0000-00001E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5" name="Metin kutusu 4011">
          <a:extLst>
            <a:ext uri="{FF2B5EF4-FFF2-40B4-BE49-F238E27FC236}">
              <a16:creationId xmlns:a16="http://schemas.microsoft.com/office/drawing/2014/main" id="{00000000-0008-0000-0000-00001F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6" name="Metin kutusu 4012">
          <a:extLst>
            <a:ext uri="{FF2B5EF4-FFF2-40B4-BE49-F238E27FC236}">
              <a16:creationId xmlns:a16="http://schemas.microsoft.com/office/drawing/2014/main" id="{00000000-0008-0000-0000-000020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7" name="Metin kutusu 4013">
          <a:extLst>
            <a:ext uri="{FF2B5EF4-FFF2-40B4-BE49-F238E27FC236}">
              <a16:creationId xmlns:a16="http://schemas.microsoft.com/office/drawing/2014/main" id="{00000000-0008-0000-0000-00002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98" name="Metin kutusu 4014">
          <a:extLst>
            <a:ext uri="{FF2B5EF4-FFF2-40B4-BE49-F238E27FC236}">
              <a16:creationId xmlns:a16="http://schemas.microsoft.com/office/drawing/2014/main" id="{00000000-0008-0000-0000-000022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99" name="Metin kutusu 4015">
          <a:extLst>
            <a:ext uri="{FF2B5EF4-FFF2-40B4-BE49-F238E27FC236}">
              <a16:creationId xmlns:a16="http://schemas.microsoft.com/office/drawing/2014/main" id="{00000000-0008-0000-0000-000023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0" name="Metin kutusu 4016">
          <a:extLst>
            <a:ext uri="{FF2B5EF4-FFF2-40B4-BE49-F238E27FC236}">
              <a16:creationId xmlns:a16="http://schemas.microsoft.com/office/drawing/2014/main" id="{00000000-0008-0000-0000-00002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1" name="Metin kutusu 4017">
          <a:extLst>
            <a:ext uri="{FF2B5EF4-FFF2-40B4-BE49-F238E27FC236}">
              <a16:creationId xmlns:a16="http://schemas.microsoft.com/office/drawing/2014/main" id="{00000000-0008-0000-0000-000025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2" name="Metin kutusu 4018">
          <a:extLst>
            <a:ext uri="{FF2B5EF4-FFF2-40B4-BE49-F238E27FC236}">
              <a16:creationId xmlns:a16="http://schemas.microsoft.com/office/drawing/2014/main" id="{00000000-0008-0000-0000-000026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3" name="Metin kutusu 4019">
          <a:extLst>
            <a:ext uri="{FF2B5EF4-FFF2-40B4-BE49-F238E27FC236}">
              <a16:creationId xmlns:a16="http://schemas.microsoft.com/office/drawing/2014/main" id="{00000000-0008-0000-0000-000027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4" name="Metin kutusu 4020">
          <a:extLst>
            <a:ext uri="{FF2B5EF4-FFF2-40B4-BE49-F238E27FC236}">
              <a16:creationId xmlns:a16="http://schemas.microsoft.com/office/drawing/2014/main" id="{00000000-0008-0000-0000-000028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5" name="Metin kutusu 4021">
          <a:extLst>
            <a:ext uri="{FF2B5EF4-FFF2-40B4-BE49-F238E27FC236}">
              <a16:creationId xmlns:a16="http://schemas.microsoft.com/office/drawing/2014/main" id="{00000000-0008-0000-0000-000029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6" name="Metin kutusu 4022">
          <a:extLst>
            <a:ext uri="{FF2B5EF4-FFF2-40B4-BE49-F238E27FC236}">
              <a16:creationId xmlns:a16="http://schemas.microsoft.com/office/drawing/2014/main" id="{00000000-0008-0000-0000-00002A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7" name="Metin kutusu 4023">
          <a:extLst>
            <a:ext uri="{FF2B5EF4-FFF2-40B4-BE49-F238E27FC236}">
              <a16:creationId xmlns:a16="http://schemas.microsoft.com/office/drawing/2014/main" id="{00000000-0008-0000-0000-00002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8" name="Metin kutusu 4024">
          <a:extLst>
            <a:ext uri="{FF2B5EF4-FFF2-40B4-BE49-F238E27FC236}">
              <a16:creationId xmlns:a16="http://schemas.microsoft.com/office/drawing/2014/main" id="{00000000-0008-0000-0000-00002C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9" name="Metin kutusu 4025">
          <a:extLst>
            <a:ext uri="{FF2B5EF4-FFF2-40B4-BE49-F238E27FC236}">
              <a16:creationId xmlns:a16="http://schemas.microsoft.com/office/drawing/2014/main" id="{00000000-0008-0000-0000-00002D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0" name="Metin kutusu 4026">
          <a:extLst>
            <a:ext uri="{FF2B5EF4-FFF2-40B4-BE49-F238E27FC236}">
              <a16:creationId xmlns:a16="http://schemas.microsoft.com/office/drawing/2014/main" id="{00000000-0008-0000-0000-00002E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11" name="Metin kutusu 4027">
          <a:extLst>
            <a:ext uri="{FF2B5EF4-FFF2-40B4-BE49-F238E27FC236}">
              <a16:creationId xmlns:a16="http://schemas.microsoft.com/office/drawing/2014/main" id="{00000000-0008-0000-0000-00002F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12" name="Metin kutusu 4028">
          <a:extLst>
            <a:ext uri="{FF2B5EF4-FFF2-40B4-BE49-F238E27FC236}">
              <a16:creationId xmlns:a16="http://schemas.microsoft.com/office/drawing/2014/main" id="{00000000-0008-0000-0000-000030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3" name="Metin kutusu 4029">
          <a:extLst>
            <a:ext uri="{FF2B5EF4-FFF2-40B4-BE49-F238E27FC236}">
              <a16:creationId xmlns:a16="http://schemas.microsoft.com/office/drawing/2014/main" id="{00000000-0008-0000-0000-00003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4" name="Metin kutusu 4030">
          <a:extLst>
            <a:ext uri="{FF2B5EF4-FFF2-40B4-BE49-F238E27FC236}">
              <a16:creationId xmlns:a16="http://schemas.microsoft.com/office/drawing/2014/main" id="{00000000-0008-0000-0000-000032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5" name="Metin kutusu 4031">
          <a:extLst>
            <a:ext uri="{FF2B5EF4-FFF2-40B4-BE49-F238E27FC236}">
              <a16:creationId xmlns:a16="http://schemas.microsoft.com/office/drawing/2014/main" id="{00000000-0008-0000-0000-000033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6" name="Metin kutusu 4032">
          <a:extLst>
            <a:ext uri="{FF2B5EF4-FFF2-40B4-BE49-F238E27FC236}">
              <a16:creationId xmlns:a16="http://schemas.microsoft.com/office/drawing/2014/main" id="{00000000-0008-0000-0000-00003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7" name="Metin kutusu 4033">
          <a:extLst>
            <a:ext uri="{FF2B5EF4-FFF2-40B4-BE49-F238E27FC236}">
              <a16:creationId xmlns:a16="http://schemas.microsoft.com/office/drawing/2014/main" id="{00000000-0008-0000-0000-000035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8" name="Metin kutusu 4034">
          <a:extLst>
            <a:ext uri="{FF2B5EF4-FFF2-40B4-BE49-F238E27FC236}">
              <a16:creationId xmlns:a16="http://schemas.microsoft.com/office/drawing/2014/main" id="{00000000-0008-0000-0000-000036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9" name="Metin kutusu 4035">
          <a:extLst>
            <a:ext uri="{FF2B5EF4-FFF2-40B4-BE49-F238E27FC236}">
              <a16:creationId xmlns:a16="http://schemas.microsoft.com/office/drawing/2014/main" id="{00000000-0008-0000-0000-000037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0" name="Metin kutusu 4036">
          <a:extLst>
            <a:ext uri="{FF2B5EF4-FFF2-40B4-BE49-F238E27FC236}">
              <a16:creationId xmlns:a16="http://schemas.microsoft.com/office/drawing/2014/main" id="{00000000-0008-0000-0000-000038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1" name="Metin kutusu 4037">
          <a:extLst>
            <a:ext uri="{FF2B5EF4-FFF2-40B4-BE49-F238E27FC236}">
              <a16:creationId xmlns:a16="http://schemas.microsoft.com/office/drawing/2014/main" id="{00000000-0008-0000-0000-000039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2" name="Metin kutusu 4038">
          <a:extLst>
            <a:ext uri="{FF2B5EF4-FFF2-40B4-BE49-F238E27FC236}">
              <a16:creationId xmlns:a16="http://schemas.microsoft.com/office/drawing/2014/main" id="{00000000-0008-0000-0000-00003A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3" name="Metin kutusu 4039">
          <a:extLst>
            <a:ext uri="{FF2B5EF4-FFF2-40B4-BE49-F238E27FC236}">
              <a16:creationId xmlns:a16="http://schemas.microsoft.com/office/drawing/2014/main" id="{00000000-0008-0000-0000-00003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4" name="Metin kutusu 4040">
          <a:extLst>
            <a:ext uri="{FF2B5EF4-FFF2-40B4-BE49-F238E27FC236}">
              <a16:creationId xmlns:a16="http://schemas.microsoft.com/office/drawing/2014/main" id="{00000000-0008-0000-0000-00003C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25" name="Metin kutusu 4041">
          <a:extLst>
            <a:ext uri="{FF2B5EF4-FFF2-40B4-BE49-F238E27FC236}">
              <a16:creationId xmlns:a16="http://schemas.microsoft.com/office/drawing/2014/main" id="{00000000-0008-0000-0000-00003D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26" name="Metin kutusu 4042">
          <a:extLst>
            <a:ext uri="{FF2B5EF4-FFF2-40B4-BE49-F238E27FC236}">
              <a16:creationId xmlns:a16="http://schemas.microsoft.com/office/drawing/2014/main" id="{00000000-0008-0000-0000-00003E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7" name="Metin kutusu 4043">
          <a:extLst>
            <a:ext uri="{FF2B5EF4-FFF2-40B4-BE49-F238E27FC236}">
              <a16:creationId xmlns:a16="http://schemas.microsoft.com/office/drawing/2014/main" id="{00000000-0008-0000-0000-00003F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8" name="Metin kutusu 4044">
          <a:extLst>
            <a:ext uri="{FF2B5EF4-FFF2-40B4-BE49-F238E27FC236}">
              <a16:creationId xmlns:a16="http://schemas.microsoft.com/office/drawing/2014/main" id="{00000000-0008-0000-0000-000040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9" name="Metin kutusu 4045">
          <a:extLst>
            <a:ext uri="{FF2B5EF4-FFF2-40B4-BE49-F238E27FC236}">
              <a16:creationId xmlns:a16="http://schemas.microsoft.com/office/drawing/2014/main" id="{00000000-0008-0000-0000-00004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0" name="Metin kutusu 4046">
          <a:extLst>
            <a:ext uri="{FF2B5EF4-FFF2-40B4-BE49-F238E27FC236}">
              <a16:creationId xmlns:a16="http://schemas.microsoft.com/office/drawing/2014/main" id="{00000000-0008-0000-0000-000042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1" name="Metin kutusu 4047">
          <a:extLst>
            <a:ext uri="{FF2B5EF4-FFF2-40B4-BE49-F238E27FC236}">
              <a16:creationId xmlns:a16="http://schemas.microsoft.com/office/drawing/2014/main" id="{00000000-0008-0000-0000-000043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2" name="Metin kutusu 4048">
          <a:extLst>
            <a:ext uri="{FF2B5EF4-FFF2-40B4-BE49-F238E27FC236}">
              <a16:creationId xmlns:a16="http://schemas.microsoft.com/office/drawing/2014/main" id="{00000000-0008-0000-0000-00004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3" name="Metin kutusu 4049">
          <a:extLst>
            <a:ext uri="{FF2B5EF4-FFF2-40B4-BE49-F238E27FC236}">
              <a16:creationId xmlns:a16="http://schemas.microsoft.com/office/drawing/2014/main" id="{00000000-0008-0000-0000-000045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34" name="Metin kutusu 4050">
          <a:extLst>
            <a:ext uri="{FF2B5EF4-FFF2-40B4-BE49-F238E27FC236}">
              <a16:creationId xmlns:a16="http://schemas.microsoft.com/office/drawing/2014/main" id="{00000000-0008-0000-0000-000046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35" name="Metin kutusu 4051">
          <a:extLst>
            <a:ext uri="{FF2B5EF4-FFF2-40B4-BE49-F238E27FC236}">
              <a16:creationId xmlns:a16="http://schemas.microsoft.com/office/drawing/2014/main" id="{00000000-0008-0000-0000-000047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6" name="Metin kutusu 4052">
          <a:extLst>
            <a:ext uri="{FF2B5EF4-FFF2-40B4-BE49-F238E27FC236}">
              <a16:creationId xmlns:a16="http://schemas.microsoft.com/office/drawing/2014/main" id="{00000000-0008-0000-0000-000048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37" name="Metin kutusu 4053">
          <a:extLst>
            <a:ext uri="{FF2B5EF4-FFF2-40B4-BE49-F238E27FC236}">
              <a16:creationId xmlns:a16="http://schemas.microsoft.com/office/drawing/2014/main" id="{00000000-0008-0000-0000-000049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38" name="Metin kutusu 4054">
          <a:extLst>
            <a:ext uri="{FF2B5EF4-FFF2-40B4-BE49-F238E27FC236}">
              <a16:creationId xmlns:a16="http://schemas.microsoft.com/office/drawing/2014/main" id="{00000000-0008-0000-0000-00004A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9" name="Metin kutusu 4055">
          <a:extLst>
            <a:ext uri="{FF2B5EF4-FFF2-40B4-BE49-F238E27FC236}">
              <a16:creationId xmlns:a16="http://schemas.microsoft.com/office/drawing/2014/main" id="{00000000-0008-0000-0000-00004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940" name="Metin kutusu 9">
          <a:extLst>
            <a:ext uri="{FF2B5EF4-FFF2-40B4-BE49-F238E27FC236}">
              <a16:creationId xmlns:a16="http://schemas.microsoft.com/office/drawing/2014/main" id="{00000000-0008-0000-0000-00004C13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941" name="Metin kutusu 147">
          <a:extLst>
            <a:ext uri="{FF2B5EF4-FFF2-40B4-BE49-F238E27FC236}">
              <a16:creationId xmlns:a16="http://schemas.microsoft.com/office/drawing/2014/main" id="{00000000-0008-0000-0000-00004D13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2" name="Metin kutusu 1">
          <a:extLst>
            <a:ext uri="{FF2B5EF4-FFF2-40B4-BE49-F238E27FC236}">
              <a16:creationId xmlns:a16="http://schemas.microsoft.com/office/drawing/2014/main" id="{00000000-0008-0000-0000-00004E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3" name="Metin kutusu 2">
          <a:extLst>
            <a:ext uri="{FF2B5EF4-FFF2-40B4-BE49-F238E27FC236}">
              <a16:creationId xmlns:a16="http://schemas.microsoft.com/office/drawing/2014/main" id="{00000000-0008-0000-0000-00004F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421</xdr:row>
      <xdr:rowOff>0</xdr:rowOff>
    </xdr:from>
    <xdr:ext cx="184731" cy="264560"/>
    <xdr:sp macro="" textlink="">
      <xdr:nvSpPr>
        <xdr:cNvPr id="4944" name="Metin kutusu 3">
          <a:extLst>
            <a:ext uri="{FF2B5EF4-FFF2-40B4-BE49-F238E27FC236}">
              <a16:creationId xmlns:a16="http://schemas.microsoft.com/office/drawing/2014/main" id="{00000000-0008-0000-0000-000050130000}"/>
            </a:ext>
          </a:extLst>
        </xdr:cNvPr>
        <xdr:cNvSpPr txBox="1"/>
      </xdr:nvSpPr>
      <xdr:spPr>
        <a:xfrm>
          <a:off x="5210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421</xdr:row>
      <xdr:rowOff>0</xdr:rowOff>
    </xdr:from>
    <xdr:ext cx="184731" cy="264560"/>
    <xdr:sp macro="" textlink="">
      <xdr:nvSpPr>
        <xdr:cNvPr id="4945" name="Metin kutusu 4">
          <a:extLst>
            <a:ext uri="{FF2B5EF4-FFF2-40B4-BE49-F238E27FC236}">
              <a16:creationId xmlns:a16="http://schemas.microsoft.com/office/drawing/2014/main" id="{00000000-0008-0000-0000-000051130000}"/>
            </a:ext>
          </a:extLst>
        </xdr:cNvPr>
        <xdr:cNvSpPr txBox="1"/>
      </xdr:nvSpPr>
      <xdr:spPr>
        <a:xfrm>
          <a:off x="5210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6" name="Metin kutusu 5">
          <a:extLst>
            <a:ext uri="{FF2B5EF4-FFF2-40B4-BE49-F238E27FC236}">
              <a16:creationId xmlns:a16="http://schemas.microsoft.com/office/drawing/2014/main" id="{00000000-0008-0000-0000-000052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7" name="Metin kutusu 6">
          <a:extLst>
            <a:ext uri="{FF2B5EF4-FFF2-40B4-BE49-F238E27FC236}">
              <a16:creationId xmlns:a16="http://schemas.microsoft.com/office/drawing/2014/main" id="{00000000-0008-0000-0000-000053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8" name="Metin kutusu 9">
          <a:extLst>
            <a:ext uri="{FF2B5EF4-FFF2-40B4-BE49-F238E27FC236}">
              <a16:creationId xmlns:a16="http://schemas.microsoft.com/office/drawing/2014/main" id="{00000000-0008-0000-0000-000054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9" name="Metin kutusu 10">
          <a:extLst>
            <a:ext uri="{FF2B5EF4-FFF2-40B4-BE49-F238E27FC236}">
              <a16:creationId xmlns:a16="http://schemas.microsoft.com/office/drawing/2014/main" id="{00000000-0008-0000-0000-000055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0" name="Metin kutusu 11">
          <a:extLst>
            <a:ext uri="{FF2B5EF4-FFF2-40B4-BE49-F238E27FC236}">
              <a16:creationId xmlns:a16="http://schemas.microsoft.com/office/drawing/2014/main" id="{00000000-0008-0000-0000-000056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1" name="Metin kutusu 13">
          <a:extLst>
            <a:ext uri="{FF2B5EF4-FFF2-40B4-BE49-F238E27FC236}">
              <a16:creationId xmlns:a16="http://schemas.microsoft.com/office/drawing/2014/main" id="{00000000-0008-0000-0000-000057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2" name="Metin kutusu 17">
          <a:extLst>
            <a:ext uri="{FF2B5EF4-FFF2-40B4-BE49-F238E27FC236}">
              <a16:creationId xmlns:a16="http://schemas.microsoft.com/office/drawing/2014/main" id="{00000000-0008-0000-0000-000058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3" name="Metin kutusu 18">
          <a:extLst>
            <a:ext uri="{FF2B5EF4-FFF2-40B4-BE49-F238E27FC236}">
              <a16:creationId xmlns:a16="http://schemas.microsoft.com/office/drawing/2014/main" id="{00000000-0008-0000-0000-000059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4" name="Metin kutusu 19">
          <a:extLst>
            <a:ext uri="{FF2B5EF4-FFF2-40B4-BE49-F238E27FC236}">
              <a16:creationId xmlns:a16="http://schemas.microsoft.com/office/drawing/2014/main" id="{00000000-0008-0000-0000-00005A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5" name="Metin kutusu 20">
          <a:extLst>
            <a:ext uri="{FF2B5EF4-FFF2-40B4-BE49-F238E27FC236}">
              <a16:creationId xmlns:a16="http://schemas.microsoft.com/office/drawing/2014/main" id="{00000000-0008-0000-0000-00005B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6" name="Metin kutusu 21">
          <a:extLst>
            <a:ext uri="{FF2B5EF4-FFF2-40B4-BE49-F238E27FC236}">
              <a16:creationId xmlns:a16="http://schemas.microsoft.com/office/drawing/2014/main" id="{00000000-0008-0000-0000-00005C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7" name="Metin kutusu 59">
          <a:extLst>
            <a:ext uri="{FF2B5EF4-FFF2-40B4-BE49-F238E27FC236}">
              <a16:creationId xmlns:a16="http://schemas.microsoft.com/office/drawing/2014/main" id="{00000000-0008-0000-0000-00005D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8" name="Metin kutusu 60">
          <a:extLst>
            <a:ext uri="{FF2B5EF4-FFF2-40B4-BE49-F238E27FC236}">
              <a16:creationId xmlns:a16="http://schemas.microsoft.com/office/drawing/2014/main" id="{00000000-0008-0000-0000-00005E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9" name="Metin kutusu 61">
          <a:extLst>
            <a:ext uri="{FF2B5EF4-FFF2-40B4-BE49-F238E27FC236}">
              <a16:creationId xmlns:a16="http://schemas.microsoft.com/office/drawing/2014/main" id="{00000000-0008-0000-0000-00005F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60" name="Metin kutusu 62">
          <a:extLst>
            <a:ext uri="{FF2B5EF4-FFF2-40B4-BE49-F238E27FC236}">
              <a16:creationId xmlns:a16="http://schemas.microsoft.com/office/drawing/2014/main" id="{00000000-0008-0000-0000-000060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1" name="Metin kutusu 140">
          <a:extLst>
            <a:ext uri="{FF2B5EF4-FFF2-40B4-BE49-F238E27FC236}">
              <a16:creationId xmlns:a16="http://schemas.microsoft.com/office/drawing/2014/main" id="{00000000-0008-0000-0000-000061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2" name="Metin kutusu 141">
          <a:extLst>
            <a:ext uri="{FF2B5EF4-FFF2-40B4-BE49-F238E27FC236}">
              <a16:creationId xmlns:a16="http://schemas.microsoft.com/office/drawing/2014/main" id="{00000000-0008-0000-0000-000062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3" name="Metin kutusu 142">
          <a:extLst>
            <a:ext uri="{FF2B5EF4-FFF2-40B4-BE49-F238E27FC236}">
              <a16:creationId xmlns:a16="http://schemas.microsoft.com/office/drawing/2014/main" id="{00000000-0008-0000-0000-000063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4" name="Metin kutusu 143">
          <a:extLst>
            <a:ext uri="{FF2B5EF4-FFF2-40B4-BE49-F238E27FC236}">
              <a16:creationId xmlns:a16="http://schemas.microsoft.com/office/drawing/2014/main" id="{00000000-0008-0000-0000-000064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5" name="Metin kutusu 144">
          <a:extLst>
            <a:ext uri="{FF2B5EF4-FFF2-40B4-BE49-F238E27FC236}">
              <a16:creationId xmlns:a16="http://schemas.microsoft.com/office/drawing/2014/main" id="{00000000-0008-0000-0000-000065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6" name="Metin kutusu 145">
          <a:extLst>
            <a:ext uri="{FF2B5EF4-FFF2-40B4-BE49-F238E27FC236}">
              <a16:creationId xmlns:a16="http://schemas.microsoft.com/office/drawing/2014/main" id="{00000000-0008-0000-0000-000066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7" name="Metin kutusu 146">
          <a:extLst>
            <a:ext uri="{FF2B5EF4-FFF2-40B4-BE49-F238E27FC236}">
              <a16:creationId xmlns:a16="http://schemas.microsoft.com/office/drawing/2014/main" id="{00000000-0008-0000-0000-000067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8" name="Metin kutusu 147">
          <a:extLst>
            <a:ext uri="{FF2B5EF4-FFF2-40B4-BE49-F238E27FC236}">
              <a16:creationId xmlns:a16="http://schemas.microsoft.com/office/drawing/2014/main" id="{00000000-0008-0000-0000-000068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9" name="Metin kutusu 148">
          <a:extLst>
            <a:ext uri="{FF2B5EF4-FFF2-40B4-BE49-F238E27FC236}">
              <a16:creationId xmlns:a16="http://schemas.microsoft.com/office/drawing/2014/main" id="{00000000-0008-0000-0000-000069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0" name="Metin kutusu 149">
          <a:extLst>
            <a:ext uri="{FF2B5EF4-FFF2-40B4-BE49-F238E27FC236}">
              <a16:creationId xmlns:a16="http://schemas.microsoft.com/office/drawing/2014/main" id="{00000000-0008-0000-0000-00006A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1" name="Metin kutusu 150">
          <a:extLst>
            <a:ext uri="{FF2B5EF4-FFF2-40B4-BE49-F238E27FC236}">
              <a16:creationId xmlns:a16="http://schemas.microsoft.com/office/drawing/2014/main" id="{00000000-0008-0000-0000-00006B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2" name="Metin kutusu 151">
          <a:extLst>
            <a:ext uri="{FF2B5EF4-FFF2-40B4-BE49-F238E27FC236}">
              <a16:creationId xmlns:a16="http://schemas.microsoft.com/office/drawing/2014/main" id="{00000000-0008-0000-0000-00006C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3" name="Metin kutusu 152">
          <a:extLst>
            <a:ext uri="{FF2B5EF4-FFF2-40B4-BE49-F238E27FC236}">
              <a16:creationId xmlns:a16="http://schemas.microsoft.com/office/drawing/2014/main" id="{00000000-0008-0000-0000-00006D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4" name="Metin kutusu 153">
          <a:extLst>
            <a:ext uri="{FF2B5EF4-FFF2-40B4-BE49-F238E27FC236}">
              <a16:creationId xmlns:a16="http://schemas.microsoft.com/office/drawing/2014/main" id="{00000000-0008-0000-0000-00006E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5" name="Metin kutusu 154">
          <a:extLst>
            <a:ext uri="{FF2B5EF4-FFF2-40B4-BE49-F238E27FC236}">
              <a16:creationId xmlns:a16="http://schemas.microsoft.com/office/drawing/2014/main" id="{00000000-0008-0000-0000-00006F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6" name="Metin kutusu 155">
          <a:extLst>
            <a:ext uri="{FF2B5EF4-FFF2-40B4-BE49-F238E27FC236}">
              <a16:creationId xmlns:a16="http://schemas.microsoft.com/office/drawing/2014/main" id="{00000000-0008-0000-0000-000070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7" name="Metin kutusu 156">
          <a:extLst>
            <a:ext uri="{FF2B5EF4-FFF2-40B4-BE49-F238E27FC236}">
              <a16:creationId xmlns:a16="http://schemas.microsoft.com/office/drawing/2014/main" id="{00000000-0008-0000-0000-000071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78" name="Metin kutusu 163">
          <a:extLst>
            <a:ext uri="{FF2B5EF4-FFF2-40B4-BE49-F238E27FC236}">
              <a16:creationId xmlns:a16="http://schemas.microsoft.com/office/drawing/2014/main" id="{00000000-0008-0000-0000-000072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79" name="Metin kutusu 164">
          <a:extLst>
            <a:ext uri="{FF2B5EF4-FFF2-40B4-BE49-F238E27FC236}">
              <a16:creationId xmlns:a16="http://schemas.microsoft.com/office/drawing/2014/main" id="{00000000-0008-0000-0000-000073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0" name="Metin kutusu 165">
          <a:extLst>
            <a:ext uri="{FF2B5EF4-FFF2-40B4-BE49-F238E27FC236}">
              <a16:creationId xmlns:a16="http://schemas.microsoft.com/office/drawing/2014/main" id="{00000000-0008-0000-0000-000074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1" name="Metin kutusu 166">
          <a:extLst>
            <a:ext uri="{FF2B5EF4-FFF2-40B4-BE49-F238E27FC236}">
              <a16:creationId xmlns:a16="http://schemas.microsoft.com/office/drawing/2014/main" id="{00000000-0008-0000-0000-000075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2" name="Metin kutusu 167">
          <a:extLst>
            <a:ext uri="{FF2B5EF4-FFF2-40B4-BE49-F238E27FC236}">
              <a16:creationId xmlns:a16="http://schemas.microsoft.com/office/drawing/2014/main" id="{00000000-0008-0000-0000-000076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3" name="Metin kutusu 168">
          <a:extLst>
            <a:ext uri="{FF2B5EF4-FFF2-40B4-BE49-F238E27FC236}">
              <a16:creationId xmlns:a16="http://schemas.microsoft.com/office/drawing/2014/main" id="{00000000-0008-0000-0000-000077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4" name="Metin kutusu 169">
          <a:extLst>
            <a:ext uri="{FF2B5EF4-FFF2-40B4-BE49-F238E27FC236}">
              <a16:creationId xmlns:a16="http://schemas.microsoft.com/office/drawing/2014/main" id="{00000000-0008-0000-0000-000078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5" name="Metin kutusu 170">
          <a:extLst>
            <a:ext uri="{FF2B5EF4-FFF2-40B4-BE49-F238E27FC236}">
              <a16:creationId xmlns:a16="http://schemas.microsoft.com/office/drawing/2014/main" id="{00000000-0008-0000-0000-000079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6" name="Metin kutusu 171">
          <a:extLst>
            <a:ext uri="{FF2B5EF4-FFF2-40B4-BE49-F238E27FC236}">
              <a16:creationId xmlns:a16="http://schemas.microsoft.com/office/drawing/2014/main" id="{00000000-0008-0000-0000-00007A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7" name="Metin kutusu 172">
          <a:extLst>
            <a:ext uri="{FF2B5EF4-FFF2-40B4-BE49-F238E27FC236}">
              <a16:creationId xmlns:a16="http://schemas.microsoft.com/office/drawing/2014/main" id="{00000000-0008-0000-0000-00007B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8" name="Metin kutusu 173">
          <a:extLst>
            <a:ext uri="{FF2B5EF4-FFF2-40B4-BE49-F238E27FC236}">
              <a16:creationId xmlns:a16="http://schemas.microsoft.com/office/drawing/2014/main" id="{00000000-0008-0000-0000-00007C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89" name="Metin kutusu 174">
          <a:extLst>
            <a:ext uri="{FF2B5EF4-FFF2-40B4-BE49-F238E27FC236}">
              <a16:creationId xmlns:a16="http://schemas.microsoft.com/office/drawing/2014/main" id="{00000000-0008-0000-0000-00007D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90" name="Metin kutusu 175">
          <a:extLst>
            <a:ext uri="{FF2B5EF4-FFF2-40B4-BE49-F238E27FC236}">
              <a16:creationId xmlns:a16="http://schemas.microsoft.com/office/drawing/2014/main" id="{00000000-0008-0000-0000-00007E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91" name="Metin kutusu 176">
          <a:extLst>
            <a:ext uri="{FF2B5EF4-FFF2-40B4-BE49-F238E27FC236}">
              <a16:creationId xmlns:a16="http://schemas.microsoft.com/office/drawing/2014/main" id="{00000000-0008-0000-0000-00007F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92" name="Metin kutusu 177">
          <a:extLst>
            <a:ext uri="{FF2B5EF4-FFF2-40B4-BE49-F238E27FC236}">
              <a16:creationId xmlns:a16="http://schemas.microsoft.com/office/drawing/2014/main" id="{00000000-0008-0000-0000-000080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93" name="Metin kutusu 178">
          <a:extLst>
            <a:ext uri="{FF2B5EF4-FFF2-40B4-BE49-F238E27FC236}">
              <a16:creationId xmlns:a16="http://schemas.microsoft.com/office/drawing/2014/main" id="{00000000-0008-0000-0000-000081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421</xdr:row>
      <xdr:rowOff>0</xdr:rowOff>
    </xdr:from>
    <xdr:ext cx="184731" cy="264560"/>
    <xdr:sp macro="" textlink="">
      <xdr:nvSpPr>
        <xdr:cNvPr id="4994" name="Metin kutusu 179">
          <a:extLst>
            <a:ext uri="{FF2B5EF4-FFF2-40B4-BE49-F238E27FC236}">
              <a16:creationId xmlns:a16="http://schemas.microsoft.com/office/drawing/2014/main" id="{00000000-0008-0000-0000-000082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4995" name="Metin kutusu 186">
          <a:extLst>
            <a:ext uri="{FF2B5EF4-FFF2-40B4-BE49-F238E27FC236}">
              <a16:creationId xmlns:a16="http://schemas.microsoft.com/office/drawing/2014/main" id="{00000000-0008-0000-0000-000083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4996" name="Metin kutusu 187">
          <a:extLst>
            <a:ext uri="{FF2B5EF4-FFF2-40B4-BE49-F238E27FC236}">
              <a16:creationId xmlns:a16="http://schemas.microsoft.com/office/drawing/2014/main" id="{00000000-0008-0000-0000-000084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4997" name="Metin kutusu 188">
          <a:extLst>
            <a:ext uri="{FF2B5EF4-FFF2-40B4-BE49-F238E27FC236}">
              <a16:creationId xmlns:a16="http://schemas.microsoft.com/office/drawing/2014/main" id="{00000000-0008-0000-0000-000085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4998" name="Metin kutusu 189">
          <a:extLst>
            <a:ext uri="{FF2B5EF4-FFF2-40B4-BE49-F238E27FC236}">
              <a16:creationId xmlns:a16="http://schemas.microsoft.com/office/drawing/2014/main" id="{00000000-0008-0000-0000-000086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4999" name="Metin kutusu 190">
          <a:extLst>
            <a:ext uri="{FF2B5EF4-FFF2-40B4-BE49-F238E27FC236}">
              <a16:creationId xmlns:a16="http://schemas.microsoft.com/office/drawing/2014/main" id="{00000000-0008-0000-0000-000087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0" name="Metin kutusu 191">
          <a:extLst>
            <a:ext uri="{FF2B5EF4-FFF2-40B4-BE49-F238E27FC236}">
              <a16:creationId xmlns:a16="http://schemas.microsoft.com/office/drawing/2014/main" id="{00000000-0008-0000-0000-000088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1" name="Metin kutusu 192">
          <a:extLst>
            <a:ext uri="{FF2B5EF4-FFF2-40B4-BE49-F238E27FC236}">
              <a16:creationId xmlns:a16="http://schemas.microsoft.com/office/drawing/2014/main" id="{00000000-0008-0000-0000-000089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2" name="Metin kutusu 193">
          <a:extLst>
            <a:ext uri="{FF2B5EF4-FFF2-40B4-BE49-F238E27FC236}">
              <a16:creationId xmlns:a16="http://schemas.microsoft.com/office/drawing/2014/main" id="{00000000-0008-0000-0000-00008A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3" name="Metin kutusu 194">
          <a:extLst>
            <a:ext uri="{FF2B5EF4-FFF2-40B4-BE49-F238E27FC236}">
              <a16:creationId xmlns:a16="http://schemas.microsoft.com/office/drawing/2014/main" id="{00000000-0008-0000-0000-00008B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4" name="Metin kutusu 195">
          <a:extLst>
            <a:ext uri="{FF2B5EF4-FFF2-40B4-BE49-F238E27FC236}">
              <a16:creationId xmlns:a16="http://schemas.microsoft.com/office/drawing/2014/main" id="{00000000-0008-0000-0000-00008C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5" name="Metin kutusu 196">
          <a:extLst>
            <a:ext uri="{FF2B5EF4-FFF2-40B4-BE49-F238E27FC236}">
              <a16:creationId xmlns:a16="http://schemas.microsoft.com/office/drawing/2014/main" id="{00000000-0008-0000-0000-00008D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6" name="Metin kutusu 197">
          <a:extLst>
            <a:ext uri="{FF2B5EF4-FFF2-40B4-BE49-F238E27FC236}">
              <a16:creationId xmlns:a16="http://schemas.microsoft.com/office/drawing/2014/main" id="{00000000-0008-0000-0000-00008E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7" name="Metin kutusu 198">
          <a:extLst>
            <a:ext uri="{FF2B5EF4-FFF2-40B4-BE49-F238E27FC236}">
              <a16:creationId xmlns:a16="http://schemas.microsoft.com/office/drawing/2014/main" id="{00000000-0008-0000-0000-00008F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8" name="Metin kutusu 199">
          <a:extLst>
            <a:ext uri="{FF2B5EF4-FFF2-40B4-BE49-F238E27FC236}">
              <a16:creationId xmlns:a16="http://schemas.microsoft.com/office/drawing/2014/main" id="{00000000-0008-0000-0000-000090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09" name="Metin kutusu 200">
          <a:extLst>
            <a:ext uri="{FF2B5EF4-FFF2-40B4-BE49-F238E27FC236}">
              <a16:creationId xmlns:a16="http://schemas.microsoft.com/office/drawing/2014/main" id="{00000000-0008-0000-0000-000091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10" name="Metin kutusu 201">
          <a:extLst>
            <a:ext uri="{FF2B5EF4-FFF2-40B4-BE49-F238E27FC236}">
              <a16:creationId xmlns:a16="http://schemas.microsoft.com/office/drawing/2014/main" id="{00000000-0008-0000-0000-000092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421</xdr:row>
      <xdr:rowOff>0</xdr:rowOff>
    </xdr:from>
    <xdr:ext cx="184731" cy="264560"/>
    <xdr:sp macro="" textlink="">
      <xdr:nvSpPr>
        <xdr:cNvPr id="5011" name="Metin kutusu 202">
          <a:extLst>
            <a:ext uri="{FF2B5EF4-FFF2-40B4-BE49-F238E27FC236}">
              <a16:creationId xmlns:a16="http://schemas.microsoft.com/office/drawing/2014/main" id="{00000000-0008-0000-0000-000093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2" name="Metin kutusu 1">
          <a:extLst>
            <a:ext uri="{FF2B5EF4-FFF2-40B4-BE49-F238E27FC236}">
              <a16:creationId xmlns:a16="http://schemas.microsoft.com/office/drawing/2014/main" id="{00000000-0008-0000-0000-00009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3" name="Metin kutusu 2">
          <a:extLst>
            <a:ext uri="{FF2B5EF4-FFF2-40B4-BE49-F238E27FC236}">
              <a16:creationId xmlns:a16="http://schemas.microsoft.com/office/drawing/2014/main" id="{00000000-0008-0000-0000-00009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14" name="Metin kutusu 3">
          <a:extLst>
            <a:ext uri="{FF2B5EF4-FFF2-40B4-BE49-F238E27FC236}">
              <a16:creationId xmlns:a16="http://schemas.microsoft.com/office/drawing/2014/main" id="{00000000-0008-0000-0000-000096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15" name="Metin kutusu 4">
          <a:extLst>
            <a:ext uri="{FF2B5EF4-FFF2-40B4-BE49-F238E27FC236}">
              <a16:creationId xmlns:a16="http://schemas.microsoft.com/office/drawing/2014/main" id="{00000000-0008-0000-0000-000097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6" name="Metin kutusu 5">
          <a:extLst>
            <a:ext uri="{FF2B5EF4-FFF2-40B4-BE49-F238E27FC236}">
              <a16:creationId xmlns:a16="http://schemas.microsoft.com/office/drawing/2014/main" id="{00000000-0008-0000-0000-00009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7" name="Metin kutusu 6">
          <a:extLst>
            <a:ext uri="{FF2B5EF4-FFF2-40B4-BE49-F238E27FC236}">
              <a16:creationId xmlns:a16="http://schemas.microsoft.com/office/drawing/2014/main" id="{00000000-0008-0000-0000-00009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8" name="Metin kutusu 9">
          <a:extLst>
            <a:ext uri="{FF2B5EF4-FFF2-40B4-BE49-F238E27FC236}">
              <a16:creationId xmlns:a16="http://schemas.microsoft.com/office/drawing/2014/main" id="{00000000-0008-0000-0000-00009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9" name="Metin kutusu 10">
          <a:extLst>
            <a:ext uri="{FF2B5EF4-FFF2-40B4-BE49-F238E27FC236}">
              <a16:creationId xmlns:a16="http://schemas.microsoft.com/office/drawing/2014/main" id="{00000000-0008-0000-0000-00009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0" name="Metin kutusu 11">
          <a:extLst>
            <a:ext uri="{FF2B5EF4-FFF2-40B4-BE49-F238E27FC236}">
              <a16:creationId xmlns:a16="http://schemas.microsoft.com/office/drawing/2014/main" id="{00000000-0008-0000-0000-00009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1" name="Metin kutusu 12">
          <a:extLst>
            <a:ext uri="{FF2B5EF4-FFF2-40B4-BE49-F238E27FC236}">
              <a16:creationId xmlns:a16="http://schemas.microsoft.com/office/drawing/2014/main" id="{00000000-0008-0000-0000-00009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2" name="Metin kutusu 13">
          <a:extLst>
            <a:ext uri="{FF2B5EF4-FFF2-40B4-BE49-F238E27FC236}">
              <a16:creationId xmlns:a16="http://schemas.microsoft.com/office/drawing/2014/main" id="{00000000-0008-0000-0000-00009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3" name="Metin kutusu 14">
          <a:extLst>
            <a:ext uri="{FF2B5EF4-FFF2-40B4-BE49-F238E27FC236}">
              <a16:creationId xmlns:a16="http://schemas.microsoft.com/office/drawing/2014/main" id="{00000000-0008-0000-0000-00009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24" name="Metin kutusu 15">
          <a:extLst>
            <a:ext uri="{FF2B5EF4-FFF2-40B4-BE49-F238E27FC236}">
              <a16:creationId xmlns:a16="http://schemas.microsoft.com/office/drawing/2014/main" id="{00000000-0008-0000-0000-0000A0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25" name="Metin kutusu 16">
          <a:extLst>
            <a:ext uri="{FF2B5EF4-FFF2-40B4-BE49-F238E27FC236}">
              <a16:creationId xmlns:a16="http://schemas.microsoft.com/office/drawing/2014/main" id="{00000000-0008-0000-0000-0000A1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6" name="Metin kutusu 17">
          <a:extLst>
            <a:ext uri="{FF2B5EF4-FFF2-40B4-BE49-F238E27FC236}">
              <a16:creationId xmlns:a16="http://schemas.microsoft.com/office/drawing/2014/main" id="{00000000-0008-0000-0000-0000A2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7" name="Metin kutusu 18">
          <a:extLst>
            <a:ext uri="{FF2B5EF4-FFF2-40B4-BE49-F238E27FC236}">
              <a16:creationId xmlns:a16="http://schemas.microsoft.com/office/drawing/2014/main" id="{00000000-0008-0000-0000-0000A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8" name="Metin kutusu 19">
          <a:extLst>
            <a:ext uri="{FF2B5EF4-FFF2-40B4-BE49-F238E27FC236}">
              <a16:creationId xmlns:a16="http://schemas.microsoft.com/office/drawing/2014/main" id="{00000000-0008-0000-0000-0000A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9" name="Metin kutusu 20">
          <a:extLst>
            <a:ext uri="{FF2B5EF4-FFF2-40B4-BE49-F238E27FC236}">
              <a16:creationId xmlns:a16="http://schemas.microsoft.com/office/drawing/2014/main" id="{00000000-0008-0000-0000-0000A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0" name="Metin kutusu 21">
          <a:extLst>
            <a:ext uri="{FF2B5EF4-FFF2-40B4-BE49-F238E27FC236}">
              <a16:creationId xmlns:a16="http://schemas.microsoft.com/office/drawing/2014/main" id="{00000000-0008-0000-0000-0000A6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1" name="Metin kutusu 22">
          <a:extLst>
            <a:ext uri="{FF2B5EF4-FFF2-40B4-BE49-F238E27FC236}">
              <a16:creationId xmlns:a16="http://schemas.microsoft.com/office/drawing/2014/main" id="{00000000-0008-0000-0000-0000A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2" name="Metin kutusu 23">
          <a:extLst>
            <a:ext uri="{FF2B5EF4-FFF2-40B4-BE49-F238E27FC236}">
              <a16:creationId xmlns:a16="http://schemas.microsoft.com/office/drawing/2014/main" id="{00000000-0008-0000-0000-0000A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33" name="Metin kutusu 24">
          <a:extLst>
            <a:ext uri="{FF2B5EF4-FFF2-40B4-BE49-F238E27FC236}">
              <a16:creationId xmlns:a16="http://schemas.microsoft.com/office/drawing/2014/main" id="{00000000-0008-0000-0000-0000A9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34" name="Metin kutusu 25">
          <a:extLst>
            <a:ext uri="{FF2B5EF4-FFF2-40B4-BE49-F238E27FC236}">
              <a16:creationId xmlns:a16="http://schemas.microsoft.com/office/drawing/2014/main" id="{00000000-0008-0000-0000-0000AA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5" name="Metin kutusu 26">
          <a:extLst>
            <a:ext uri="{FF2B5EF4-FFF2-40B4-BE49-F238E27FC236}">
              <a16:creationId xmlns:a16="http://schemas.microsoft.com/office/drawing/2014/main" id="{00000000-0008-0000-0000-0000A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6" name="Metin kutusu 29">
          <a:extLst>
            <a:ext uri="{FF2B5EF4-FFF2-40B4-BE49-F238E27FC236}">
              <a16:creationId xmlns:a16="http://schemas.microsoft.com/office/drawing/2014/main" id="{00000000-0008-0000-0000-0000A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7" name="Metin kutusu 30">
          <a:extLst>
            <a:ext uri="{FF2B5EF4-FFF2-40B4-BE49-F238E27FC236}">
              <a16:creationId xmlns:a16="http://schemas.microsoft.com/office/drawing/2014/main" id="{00000000-0008-0000-0000-0000A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8" name="Metin kutusu 59">
          <a:extLst>
            <a:ext uri="{FF2B5EF4-FFF2-40B4-BE49-F238E27FC236}">
              <a16:creationId xmlns:a16="http://schemas.microsoft.com/office/drawing/2014/main" id="{00000000-0008-0000-0000-0000A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9" name="Metin kutusu 60">
          <a:extLst>
            <a:ext uri="{FF2B5EF4-FFF2-40B4-BE49-F238E27FC236}">
              <a16:creationId xmlns:a16="http://schemas.microsoft.com/office/drawing/2014/main" id="{00000000-0008-0000-0000-0000A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0" name="Metin kutusu 61">
          <a:extLst>
            <a:ext uri="{FF2B5EF4-FFF2-40B4-BE49-F238E27FC236}">
              <a16:creationId xmlns:a16="http://schemas.microsoft.com/office/drawing/2014/main" id="{00000000-0008-0000-0000-0000B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1" name="Metin kutusu 62">
          <a:extLst>
            <a:ext uri="{FF2B5EF4-FFF2-40B4-BE49-F238E27FC236}">
              <a16:creationId xmlns:a16="http://schemas.microsoft.com/office/drawing/2014/main" id="{00000000-0008-0000-0000-0000B1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2" name="Metin kutusu 118">
          <a:extLst>
            <a:ext uri="{FF2B5EF4-FFF2-40B4-BE49-F238E27FC236}">
              <a16:creationId xmlns:a16="http://schemas.microsoft.com/office/drawing/2014/main" id="{00000000-0008-0000-0000-0000B2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3" name="Metin kutusu 119">
          <a:extLst>
            <a:ext uri="{FF2B5EF4-FFF2-40B4-BE49-F238E27FC236}">
              <a16:creationId xmlns:a16="http://schemas.microsoft.com/office/drawing/2014/main" id="{00000000-0008-0000-0000-0000B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4" name="Metin kutusu 120">
          <a:extLst>
            <a:ext uri="{FF2B5EF4-FFF2-40B4-BE49-F238E27FC236}">
              <a16:creationId xmlns:a16="http://schemas.microsoft.com/office/drawing/2014/main" id="{00000000-0008-0000-0000-0000B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45" name="Metin kutusu 121">
          <a:extLst>
            <a:ext uri="{FF2B5EF4-FFF2-40B4-BE49-F238E27FC236}">
              <a16:creationId xmlns:a16="http://schemas.microsoft.com/office/drawing/2014/main" id="{00000000-0008-0000-0000-0000B5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46" name="Metin kutusu 122">
          <a:extLst>
            <a:ext uri="{FF2B5EF4-FFF2-40B4-BE49-F238E27FC236}">
              <a16:creationId xmlns:a16="http://schemas.microsoft.com/office/drawing/2014/main" id="{00000000-0008-0000-0000-0000B6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7" name="Metin kutusu 123">
          <a:extLst>
            <a:ext uri="{FF2B5EF4-FFF2-40B4-BE49-F238E27FC236}">
              <a16:creationId xmlns:a16="http://schemas.microsoft.com/office/drawing/2014/main" id="{00000000-0008-0000-0000-0000B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8" name="Metin kutusu 124">
          <a:extLst>
            <a:ext uri="{FF2B5EF4-FFF2-40B4-BE49-F238E27FC236}">
              <a16:creationId xmlns:a16="http://schemas.microsoft.com/office/drawing/2014/main" id="{00000000-0008-0000-0000-0000B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9" name="Metin kutusu 125">
          <a:extLst>
            <a:ext uri="{FF2B5EF4-FFF2-40B4-BE49-F238E27FC236}">
              <a16:creationId xmlns:a16="http://schemas.microsoft.com/office/drawing/2014/main" id="{00000000-0008-0000-0000-0000B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50" name="Metin kutusu 126">
          <a:extLst>
            <a:ext uri="{FF2B5EF4-FFF2-40B4-BE49-F238E27FC236}">
              <a16:creationId xmlns:a16="http://schemas.microsoft.com/office/drawing/2014/main" id="{00000000-0008-0000-0000-0000B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51" name="Metin kutusu 127">
          <a:extLst>
            <a:ext uri="{FF2B5EF4-FFF2-40B4-BE49-F238E27FC236}">
              <a16:creationId xmlns:a16="http://schemas.microsoft.com/office/drawing/2014/main" id="{00000000-0008-0000-0000-0000B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52" name="Metin kutusu 128">
          <a:extLst>
            <a:ext uri="{FF2B5EF4-FFF2-40B4-BE49-F238E27FC236}">
              <a16:creationId xmlns:a16="http://schemas.microsoft.com/office/drawing/2014/main" id="{00000000-0008-0000-0000-0000B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53" name="Metin kutusu 129">
          <a:extLst>
            <a:ext uri="{FF2B5EF4-FFF2-40B4-BE49-F238E27FC236}">
              <a16:creationId xmlns:a16="http://schemas.microsoft.com/office/drawing/2014/main" id="{00000000-0008-0000-0000-0000B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54" name="Metin kutusu 130">
          <a:extLst>
            <a:ext uri="{FF2B5EF4-FFF2-40B4-BE49-F238E27FC236}">
              <a16:creationId xmlns:a16="http://schemas.microsoft.com/office/drawing/2014/main" id="{00000000-0008-0000-0000-0000BE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55" name="Metin kutusu 131">
          <a:extLst>
            <a:ext uri="{FF2B5EF4-FFF2-40B4-BE49-F238E27FC236}">
              <a16:creationId xmlns:a16="http://schemas.microsoft.com/office/drawing/2014/main" id="{00000000-0008-0000-0000-0000BF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56" name="Metin kutusu 226">
          <a:extLst>
            <a:ext uri="{FF2B5EF4-FFF2-40B4-BE49-F238E27FC236}">
              <a16:creationId xmlns:a16="http://schemas.microsoft.com/office/drawing/2014/main" id="{00000000-0008-0000-0000-0000C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57" name="Metin kutusu 227">
          <a:extLst>
            <a:ext uri="{FF2B5EF4-FFF2-40B4-BE49-F238E27FC236}">
              <a16:creationId xmlns:a16="http://schemas.microsoft.com/office/drawing/2014/main" id="{00000000-0008-0000-0000-0000C1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58" name="Metin kutusu 228">
          <a:extLst>
            <a:ext uri="{FF2B5EF4-FFF2-40B4-BE49-F238E27FC236}">
              <a16:creationId xmlns:a16="http://schemas.microsoft.com/office/drawing/2014/main" id="{00000000-0008-0000-0000-0000C2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59" name="Metin kutusu 229">
          <a:extLst>
            <a:ext uri="{FF2B5EF4-FFF2-40B4-BE49-F238E27FC236}">
              <a16:creationId xmlns:a16="http://schemas.microsoft.com/office/drawing/2014/main" id="{00000000-0008-0000-0000-0000C3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0" name="Metin kutusu 230">
          <a:extLst>
            <a:ext uri="{FF2B5EF4-FFF2-40B4-BE49-F238E27FC236}">
              <a16:creationId xmlns:a16="http://schemas.microsoft.com/office/drawing/2014/main" id="{00000000-0008-0000-0000-0000C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1" name="Metin kutusu 231">
          <a:extLst>
            <a:ext uri="{FF2B5EF4-FFF2-40B4-BE49-F238E27FC236}">
              <a16:creationId xmlns:a16="http://schemas.microsoft.com/office/drawing/2014/main" id="{00000000-0008-0000-0000-0000C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2" name="Metin kutusu 234">
          <a:extLst>
            <a:ext uri="{FF2B5EF4-FFF2-40B4-BE49-F238E27FC236}">
              <a16:creationId xmlns:a16="http://schemas.microsoft.com/office/drawing/2014/main" id="{00000000-0008-0000-0000-0000C6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3" name="Metin kutusu 235">
          <a:extLst>
            <a:ext uri="{FF2B5EF4-FFF2-40B4-BE49-F238E27FC236}">
              <a16:creationId xmlns:a16="http://schemas.microsoft.com/office/drawing/2014/main" id="{00000000-0008-0000-0000-0000C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4" name="Metin kutusu 236">
          <a:extLst>
            <a:ext uri="{FF2B5EF4-FFF2-40B4-BE49-F238E27FC236}">
              <a16:creationId xmlns:a16="http://schemas.microsoft.com/office/drawing/2014/main" id="{00000000-0008-0000-0000-0000C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5" name="Metin kutusu 237">
          <a:extLst>
            <a:ext uri="{FF2B5EF4-FFF2-40B4-BE49-F238E27FC236}">
              <a16:creationId xmlns:a16="http://schemas.microsoft.com/office/drawing/2014/main" id="{00000000-0008-0000-0000-0000C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6" name="Metin kutusu 238">
          <a:extLst>
            <a:ext uri="{FF2B5EF4-FFF2-40B4-BE49-F238E27FC236}">
              <a16:creationId xmlns:a16="http://schemas.microsoft.com/office/drawing/2014/main" id="{00000000-0008-0000-0000-0000C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7" name="Metin kutusu 239">
          <a:extLst>
            <a:ext uri="{FF2B5EF4-FFF2-40B4-BE49-F238E27FC236}">
              <a16:creationId xmlns:a16="http://schemas.microsoft.com/office/drawing/2014/main" id="{00000000-0008-0000-0000-0000C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68" name="Metin kutusu 240">
          <a:extLst>
            <a:ext uri="{FF2B5EF4-FFF2-40B4-BE49-F238E27FC236}">
              <a16:creationId xmlns:a16="http://schemas.microsoft.com/office/drawing/2014/main" id="{00000000-0008-0000-0000-0000CC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69" name="Metin kutusu 241">
          <a:extLst>
            <a:ext uri="{FF2B5EF4-FFF2-40B4-BE49-F238E27FC236}">
              <a16:creationId xmlns:a16="http://schemas.microsoft.com/office/drawing/2014/main" id="{00000000-0008-0000-0000-0000CD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0" name="Metin kutusu 242">
          <a:extLst>
            <a:ext uri="{FF2B5EF4-FFF2-40B4-BE49-F238E27FC236}">
              <a16:creationId xmlns:a16="http://schemas.microsoft.com/office/drawing/2014/main" id="{00000000-0008-0000-0000-0000C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1" name="Metin kutusu 243">
          <a:extLst>
            <a:ext uri="{FF2B5EF4-FFF2-40B4-BE49-F238E27FC236}">
              <a16:creationId xmlns:a16="http://schemas.microsoft.com/office/drawing/2014/main" id="{00000000-0008-0000-0000-0000C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2" name="Metin kutusu 244">
          <a:extLst>
            <a:ext uri="{FF2B5EF4-FFF2-40B4-BE49-F238E27FC236}">
              <a16:creationId xmlns:a16="http://schemas.microsoft.com/office/drawing/2014/main" id="{00000000-0008-0000-0000-0000D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3" name="Metin kutusu 245">
          <a:extLst>
            <a:ext uri="{FF2B5EF4-FFF2-40B4-BE49-F238E27FC236}">
              <a16:creationId xmlns:a16="http://schemas.microsoft.com/office/drawing/2014/main" id="{00000000-0008-0000-0000-0000D1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4" name="Metin kutusu 246">
          <a:extLst>
            <a:ext uri="{FF2B5EF4-FFF2-40B4-BE49-F238E27FC236}">
              <a16:creationId xmlns:a16="http://schemas.microsoft.com/office/drawing/2014/main" id="{00000000-0008-0000-0000-0000D2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5" name="Metin kutusu 247">
          <a:extLst>
            <a:ext uri="{FF2B5EF4-FFF2-40B4-BE49-F238E27FC236}">
              <a16:creationId xmlns:a16="http://schemas.microsoft.com/office/drawing/2014/main" id="{00000000-0008-0000-0000-0000D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6" name="Metin kutusu 248">
          <a:extLst>
            <a:ext uri="{FF2B5EF4-FFF2-40B4-BE49-F238E27FC236}">
              <a16:creationId xmlns:a16="http://schemas.microsoft.com/office/drawing/2014/main" id="{00000000-0008-0000-0000-0000D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77" name="Metin kutusu 249">
          <a:extLst>
            <a:ext uri="{FF2B5EF4-FFF2-40B4-BE49-F238E27FC236}">
              <a16:creationId xmlns:a16="http://schemas.microsoft.com/office/drawing/2014/main" id="{00000000-0008-0000-0000-0000D5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78" name="Metin kutusu 250">
          <a:extLst>
            <a:ext uri="{FF2B5EF4-FFF2-40B4-BE49-F238E27FC236}">
              <a16:creationId xmlns:a16="http://schemas.microsoft.com/office/drawing/2014/main" id="{00000000-0008-0000-0000-0000D6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9" name="Metin kutusu 251">
          <a:extLst>
            <a:ext uri="{FF2B5EF4-FFF2-40B4-BE49-F238E27FC236}">
              <a16:creationId xmlns:a16="http://schemas.microsoft.com/office/drawing/2014/main" id="{00000000-0008-0000-0000-0000D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0" name="Metin kutusu 254">
          <a:extLst>
            <a:ext uri="{FF2B5EF4-FFF2-40B4-BE49-F238E27FC236}">
              <a16:creationId xmlns:a16="http://schemas.microsoft.com/office/drawing/2014/main" id="{00000000-0008-0000-0000-0000D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1" name="Metin kutusu 255">
          <a:extLst>
            <a:ext uri="{FF2B5EF4-FFF2-40B4-BE49-F238E27FC236}">
              <a16:creationId xmlns:a16="http://schemas.microsoft.com/office/drawing/2014/main" id="{00000000-0008-0000-0000-0000D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2" name="Metin kutusu 284">
          <a:extLst>
            <a:ext uri="{FF2B5EF4-FFF2-40B4-BE49-F238E27FC236}">
              <a16:creationId xmlns:a16="http://schemas.microsoft.com/office/drawing/2014/main" id="{00000000-0008-0000-0000-0000D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3" name="Metin kutusu 285">
          <a:extLst>
            <a:ext uri="{FF2B5EF4-FFF2-40B4-BE49-F238E27FC236}">
              <a16:creationId xmlns:a16="http://schemas.microsoft.com/office/drawing/2014/main" id="{00000000-0008-0000-0000-0000D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4" name="Metin kutusu 286">
          <a:extLst>
            <a:ext uri="{FF2B5EF4-FFF2-40B4-BE49-F238E27FC236}">
              <a16:creationId xmlns:a16="http://schemas.microsoft.com/office/drawing/2014/main" id="{00000000-0008-0000-0000-0000D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5" name="Metin kutusu 287">
          <a:extLst>
            <a:ext uri="{FF2B5EF4-FFF2-40B4-BE49-F238E27FC236}">
              <a16:creationId xmlns:a16="http://schemas.microsoft.com/office/drawing/2014/main" id="{00000000-0008-0000-0000-0000D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6" name="Metin kutusu 343">
          <a:extLst>
            <a:ext uri="{FF2B5EF4-FFF2-40B4-BE49-F238E27FC236}">
              <a16:creationId xmlns:a16="http://schemas.microsoft.com/office/drawing/2014/main" id="{00000000-0008-0000-0000-0000D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7" name="Metin kutusu 344">
          <a:extLst>
            <a:ext uri="{FF2B5EF4-FFF2-40B4-BE49-F238E27FC236}">
              <a16:creationId xmlns:a16="http://schemas.microsoft.com/office/drawing/2014/main" id="{00000000-0008-0000-0000-0000D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8" name="Metin kutusu 345">
          <a:extLst>
            <a:ext uri="{FF2B5EF4-FFF2-40B4-BE49-F238E27FC236}">
              <a16:creationId xmlns:a16="http://schemas.microsoft.com/office/drawing/2014/main" id="{00000000-0008-0000-0000-0000E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89" name="Metin kutusu 346">
          <a:extLst>
            <a:ext uri="{FF2B5EF4-FFF2-40B4-BE49-F238E27FC236}">
              <a16:creationId xmlns:a16="http://schemas.microsoft.com/office/drawing/2014/main" id="{00000000-0008-0000-0000-0000E1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90" name="Metin kutusu 347">
          <a:extLst>
            <a:ext uri="{FF2B5EF4-FFF2-40B4-BE49-F238E27FC236}">
              <a16:creationId xmlns:a16="http://schemas.microsoft.com/office/drawing/2014/main" id="{00000000-0008-0000-0000-0000E2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1" name="Metin kutusu 348">
          <a:extLst>
            <a:ext uri="{FF2B5EF4-FFF2-40B4-BE49-F238E27FC236}">
              <a16:creationId xmlns:a16="http://schemas.microsoft.com/office/drawing/2014/main" id="{00000000-0008-0000-0000-0000E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2" name="Metin kutusu 349">
          <a:extLst>
            <a:ext uri="{FF2B5EF4-FFF2-40B4-BE49-F238E27FC236}">
              <a16:creationId xmlns:a16="http://schemas.microsoft.com/office/drawing/2014/main" id="{00000000-0008-0000-0000-0000E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3" name="Metin kutusu 350">
          <a:extLst>
            <a:ext uri="{FF2B5EF4-FFF2-40B4-BE49-F238E27FC236}">
              <a16:creationId xmlns:a16="http://schemas.microsoft.com/office/drawing/2014/main" id="{00000000-0008-0000-0000-0000E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4" name="Metin kutusu 351">
          <a:extLst>
            <a:ext uri="{FF2B5EF4-FFF2-40B4-BE49-F238E27FC236}">
              <a16:creationId xmlns:a16="http://schemas.microsoft.com/office/drawing/2014/main" id="{00000000-0008-0000-0000-0000E6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5" name="Metin kutusu 352">
          <a:extLst>
            <a:ext uri="{FF2B5EF4-FFF2-40B4-BE49-F238E27FC236}">
              <a16:creationId xmlns:a16="http://schemas.microsoft.com/office/drawing/2014/main" id="{00000000-0008-0000-0000-0000E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6" name="Metin kutusu 353">
          <a:extLst>
            <a:ext uri="{FF2B5EF4-FFF2-40B4-BE49-F238E27FC236}">
              <a16:creationId xmlns:a16="http://schemas.microsoft.com/office/drawing/2014/main" id="{00000000-0008-0000-0000-0000E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7" name="Metin kutusu 354">
          <a:extLst>
            <a:ext uri="{FF2B5EF4-FFF2-40B4-BE49-F238E27FC236}">
              <a16:creationId xmlns:a16="http://schemas.microsoft.com/office/drawing/2014/main" id="{00000000-0008-0000-0000-0000E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98" name="Metin kutusu 355">
          <a:extLst>
            <a:ext uri="{FF2B5EF4-FFF2-40B4-BE49-F238E27FC236}">
              <a16:creationId xmlns:a16="http://schemas.microsoft.com/office/drawing/2014/main" id="{00000000-0008-0000-0000-0000EA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99" name="Metin kutusu 356">
          <a:extLst>
            <a:ext uri="{FF2B5EF4-FFF2-40B4-BE49-F238E27FC236}">
              <a16:creationId xmlns:a16="http://schemas.microsoft.com/office/drawing/2014/main" id="{00000000-0008-0000-0000-0000EB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0" name="Metin kutusu 451">
          <a:extLst>
            <a:ext uri="{FF2B5EF4-FFF2-40B4-BE49-F238E27FC236}">
              <a16:creationId xmlns:a16="http://schemas.microsoft.com/office/drawing/2014/main" id="{00000000-0008-0000-0000-0000E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1" name="Metin kutusu 452">
          <a:extLst>
            <a:ext uri="{FF2B5EF4-FFF2-40B4-BE49-F238E27FC236}">
              <a16:creationId xmlns:a16="http://schemas.microsoft.com/office/drawing/2014/main" id="{00000000-0008-0000-0000-0000E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02" name="Metin kutusu 453">
          <a:extLst>
            <a:ext uri="{FF2B5EF4-FFF2-40B4-BE49-F238E27FC236}">
              <a16:creationId xmlns:a16="http://schemas.microsoft.com/office/drawing/2014/main" id="{00000000-0008-0000-0000-0000EE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03" name="Metin kutusu 454">
          <a:extLst>
            <a:ext uri="{FF2B5EF4-FFF2-40B4-BE49-F238E27FC236}">
              <a16:creationId xmlns:a16="http://schemas.microsoft.com/office/drawing/2014/main" id="{00000000-0008-0000-0000-0000EF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4" name="Metin kutusu 455">
          <a:extLst>
            <a:ext uri="{FF2B5EF4-FFF2-40B4-BE49-F238E27FC236}">
              <a16:creationId xmlns:a16="http://schemas.microsoft.com/office/drawing/2014/main" id="{00000000-0008-0000-0000-0000F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5" name="Metin kutusu 456">
          <a:extLst>
            <a:ext uri="{FF2B5EF4-FFF2-40B4-BE49-F238E27FC236}">
              <a16:creationId xmlns:a16="http://schemas.microsoft.com/office/drawing/2014/main" id="{00000000-0008-0000-0000-0000F1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6" name="Metin kutusu 459">
          <a:extLst>
            <a:ext uri="{FF2B5EF4-FFF2-40B4-BE49-F238E27FC236}">
              <a16:creationId xmlns:a16="http://schemas.microsoft.com/office/drawing/2014/main" id="{00000000-0008-0000-0000-0000F2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7" name="Metin kutusu 460">
          <a:extLst>
            <a:ext uri="{FF2B5EF4-FFF2-40B4-BE49-F238E27FC236}">
              <a16:creationId xmlns:a16="http://schemas.microsoft.com/office/drawing/2014/main" id="{00000000-0008-0000-0000-0000F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8" name="Metin kutusu 461">
          <a:extLst>
            <a:ext uri="{FF2B5EF4-FFF2-40B4-BE49-F238E27FC236}">
              <a16:creationId xmlns:a16="http://schemas.microsoft.com/office/drawing/2014/main" id="{00000000-0008-0000-0000-0000F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9" name="Metin kutusu 462">
          <a:extLst>
            <a:ext uri="{FF2B5EF4-FFF2-40B4-BE49-F238E27FC236}">
              <a16:creationId xmlns:a16="http://schemas.microsoft.com/office/drawing/2014/main" id="{00000000-0008-0000-0000-0000F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0" name="Metin kutusu 463">
          <a:extLst>
            <a:ext uri="{FF2B5EF4-FFF2-40B4-BE49-F238E27FC236}">
              <a16:creationId xmlns:a16="http://schemas.microsoft.com/office/drawing/2014/main" id="{00000000-0008-0000-0000-0000F6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1" name="Metin kutusu 464">
          <a:extLst>
            <a:ext uri="{FF2B5EF4-FFF2-40B4-BE49-F238E27FC236}">
              <a16:creationId xmlns:a16="http://schemas.microsoft.com/office/drawing/2014/main" id="{00000000-0008-0000-0000-0000F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12" name="Metin kutusu 465">
          <a:extLst>
            <a:ext uri="{FF2B5EF4-FFF2-40B4-BE49-F238E27FC236}">
              <a16:creationId xmlns:a16="http://schemas.microsoft.com/office/drawing/2014/main" id="{00000000-0008-0000-0000-0000F8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13" name="Metin kutusu 466">
          <a:extLst>
            <a:ext uri="{FF2B5EF4-FFF2-40B4-BE49-F238E27FC236}">
              <a16:creationId xmlns:a16="http://schemas.microsoft.com/office/drawing/2014/main" id="{00000000-0008-0000-0000-0000F9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4" name="Metin kutusu 467">
          <a:extLst>
            <a:ext uri="{FF2B5EF4-FFF2-40B4-BE49-F238E27FC236}">
              <a16:creationId xmlns:a16="http://schemas.microsoft.com/office/drawing/2014/main" id="{00000000-0008-0000-0000-0000F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5" name="Metin kutusu 468">
          <a:extLst>
            <a:ext uri="{FF2B5EF4-FFF2-40B4-BE49-F238E27FC236}">
              <a16:creationId xmlns:a16="http://schemas.microsoft.com/office/drawing/2014/main" id="{00000000-0008-0000-0000-0000F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6" name="Metin kutusu 469">
          <a:extLst>
            <a:ext uri="{FF2B5EF4-FFF2-40B4-BE49-F238E27FC236}">
              <a16:creationId xmlns:a16="http://schemas.microsoft.com/office/drawing/2014/main" id="{00000000-0008-0000-0000-0000F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7" name="Metin kutusu 470">
          <a:extLst>
            <a:ext uri="{FF2B5EF4-FFF2-40B4-BE49-F238E27FC236}">
              <a16:creationId xmlns:a16="http://schemas.microsoft.com/office/drawing/2014/main" id="{00000000-0008-0000-0000-0000F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8" name="Metin kutusu 471">
          <a:extLst>
            <a:ext uri="{FF2B5EF4-FFF2-40B4-BE49-F238E27FC236}">
              <a16:creationId xmlns:a16="http://schemas.microsoft.com/office/drawing/2014/main" id="{00000000-0008-0000-0000-0000F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9" name="Metin kutusu 472">
          <a:extLst>
            <a:ext uri="{FF2B5EF4-FFF2-40B4-BE49-F238E27FC236}">
              <a16:creationId xmlns:a16="http://schemas.microsoft.com/office/drawing/2014/main" id="{00000000-0008-0000-0000-0000F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0" name="Metin kutusu 473">
          <a:extLst>
            <a:ext uri="{FF2B5EF4-FFF2-40B4-BE49-F238E27FC236}">
              <a16:creationId xmlns:a16="http://schemas.microsoft.com/office/drawing/2014/main" id="{00000000-0008-0000-0000-000000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21" name="Metin kutusu 474">
          <a:extLst>
            <a:ext uri="{FF2B5EF4-FFF2-40B4-BE49-F238E27FC236}">
              <a16:creationId xmlns:a16="http://schemas.microsoft.com/office/drawing/2014/main" id="{00000000-0008-0000-0000-000001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22" name="Metin kutusu 475">
          <a:extLst>
            <a:ext uri="{FF2B5EF4-FFF2-40B4-BE49-F238E27FC236}">
              <a16:creationId xmlns:a16="http://schemas.microsoft.com/office/drawing/2014/main" id="{00000000-0008-0000-0000-000002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3" name="Metin kutusu 476">
          <a:extLst>
            <a:ext uri="{FF2B5EF4-FFF2-40B4-BE49-F238E27FC236}">
              <a16:creationId xmlns:a16="http://schemas.microsoft.com/office/drawing/2014/main" id="{00000000-0008-0000-0000-000003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4" name="Metin kutusu 479">
          <a:extLst>
            <a:ext uri="{FF2B5EF4-FFF2-40B4-BE49-F238E27FC236}">
              <a16:creationId xmlns:a16="http://schemas.microsoft.com/office/drawing/2014/main" id="{00000000-0008-0000-0000-000004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5" name="Metin kutusu 480">
          <a:extLst>
            <a:ext uri="{FF2B5EF4-FFF2-40B4-BE49-F238E27FC236}">
              <a16:creationId xmlns:a16="http://schemas.microsoft.com/office/drawing/2014/main" id="{00000000-0008-0000-0000-000005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6" name="Metin kutusu 509">
          <a:extLst>
            <a:ext uri="{FF2B5EF4-FFF2-40B4-BE49-F238E27FC236}">
              <a16:creationId xmlns:a16="http://schemas.microsoft.com/office/drawing/2014/main" id="{00000000-0008-0000-0000-000006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7" name="Metin kutusu 510">
          <a:extLst>
            <a:ext uri="{FF2B5EF4-FFF2-40B4-BE49-F238E27FC236}">
              <a16:creationId xmlns:a16="http://schemas.microsoft.com/office/drawing/2014/main" id="{00000000-0008-0000-0000-000007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8" name="Metin kutusu 511">
          <a:extLst>
            <a:ext uri="{FF2B5EF4-FFF2-40B4-BE49-F238E27FC236}">
              <a16:creationId xmlns:a16="http://schemas.microsoft.com/office/drawing/2014/main" id="{00000000-0008-0000-0000-000008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9" name="Metin kutusu 512">
          <a:extLst>
            <a:ext uri="{FF2B5EF4-FFF2-40B4-BE49-F238E27FC236}">
              <a16:creationId xmlns:a16="http://schemas.microsoft.com/office/drawing/2014/main" id="{00000000-0008-0000-0000-000009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0" name="Metin kutusu 568">
          <a:extLst>
            <a:ext uri="{FF2B5EF4-FFF2-40B4-BE49-F238E27FC236}">
              <a16:creationId xmlns:a16="http://schemas.microsoft.com/office/drawing/2014/main" id="{00000000-0008-0000-0000-00000A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1" name="Metin kutusu 569">
          <a:extLst>
            <a:ext uri="{FF2B5EF4-FFF2-40B4-BE49-F238E27FC236}">
              <a16:creationId xmlns:a16="http://schemas.microsoft.com/office/drawing/2014/main" id="{00000000-0008-0000-0000-00000B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2" name="Metin kutusu 570">
          <a:extLst>
            <a:ext uri="{FF2B5EF4-FFF2-40B4-BE49-F238E27FC236}">
              <a16:creationId xmlns:a16="http://schemas.microsoft.com/office/drawing/2014/main" id="{00000000-0008-0000-0000-00000C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33" name="Metin kutusu 571">
          <a:extLst>
            <a:ext uri="{FF2B5EF4-FFF2-40B4-BE49-F238E27FC236}">
              <a16:creationId xmlns:a16="http://schemas.microsoft.com/office/drawing/2014/main" id="{00000000-0008-0000-0000-00000D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34" name="Metin kutusu 572">
          <a:extLst>
            <a:ext uri="{FF2B5EF4-FFF2-40B4-BE49-F238E27FC236}">
              <a16:creationId xmlns:a16="http://schemas.microsoft.com/office/drawing/2014/main" id="{00000000-0008-0000-0000-00000E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5" name="Metin kutusu 573">
          <a:extLst>
            <a:ext uri="{FF2B5EF4-FFF2-40B4-BE49-F238E27FC236}">
              <a16:creationId xmlns:a16="http://schemas.microsoft.com/office/drawing/2014/main" id="{00000000-0008-0000-0000-00000F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6" name="Metin kutusu 574">
          <a:extLst>
            <a:ext uri="{FF2B5EF4-FFF2-40B4-BE49-F238E27FC236}">
              <a16:creationId xmlns:a16="http://schemas.microsoft.com/office/drawing/2014/main" id="{00000000-0008-0000-0000-000010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7" name="Metin kutusu 575">
          <a:extLst>
            <a:ext uri="{FF2B5EF4-FFF2-40B4-BE49-F238E27FC236}">
              <a16:creationId xmlns:a16="http://schemas.microsoft.com/office/drawing/2014/main" id="{00000000-0008-0000-0000-000011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8" name="Metin kutusu 576">
          <a:extLst>
            <a:ext uri="{FF2B5EF4-FFF2-40B4-BE49-F238E27FC236}">
              <a16:creationId xmlns:a16="http://schemas.microsoft.com/office/drawing/2014/main" id="{00000000-0008-0000-0000-000012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9" name="Metin kutusu 577">
          <a:extLst>
            <a:ext uri="{FF2B5EF4-FFF2-40B4-BE49-F238E27FC236}">
              <a16:creationId xmlns:a16="http://schemas.microsoft.com/office/drawing/2014/main" id="{00000000-0008-0000-0000-000013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40" name="Metin kutusu 578">
          <a:extLst>
            <a:ext uri="{FF2B5EF4-FFF2-40B4-BE49-F238E27FC236}">
              <a16:creationId xmlns:a16="http://schemas.microsoft.com/office/drawing/2014/main" id="{00000000-0008-0000-0000-000014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41" name="Metin kutusu 579">
          <a:extLst>
            <a:ext uri="{FF2B5EF4-FFF2-40B4-BE49-F238E27FC236}">
              <a16:creationId xmlns:a16="http://schemas.microsoft.com/office/drawing/2014/main" id="{00000000-0008-0000-0000-000015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42" name="Metin kutusu 580">
          <a:extLst>
            <a:ext uri="{FF2B5EF4-FFF2-40B4-BE49-F238E27FC236}">
              <a16:creationId xmlns:a16="http://schemas.microsoft.com/office/drawing/2014/main" id="{00000000-0008-0000-0000-000016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43" name="Metin kutusu 581">
          <a:extLst>
            <a:ext uri="{FF2B5EF4-FFF2-40B4-BE49-F238E27FC236}">
              <a16:creationId xmlns:a16="http://schemas.microsoft.com/office/drawing/2014/main" id="{00000000-0008-0000-0000-000017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1" name="Metin kutusu 1">
          <a:extLst>
            <a:ext uri="{FF2B5EF4-FFF2-40B4-BE49-F238E27FC236}">
              <a16:creationId xmlns:a16="http://schemas.microsoft.com/office/drawing/2014/main" id="{00000000-0008-0000-0000-00005B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2" name="Metin kutusu 2">
          <a:extLst>
            <a:ext uri="{FF2B5EF4-FFF2-40B4-BE49-F238E27FC236}">
              <a16:creationId xmlns:a16="http://schemas.microsoft.com/office/drawing/2014/main" id="{00000000-0008-0000-0000-00005C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13" name="Metin kutusu 3">
          <a:extLst>
            <a:ext uri="{FF2B5EF4-FFF2-40B4-BE49-F238E27FC236}">
              <a16:creationId xmlns:a16="http://schemas.microsoft.com/office/drawing/2014/main" id="{00000000-0008-0000-0000-00005D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14" name="Metin kutusu 4">
          <a:extLst>
            <a:ext uri="{FF2B5EF4-FFF2-40B4-BE49-F238E27FC236}">
              <a16:creationId xmlns:a16="http://schemas.microsoft.com/office/drawing/2014/main" id="{00000000-0008-0000-0000-00005E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5" name="Metin kutusu 5">
          <a:extLst>
            <a:ext uri="{FF2B5EF4-FFF2-40B4-BE49-F238E27FC236}">
              <a16:creationId xmlns:a16="http://schemas.microsoft.com/office/drawing/2014/main" id="{00000000-0008-0000-0000-00005F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6" name="Metin kutusu 6">
          <a:extLst>
            <a:ext uri="{FF2B5EF4-FFF2-40B4-BE49-F238E27FC236}">
              <a16:creationId xmlns:a16="http://schemas.microsoft.com/office/drawing/2014/main" id="{00000000-0008-0000-0000-000060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7" name="Metin kutusu 9">
          <a:extLst>
            <a:ext uri="{FF2B5EF4-FFF2-40B4-BE49-F238E27FC236}">
              <a16:creationId xmlns:a16="http://schemas.microsoft.com/office/drawing/2014/main" id="{00000000-0008-0000-0000-000061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8" name="Metin kutusu 10">
          <a:extLst>
            <a:ext uri="{FF2B5EF4-FFF2-40B4-BE49-F238E27FC236}">
              <a16:creationId xmlns:a16="http://schemas.microsoft.com/office/drawing/2014/main" id="{00000000-0008-0000-0000-000062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9" name="Metin kutusu 11">
          <a:extLst>
            <a:ext uri="{FF2B5EF4-FFF2-40B4-BE49-F238E27FC236}">
              <a16:creationId xmlns:a16="http://schemas.microsoft.com/office/drawing/2014/main" id="{00000000-0008-0000-0000-000063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0" name="Metin kutusu 12">
          <a:extLst>
            <a:ext uri="{FF2B5EF4-FFF2-40B4-BE49-F238E27FC236}">
              <a16:creationId xmlns:a16="http://schemas.microsoft.com/office/drawing/2014/main" id="{00000000-0008-0000-0000-000064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1" name="Metin kutusu 13">
          <a:extLst>
            <a:ext uri="{FF2B5EF4-FFF2-40B4-BE49-F238E27FC236}">
              <a16:creationId xmlns:a16="http://schemas.microsoft.com/office/drawing/2014/main" id="{00000000-0008-0000-0000-000065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2" name="Metin kutusu 14">
          <a:extLst>
            <a:ext uri="{FF2B5EF4-FFF2-40B4-BE49-F238E27FC236}">
              <a16:creationId xmlns:a16="http://schemas.microsoft.com/office/drawing/2014/main" id="{00000000-0008-0000-0000-000066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23" name="Metin kutusu 15">
          <a:extLst>
            <a:ext uri="{FF2B5EF4-FFF2-40B4-BE49-F238E27FC236}">
              <a16:creationId xmlns:a16="http://schemas.microsoft.com/office/drawing/2014/main" id="{00000000-0008-0000-0000-000067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24" name="Metin kutusu 16">
          <a:extLst>
            <a:ext uri="{FF2B5EF4-FFF2-40B4-BE49-F238E27FC236}">
              <a16:creationId xmlns:a16="http://schemas.microsoft.com/office/drawing/2014/main" id="{00000000-0008-0000-0000-000068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5" name="Metin kutusu 17">
          <a:extLst>
            <a:ext uri="{FF2B5EF4-FFF2-40B4-BE49-F238E27FC236}">
              <a16:creationId xmlns:a16="http://schemas.microsoft.com/office/drawing/2014/main" id="{00000000-0008-0000-0000-000069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6" name="Metin kutusu 18">
          <a:extLst>
            <a:ext uri="{FF2B5EF4-FFF2-40B4-BE49-F238E27FC236}">
              <a16:creationId xmlns:a16="http://schemas.microsoft.com/office/drawing/2014/main" id="{00000000-0008-0000-0000-00006A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7" name="Metin kutusu 19">
          <a:extLst>
            <a:ext uri="{FF2B5EF4-FFF2-40B4-BE49-F238E27FC236}">
              <a16:creationId xmlns:a16="http://schemas.microsoft.com/office/drawing/2014/main" id="{00000000-0008-0000-0000-00006B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8" name="Metin kutusu 20">
          <a:extLst>
            <a:ext uri="{FF2B5EF4-FFF2-40B4-BE49-F238E27FC236}">
              <a16:creationId xmlns:a16="http://schemas.microsoft.com/office/drawing/2014/main" id="{00000000-0008-0000-0000-00006C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9" name="Metin kutusu 21">
          <a:extLst>
            <a:ext uri="{FF2B5EF4-FFF2-40B4-BE49-F238E27FC236}">
              <a16:creationId xmlns:a16="http://schemas.microsoft.com/office/drawing/2014/main" id="{00000000-0008-0000-0000-00006D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0" name="Metin kutusu 22">
          <a:extLst>
            <a:ext uri="{FF2B5EF4-FFF2-40B4-BE49-F238E27FC236}">
              <a16:creationId xmlns:a16="http://schemas.microsoft.com/office/drawing/2014/main" id="{00000000-0008-0000-0000-00006E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1" name="Metin kutusu 23">
          <a:extLst>
            <a:ext uri="{FF2B5EF4-FFF2-40B4-BE49-F238E27FC236}">
              <a16:creationId xmlns:a16="http://schemas.microsoft.com/office/drawing/2014/main" id="{00000000-0008-0000-0000-00006F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32" name="Metin kutusu 24">
          <a:extLst>
            <a:ext uri="{FF2B5EF4-FFF2-40B4-BE49-F238E27FC236}">
              <a16:creationId xmlns:a16="http://schemas.microsoft.com/office/drawing/2014/main" id="{00000000-0008-0000-0000-000070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33" name="Metin kutusu 25">
          <a:extLst>
            <a:ext uri="{FF2B5EF4-FFF2-40B4-BE49-F238E27FC236}">
              <a16:creationId xmlns:a16="http://schemas.microsoft.com/office/drawing/2014/main" id="{00000000-0008-0000-0000-000071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4" name="Metin kutusu 26">
          <a:extLst>
            <a:ext uri="{FF2B5EF4-FFF2-40B4-BE49-F238E27FC236}">
              <a16:creationId xmlns:a16="http://schemas.microsoft.com/office/drawing/2014/main" id="{00000000-0008-0000-0000-000072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35" name="Metin kutusu 27">
          <a:extLst>
            <a:ext uri="{FF2B5EF4-FFF2-40B4-BE49-F238E27FC236}">
              <a16:creationId xmlns:a16="http://schemas.microsoft.com/office/drawing/2014/main" id="{00000000-0008-0000-0000-000073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36" name="Metin kutusu 28">
          <a:extLst>
            <a:ext uri="{FF2B5EF4-FFF2-40B4-BE49-F238E27FC236}">
              <a16:creationId xmlns:a16="http://schemas.microsoft.com/office/drawing/2014/main" id="{00000000-0008-0000-0000-000074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7" name="Metin kutusu 29">
          <a:extLst>
            <a:ext uri="{FF2B5EF4-FFF2-40B4-BE49-F238E27FC236}">
              <a16:creationId xmlns:a16="http://schemas.microsoft.com/office/drawing/2014/main" id="{00000000-0008-0000-0000-000075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8" name="Metin kutusu 30">
          <a:extLst>
            <a:ext uri="{FF2B5EF4-FFF2-40B4-BE49-F238E27FC236}">
              <a16:creationId xmlns:a16="http://schemas.microsoft.com/office/drawing/2014/main" id="{00000000-0008-0000-0000-000076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9" name="Metin kutusu 31">
          <a:extLst>
            <a:ext uri="{FF2B5EF4-FFF2-40B4-BE49-F238E27FC236}">
              <a16:creationId xmlns:a16="http://schemas.microsoft.com/office/drawing/2014/main" id="{00000000-0008-0000-0000-000077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0" name="Metin kutusu 32">
          <a:extLst>
            <a:ext uri="{FF2B5EF4-FFF2-40B4-BE49-F238E27FC236}">
              <a16:creationId xmlns:a16="http://schemas.microsoft.com/office/drawing/2014/main" id="{00000000-0008-0000-0000-000078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41" name="Metin kutusu 34">
          <a:extLst>
            <a:ext uri="{FF2B5EF4-FFF2-40B4-BE49-F238E27FC236}">
              <a16:creationId xmlns:a16="http://schemas.microsoft.com/office/drawing/2014/main" id="{00000000-0008-0000-0000-000079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42" name="Metin kutusu 35">
          <a:extLst>
            <a:ext uri="{FF2B5EF4-FFF2-40B4-BE49-F238E27FC236}">
              <a16:creationId xmlns:a16="http://schemas.microsoft.com/office/drawing/2014/main" id="{00000000-0008-0000-0000-00007A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3" name="Metin kutusu 36">
          <a:extLst>
            <a:ext uri="{FF2B5EF4-FFF2-40B4-BE49-F238E27FC236}">
              <a16:creationId xmlns:a16="http://schemas.microsoft.com/office/drawing/2014/main" id="{00000000-0008-0000-0000-00007B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4" name="Metin kutusu 37">
          <a:extLst>
            <a:ext uri="{FF2B5EF4-FFF2-40B4-BE49-F238E27FC236}">
              <a16:creationId xmlns:a16="http://schemas.microsoft.com/office/drawing/2014/main" id="{00000000-0008-0000-0000-00007C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5" name="Metin kutusu 59">
          <a:extLst>
            <a:ext uri="{FF2B5EF4-FFF2-40B4-BE49-F238E27FC236}">
              <a16:creationId xmlns:a16="http://schemas.microsoft.com/office/drawing/2014/main" id="{00000000-0008-0000-0000-00007D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6" name="Metin kutusu 60">
          <a:extLst>
            <a:ext uri="{FF2B5EF4-FFF2-40B4-BE49-F238E27FC236}">
              <a16:creationId xmlns:a16="http://schemas.microsoft.com/office/drawing/2014/main" id="{00000000-0008-0000-0000-00007E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7" name="Metin kutusu 61">
          <a:extLst>
            <a:ext uri="{FF2B5EF4-FFF2-40B4-BE49-F238E27FC236}">
              <a16:creationId xmlns:a16="http://schemas.microsoft.com/office/drawing/2014/main" id="{00000000-0008-0000-0000-00007F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8" name="Metin kutusu 62">
          <a:extLst>
            <a:ext uri="{FF2B5EF4-FFF2-40B4-BE49-F238E27FC236}">
              <a16:creationId xmlns:a16="http://schemas.microsoft.com/office/drawing/2014/main" id="{00000000-0008-0000-0000-000080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9" name="Metin kutusu 63">
          <a:extLst>
            <a:ext uri="{FF2B5EF4-FFF2-40B4-BE49-F238E27FC236}">
              <a16:creationId xmlns:a16="http://schemas.microsoft.com/office/drawing/2014/main" id="{00000000-0008-0000-0000-000081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0" name="Metin kutusu 64">
          <a:extLst>
            <a:ext uri="{FF2B5EF4-FFF2-40B4-BE49-F238E27FC236}">
              <a16:creationId xmlns:a16="http://schemas.microsoft.com/office/drawing/2014/main" id="{00000000-0008-0000-0000-000082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51" name="Metin kutusu 65">
          <a:extLst>
            <a:ext uri="{FF2B5EF4-FFF2-40B4-BE49-F238E27FC236}">
              <a16:creationId xmlns:a16="http://schemas.microsoft.com/office/drawing/2014/main" id="{00000000-0008-0000-0000-000083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52" name="Metin kutusu 66">
          <a:extLst>
            <a:ext uri="{FF2B5EF4-FFF2-40B4-BE49-F238E27FC236}">
              <a16:creationId xmlns:a16="http://schemas.microsoft.com/office/drawing/2014/main" id="{00000000-0008-0000-0000-000084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3" name="Metin kutusu 67">
          <a:extLst>
            <a:ext uri="{FF2B5EF4-FFF2-40B4-BE49-F238E27FC236}">
              <a16:creationId xmlns:a16="http://schemas.microsoft.com/office/drawing/2014/main" id="{00000000-0008-0000-0000-000085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4" name="Metin kutusu 68">
          <a:extLst>
            <a:ext uri="{FF2B5EF4-FFF2-40B4-BE49-F238E27FC236}">
              <a16:creationId xmlns:a16="http://schemas.microsoft.com/office/drawing/2014/main" id="{00000000-0008-0000-0000-000086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5" name="Metin kutusu 69">
          <a:extLst>
            <a:ext uri="{FF2B5EF4-FFF2-40B4-BE49-F238E27FC236}">
              <a16:creationId xmlns:a16="http://schemas.microsoft.com/office/drawing/2014/main" id="{00000000-0008-0000-0000-000087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6" name="Metin kutusu 70">
          <a:extLst>
            <a:ext uri="{FF2B5EF4-FFF2-40B4-BE49-F238E27FC236}">
              <a16:creationId xmlns:a16="http://schemas.microsoft.com/office/drawing/2014/main" id="{00000000-0008-0000-0000-000088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7" name="Metin kutusu 71">
          <a:extLst>
            <a:ext uri="{FF2B5EF4-FFF2-40B4-BE49-F238E27FC236}">
              <a16:creationId xmlns:a16="http://schemas.microsoft.com/office/drawing/2014/main" id="{00000000-0008-0000-0000-000089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8" name="Metin kutusu 72">
          <a:extLst>
            <a:ext uri="{FF2B5EF4-FFF2-40B4-BE49-F238E27FC236}">
              <a16:creationId xmlns:a16="http://schemas.microsoft.com/office/drawing/2014/main" id="{00000000-0008-0000-0000-00008A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9" name="Metin kutusu 73">
          <a:extLst>
            <a:ext uri="{FF2B5EF4-FFF2-40B4-BE49-F238E27FC236}">
              <a16:creationId xmlns:a16="http://schemas.microsoft.com/office/drawing/2014/main" id="{00000000-0008-0000-0000-00008B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0" name="Metin kutusu 74">
          <a:extLst>
            <a:ext uri="{FF2B5EF4-FFF2-40B4-BE49-F238E27FC236}">
              <a16:creationId xmlns:a16="http://schemas.microsoft.com/office/drawing/2014/main" id="{00000000-0008-0000-0000-00008C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1" name="Metin kutusu 75">
          <a:extLst>
            <a:ext uri="{FF2B5EF4-FFF2-40B4-BE49-F238E27FC236}">
              <a16:creationId xmlns:a16="http://schemas.microsoft.com/office/drawing/2014/main" id="{00000000-0008-0000-0000-00008D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2" name="Metin kutusu 118">
          <a:extLst>
            <a:ext uri="{FF2B5EF4-FFF2-40B4-BE49-F238E27FC236}">
              <a16:creationId xmlns:a16="http://schemas.microsoft.com/office/drawing/2014/main" id="{00000000-0008-0000-0000-00008E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3" name="Metin kutusu 119">
          <a:extLst>
            <a:ext uri="{FF2B5EF4-FFF2-40B4-BE49-F238E27FC236}">
              <a16:creationId xmlns:a16="http://schemas.microsoft.com/office/drawing/2014/main" id="{00000000-0008-0000-0000-00008F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4" name="Metin kutusu 120">
          <a:extLst>
            <a:ext uri="{FF2B5EF4-FFF2-40B4-BE49-F238E27FC236}">
              <a16:creationId xmlns:a16="http://schemas.microsoft.com/office/drawing/2014/main" id="{00000000-0008-0000-0000-000090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65" name="Metin kutusu 121">
          <a:extLst>
            <a:ext uri="{FF2B5EF4-FFF2-40B4-BE49-F238E27FC236}">
              <a16:creationId xmlns:a16="http://schemas.microsoft.com/office/drawing/2014/main" id="{00000000-0008-0000-0000-000091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66" name="Metin kutusu 122">
          <a:extLst>
            <a:ext uri="{FF2B5EF4-FFF2-40B4-BE49-F238E27FC236}">
              <a16:creationId xmlns:a16="http://schemas.microsoft.com/office/drawing/2014/main" id="{00000000-0008-0000-0000-000092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7" name="Metin kutusu 123">
          <a:extLst>
            <a:ext uri="{FF2B5EF4-FFF2-40B4-BE49-F238E27FC236}">
              <a16:creationId xmlns:a16="http://schemas.microsoft.com/office/drawing/2014/main" id="{00000000-0008-0000-0000-000093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8" name="Metin kutusu 124">
          <a:extLst>
            <a:ext uri="{FF2B5EF4-FFF2-40B4-BE49-F238E27FC236}">
              <a16:creationId xmlns:a16="http://schemas.microsoft.com/office/drawing/2014/main" id="{00000000-0008-0000-0000-000094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9" name="Metin kutusu 125">
          <a:extLst>
            <a:ext uri="{FF2B5EF4-FFF2-40B4-BE49-F238E27FC236}">
              <a16:creationId xmlns:a16="http://schemas.microsoft.com/office/drawing/2014/main" id="{00000000-0008-0000-0000-000095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70" name="Metin kutusu 126">
          <a:extLst>
            <a:ext uri="{FF2B5EF4-FFF2-40B4-BE49-F238E27FC236}">
              <a16:creationId xmlns:a16="http://schemas.microsoft.com/office/drawing/2014/main" id="{00000000-0008-0000-0000-000096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71" name="Metin kutusu 127">
          <a:extLst>
            <a:ext uri="{FF2B5EF4-FFF2-40B4-BE49-F238E27FC236}">
              <a16:creationId xmlns:a16="http://schemas.microsoft.com/office/drawing/2014/main" id="{00000000-0008-0000-0000-000097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72" name="Metin kutusu 128">
          <a:extLst>
            <a:ext uri="{FF2B5EF4-FFF2-40B4-BE49-F238E27FC236}">
              <a16:creationId xmlns:a16="http://schemas.microsoft.com/office/drawing/2014/main" id="{00000000-0008-0000-0000-000098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73" name="Metin kutusu 129">
          <a:extLst>
            <a:ext uri="{FF2B5EF4-FFF2-40B4-BE49-F238E27FC236}">
              <a16:creationId xmlns:a16="http://schemas.microsoft.com/office/drawing/2014/main" id="{00000000-0008-0000-0000-000099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74" name="Metin kutusu 130">
          <a:extLst>
            <a:ext uri="{FF2B5EF4-FFF2-40B4-BE49-F238E27FC236}">
              <a16:creationId xmlns:a16="http://schemas.microsoft.com/office/drawing/2014/main" id="{00000000-0008-0000-0000-00009A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75" name="Metin kutusu 131">
          <a:extLst>
            <a:ext uri="{FF2B5EF4-FFF2-40B4-BE49-F238E27FC236}">
              <a16:creationId xmlns:a16="http://schemas.microsoft.com/office/drawing/2014/main" id="{00000000-0008-0000-0000-00009B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76" name="Metin kutusu 133">
          <a:extLst>
            <a:ext uri="{FF2B5EF4-FFF2-40B4-BE49-F238E27FC236}">
              <a16:creationId xmlns:a16="http://schemas.microsoft.com/office/drawing/2014/main" id="{00000000-0008-0000-0000-00009C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77" name="Metin kutusu 134">
          <a:extLst>
            <a:ext uri="{FF2B5EF4-FFF2-40B4-BE49-F238E27FC236}">
              <a16:creationId xmlns:a16="http://schemas.microsoft.com/office/drawing/2014/main" id="{00000000-0008-0000-0000-00009D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78" name="Metin kutusu 1">
          <a:extLst>
            <a:ext uri="{FF2B5EF4-FFF2-40B4-BE49-F238E27FC236}">
              <a16:creationId xmlns:a16="http://schemas.microsoft.com/office/drawing/2014/main" id="{00000000-0008-0000-0000-00009E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79" name="Metin kutusu 2">
          <a:extLst>
            <a:ext uri="{FF2B5EF4-FFF2-40B4-BE49-F238E27FC236}">
              <a16:creationId xmlns:a16="http://schemas.microsoft.com/office/drawing/2014/main" id="{00000000-0008-0000-0000-00009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80" name="Metin kutusu 3">
          <a:extLst>
            <a:ext uri="{FF2B5EF4-FFF2-40B4-BE49-F238E27FC236}">
              <a16:creationId xmlns:a16="http://schemas.microsoft.com/office/drawing/2014/main" id="{00000000-0008-0000-0000-0000A0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81" name="Metin kutusu 4">
          <a:extLst>
            <a:ext uri="{FF2B5EF4-FFF2-40B4-BE49-F238E27FC236}">
              <a16:creationId xmlns:a16="http://schemas.microsoft.com/office/drawing/2014/main" id="{00000000-0008-0000-0000-0000A1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2" name="Metin kutusu 5">
          <a:extLst>
            <a:ext uri="{FF2B5EF4-FFF2-40B4-BE49-F238E27FC236}">
              <a16:creationId xmlns:a16="http://schemas.microsoft.com/office/drawing/2014/main" id="{00000000-0008-0000-0000-0000A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3" name="Metin kutusu 6">
          <a:extLst>
            <a:ext uri="{FF2B5EF4-FFF2-40B4-BE49-F238E27FC236}">
              <a16:creationId xmlns:a16="http://schemas.microsoft.com/office/drawing/2014/main" id="{00000000-0008-0000-0000-0000A3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4" name="Metin kutusu 9">
          <a:extLst>
            <a:ext uri="{FF2B5EF4-FFF2-40B4-BE49-F238E27FC236}">
              <a16:creationId xmlns:a16="http://schemas.microsoft.com/office/drawing/2014/main" id="{00000000-0008-0000-0000-0000A4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5" name="Metin kutusu 10">
          <a:extLst>
            <a:ext uri="{FF2B5EF4-FFF2-40B4-BE49-F238E27FC236}">
              <a16:creationId xmlns:a16="http://schemas.microsoft.com/office/drawing/2014/main" id="{00000000-0008-0000-0000-0000A5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6" name="Metin kutusu 11">
          <a:extLst>
            <a:ext uri="{FF2B5EF4-FFF2-40B4-BE49-F238E27FC236}">
              <a16:creationId xmlns:a16="http://schemas.microsoft.com/office/drawing/2014/main" id="{00000000-0008-0000-0000-0000A6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7" name="Metin kutusu 12">
          <a:extLst>
            <a:ext uri="{FF2B5EF4-FFF2-40B4-BE49-F238E27FC236}">
              <a16:creationId xmlns:a16="http://schemas.microsoft.com/office/drawing/2014/main" id="{00000000-0008-0000-0000-0000A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8" name="Metin kutusu 13">
          <a:extLst>
            <a:ext uri="{FF2B5EF4-FFF2-40B4-BE49-F238E27FC236}">
              <a16:creationId xmlns:a16="http://schemas.microsoft.com/office/drawing/2014/main" id="{00000000-0008-0000-0000-0000A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9" name="Metin kutusu 14">
          <a:extLst>
            <a:ext uri="{FF2B5EF4-FFF2-40B4-BE49-F238E27FC236}">
              <a16:creationId xmlns:a16="http://schemas.microsoft.com/office/drawing/2014/main" id="{00000000-0008-0000-0000-0000A9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90" name="Metin kutusu 15">
          <a:extLst>
            <a:ext uri="{FF2B5EF4-FFF2-40B4-BE49-F238E27FC236}">
              <a16:creationId xmlns:a16="http://schemas.microsoft.com/office/drawing/2014/main" id="{00000000-0008-0000-0000-0000AA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91" name="Metin kutusu 16">
          <a:extLst>
            <a:ext uri="{FF2B5EF4-FFF2-40B4-BE49-F238E27FC236}">
              <a16:creationId xmlns:a16="http://schemas.microsoft.com/office/drawing/2014/main" id="{00000000-0008-0000-0000-0000AB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2" name="Metin kutusu 17">
          <a:extLst>
            <a:ext uri="{FF2B5EF4-FFF2-40B4-BE49-F238E27FC236}">
              <a16:creationId xmlns:a16="http://schemas.microsoft.com/office/drawing/2014/main" id="{00000000-0008-0000-0000-0000AC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3" name="Metin kutusu 18">
          <a:extLst>
            <a:ext uri="{FF2B5EF4-FFF2-40B4-BE49-F238E27FC236}">
              <a16:creationId xmlns:a16="http://schemas.microsoft.com/office/drawing/2014/main" id="{00000000-0008-0000-0000-0000AD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4" name="Metin kutusu 19">
          <a:extLst>
            <a:ext uri="{FF2B5EF4-FFF2-40B4-BE49-F238E27FC236}">
              <a16:creationId xmlns:a16="http://schemas.microsoft.com/office/drawing/2014/main" id="{00000000-0008-0000-0000-0000AE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5" name="Metin kutusu 20">
          <a:extLst>
            <a:ext uri="{FF2B5EF4-FFF2-40B4-BE49-F238E27FC236}">
              <a16:creationId xmlns:a16="http://schemas.microsoft.com/office/drawing/2014/main" id="{00000000-0008-0000-0000-0000A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6" name="Metin kutusu 21">
          <a:extLst>
            <a:ext uri="{FF2B5EF4-FFF2-40B4-BE49-F238E27FC236}">
              <a16:creationId xmlns:a16="http://schemas.microsoft.com/office/drawing/2014/main" id="{00000000-0008-0000-0000-0000B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7" name="Metin kutusu 22">
          <a:extLst>
            <a:ext uri="{FF2B5EF4-FFF2-40B4-BE49-F238E27FC236}">
              <a16:creationId xmlns:a16="http://schemas.microsoft.com/office/drawing/2014/main" id="{00000000-0008-0000-0000-0000B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8" name="Metin kutusu 23">
          <a:extLst>
            <a:ext uri="{FF2B5EF4-FFF2-40B4-BE49-F238E27FC236}">
              <a16:creationId xmlns:a16="http://schemas.microsoft.com/office/drawing/2014/main" id="{00000000-0008-0000-0000-0000B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99" name="Metin kutusu 24">
          <a:extLst>
            <a:ext uri="{FF2B5EF4-FFF2-40B4-BE49-F238E27FC236}">
              <a16:creationId xmlns:a16="http://schemas.microsoft.com/office/drawing/2014/main" id="{00000000-0008-0000-0000-0000B3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00" name="Metin kutusu 25">
          <a:extLst>
            <a:ext uri="{FF2B5EF4-FFF2-40B4-BE49-F238E27FC236}">
              <a16:creationId xmlns:a16="http://schemas.microsoft.com/office/drawing/2014/main" id="{00000000-0008-0000-0000-0000B4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1" name="Metin kutusu 26">
          <a:extLst>
            <a:ext uri="{FF2B5EF4-FFF2-40B4-BE49-F238E27FC236}">
              <a16:creationId xmlns:a16="http://schemas.microsoft.com/office/drawing/2014/main" id="{00000000-0008-0000-0000-0000B5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02" name="Metin kutusu 27">
          <a:extLst>
            <a:ext uri="{FF2B5EF4-FFF2-40B4-BE49-F238E27FC236}">
              <a16:creationId xmlns:a16="http://schemas.microsoft.com/office/drawing/2014/main" id="{00000000-0008-0000-0000-0000B6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03" name="Metin kutusu 28">
          <a:extLst>
            <a:ext uri="{FF2B5EF4-FFF2-40B4-BE49-F238E27FC236}">
              <a16:creationId xmlns:a16="http://schemas.microsoft.com/office/drawing/2014/main" id="{00000000-0008-0000-0000-0000B7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4" name="Metin kutusu 29">
          <a:extLst>
            <a:ext uri="{FF2B5EF4-FFF2-40B4-BE49-F238E27FC236}">
              <a16:creationId xmlns:a16="http://schemas.microsoft.com/office/drawing/2014/main" id="{00000000-0008-0000-0000-0000B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5" name="Metin kutusu 30">
          <a:extLst>
            <a:ext uri="{FF2B5EF4-FFF2-40B4-BE49-F238E27FC236}">
              <a16:creationId xmlns:a16="http://schemas.microsoft.com/office/drawing/2014/main" id="{00000000-0008-0000-0000-0000B9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6" name="Metin kutusu 31">
          <a:extLst>
            <a:ext uri="{FF2B5EF4-FFF2-40B4-BE49-F238E27FC236}">
              <a16:creationId xmlns:a16="http://schemas.microsoft.com/office/drawing/2014/main" id="{00000000-0008-0000-0000-0000BA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7" name="Metin kutusu 32">
          <a:extLst>
            <a:ext uri="{FF2B5EF4-FFF2-40B4-BE49-F238E27FC236}">
              <a16:creationId xmlns:a16="http://schemas.microsoft.com/office/drawing/2014/main" id="{00000000-0008-0000-0000-0000BB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8" name="Metin kutusu 33">
          <a:extLst>
            <a:ext uri="{FF2B5EF4-FFF2-40B4-BE49-F238E27FC236}">
              <a16:creationId xmlns:a16="http://schemas.microsoft.com/office/drawing/2014/main" id="{00000000-0008-0000-0000-0000BC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09" name="Metin kutusu 34">
          <a:extLst>
            <a:ext uri="{FF2B5EF4-FFF2-40B4-BE49-F238E27FC236}">
              <a16:creationId xmlns:a16="http://schemas.microsoft.com/office/drawing/2014/main" id="{00000000-0008-0000-0000-0000BD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10" name="Metin kutusu 35">
          <a:extLst>
            <a:ext uri="{FF2B5EF4-FFF2-40B4-BE49-F238E27FC236}">
              <a16:creationId xmlns:a16="http://schemas.microsoft.com/office/drawing/2014/main" id="{00000000-0008-0000-0000-0000BE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1" name="Metin kutusu 36">
          <a:extLst>
            <a:ext uri="{FF2B5EF4-FFF2-40B4-BE49-F238E27FC236}">
              <a16:creationId xmlns:a16="http://schemas.microsoft.com/office/drawing/2014/main" id="{00000000-0008-0000-0000-0000B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2" name="Metin kutusu 37">
          <a:extLst>
            <a:ext uri="{FF2B5EF4-FFF2-40B4-BE49-F238E27FC236}">
              <a16:creationId xmlns:a16="http://schemas.microsoft.com/office/drawing/2014/main" id="{00000000-0008-0000-0000-0000C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3" name="Metin kutusu 38">
          <a:extLst>
            <a:ext uri="{FF2B5EF4-FFF2-40B4-BE49-F238E27FC236}">
              <a16:creationId xmlns:a16="http://schemas.microsoft.com/office/drawing/2014/main" id="{00000000-0008-0000-0000-0000C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4" name="Metin kutusu 39">
          <a:extLst>
            <a:ext uri="{FF2B5EF4-FFF2-40B4-BE49-F238E27FC236}">
              <a16:creationId xmlns:a16="http://schemas.microsoft.com/office/drawing/2014/main" id="{00000000-0008-0000-0000-0000C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5" name="Metin kutusu 40">
          <a:extLst>
            <a:ext uri="{FF2B5EF4-FFF2-40B4-BE49-F238E27FC236}">
              <a16:creationId xmlns:a16="http://schemas.microsoft.com/office/drawing/2014/main" id="{00000000-0008-0000-0000-0000C3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16" name="Metin kutusu 41">
          <a:extLst>
            <a:ext uri="{FF2B5EF4-FFF2-40B4-BE49-F238E27FC236}">
              <a16:creationId xmlns:a16="http://schemas.microsoft.com/office/drawing/2014/main" id="{00000000-0008-0000-0000-0000C4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17" name="Metin kutusu 42">
          <a:extLst>
            <a:ext uri="{FF2B5EF4-FFF2-40B4-BE49-F238E27FC236}">
              <a16:creationId xmlns:a16="http://schemas.microsoft.com/office/drawing/2014/main" id="{00000000-0008-0000-0000-0000C5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8" name="Metin kutusu 43">
          <a:extLst>
            <a:ext uri="{FF2B5EF4-FFF2-40B4-BE49-F238E27FC236}">
              <a16:creationId xmlns:a16="http://schemas.microsoft.com/office/drawing/2014/main" id="{00000000-0008-0000-0000-0000C6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9" name="Metin kutusu 44">
          <a:extLst>
            <a:ext uri="{FF2B5EF4-FFF2-40B4-BE49-F238E27FC236}">
              <a16:creationId xmlns:a16="http://schemas.microsoft.com/office/drawing/2014/main" id="{00000000-0008-0000-0000-0000C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0" name="Metin kutusu 59">
          <a:extLst>
            <a:ext uri="{FF2B5EF4-FFF2-40B4-BE49-F238E27FC236}">
              <a16:creationId xmlns:a16="http://schemas.microsoft.com/office/drawing/2014/main" id="{00000000-0008-0000-0000-0000C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1" name="Metin kutusu 60">
          <a:extLst>
            <a:ext uri="{FF2B5EF4-FFF2-40B4-BE49-F238E27FC236}">
              <a16:creationId xmlns:a16="http://schemas.microsoft.com/office/drawing/2014/main" id="{00000000-0008-0000-0000-0000C9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2" name="Metin kutusu 61">
          <a:extLst>
            <a:ext uri="{FF2B5EF4-FFF2-40B4-BE49-F238E27FC236}">
              <a16:creationId xmlns:a16="http://schemas.microsoft.com/office/drawing/2014/main" id="{00000000-0008-0000-0000-0000CA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3" name="Metin kutusu 62">
          <a:extLst>
            <a:ext uri="{FF2B5EF4-FFF2-40B4-BE49-F238E27FC236}">
              <a16:creationId xmlns:a16="http://schemas.microsoft.com/office/drawing/2014/main" id="{00000000-0008-0000-0000-0000CB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4" name="Metin kutusu 63">
          <a:extLst>
            <a:ext uri="{FF2B5EF4-FFF2-40B4-BE49-F238E27FC236}">
              <a16:creationId xmlns:a16="http://schemas.microsoft.com/office/drawing/2014/main" id="{00000000-0008-0000-0000-0000CC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5" name="Metin kutusu 64">
          <a:extLst>
            <a:ext uri="{FF2B5EF4-FFF2-40B4-BE49-F238E27FC236}">
              <a16:creationId xmlns:a16="http://schemas.microsoft.com/office/drawing/2014/main" id="{00000000-0008-0000-0000-0000CD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26" name="Metin kutusu 65">
          <a:extLst>
            <a:ext uri="{FF2B5EF4-FFF2-40B4-BE49-F238E27FC236}">
              <a16:creationId xmlns:a16="http://schemas.microsoft.com/office/drawing/2014/main" id="{00000000-0008-0000-0000-0000CE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27" name="Metin kutusu 66">
          <a:extLst>
            <a:ext uri="{FF2B5EF4-FFF2-40B4-BE49-F238E27FC236}">
              <a16:creationId xmlns:a16="http://schemas.microsoft.com/office/drawing/2014/main" id="{00000000-0008-0000-0000-0000CF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8" name="Metin kutusu 67">
          <a:extLst>
            <a:ext uri="{FF2B5EF4-FFF2-40B4-BE49-F238E27FC236}">
              <a16:creationId xmlns:a16="http://schemas.microsoft.com/office/drawing/2014/main" id="{00000000-0008-0000-0000-0000D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9" name="Metin kutusu 68">
          <a:extLst>
            <a:ext uri="{FF2B5EF4-FFF2-40B4-BE49-F238E27FC236}">
              <a16:creationId xmlns:a16="http://schemas.microsoft.com/office/drawing/2014/main" id="{00000000-0008-0000-0000-0000D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0" name="Metin kutusu 69">
          <a:extLst>
            <a:ext uri="{FF2B5EF4-FFF2-40B4-BE49-F238E27FC236}">
              <a16:creationId xmlns:a16="http://schemas.microsoft.com/office/drawing/2014/main" id="{00000000-0008-0000-0000-0000D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1" name="Metin kutusu 70">
          <a:extLst>
            <a:ext uri="{FF2B5EF4-FFF2-40B4-BE49-F238E27FC236}">
              <a16:creationId xmlns:a16="http://schemas.microsoft.com/office/drawing/2014/main" id="{00000000-0008-0000-0000-0000D3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2" name="Metin kutusu 71">
          <a:extLst>
            <a:ext uri="{FF2B5EF4-FFF2-40B4-BE49-F238E27FC236}">
              <a16:creationId xmlns:a16="http://schemas.microsoft.com/office/drawing/2014/main" id="{00000000-0008-0000-0000-0000D4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3" name="Metin kutusu 72">
          <a:extLst>
            <a:ext uri="{FF2B5EF4-FFF2-40B4-BE49-F238E27FC236}">
              <a16:creationId xmlns:a16="http://schemas.microsoft.com/office/drawing/2014/main" id="{00000000-0008-0000-0000-0000D5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4" name="Metin kutusu 73">
          <a:extLst>
            <a:ext uri="{FF2B5EF4-FFF2-40B4-BE49-F238E27FC236}">
              <a16:creationId xmlns:a16="http://schemas.microsoft.com/office/drawing/2014/main" id="{00000000-0008-0000-0000-0000D6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5" name="Metin kutusu 74">
          <a:extLst>
            <a:ext uri="{FF2B5EF4-FFF2-40B4-BE49-F238E27FC236}">
              <a16:creationId xmlns:a16="http://schemas.microsoft.com/office/drawing/2014/main" id="{00000000-0008-0000-0000-0000D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6" name="Metin kutusu 75">
          <a:extLst>
            <a:ext uri="{FF2B5EF4-FFF2-40B4-BE49-F238E27FC236}">
              <a16:creationId xmlns:a16="http://schemas.microsoft.com/office/drawing/2014/main" id="{00000000-0008-0000-0000-0000D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7" name="Metin kutusu 76">
          <a:extLst>
            <a:ext uri="{FF2B5EF4-FFF2-40B4-BE49-F238E27FC236}">
              <a16:creationId xmlns:a16="http://schemas.microsoft.com/office/drawing/2014/main" id="{00000000-0008-0000-0000-0000D9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8" name="Metin kutusu 77">
          <a:extLst>
            <a:ext uri="{FF2B5EF4-FFF2-40B4-BE49-F238E27FC236}">
              <a16:creationId xmlns:a16="http://schemas.microsoft.com/office/drawing/2014/main" id="{00000000-0008-0000-0000-0000DA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39" name="Metin kutusu 78">
          <a:extLst>
            <a:ext uri="{FF2B5EF4-FFF2-40B4-BE49-F238E27FC236}">
              <a16:creationId xmlns:a16="http://schemas.microsoft.com/office/drawing/2014/main" id="{00000000-0008-0000-0000-0000DB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40" name="Metin kutusu 79">
          <a:extLst>
            <a:ext uri="{FF2B5EF4-FFF2-40B4-BE49-F238E27FC236}">
              <a16:creationId xmlns:a16="http://schemas.microsoft.com/office/drawing/2014/main" id="{00000000-0008-0000-0000-0000DC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1" name="Metin kutusu 80">
          <a:extLst>
            <a:ext uri="{FF2B5EF4-FFF2-40B4-BE49-F238E27FC236}">
              <a16:creationId xmlns:a16="http://schemas.microsoft.com/office/drawing/2014/main" id="{00000000-0008-0000-0000-0000DD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2" name="Metin kutusu 81">
          <a:extLst>
            <a:ext uri="{FF2B5EF4-FFF2-40B4-BE49-F238E27FC236}">
              <a16:creationId xmlns:a16="http://schemas.microsoft.com/office/drawing/2014/main" id="{00000000-0008-0000-0000-0000DE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3" name="Metin kutusu 82">
          <a:extLst>
            <a:ext uri="{FF2B5EF4-FFF2-40B4-BE49-F238E27FC236}">
              <a16:creationId xmlns:a16="http://schemas.microsoft.com/office/drawing/2014/main" id="{00000000-0008-0000-0000-0000D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4" name="Metin kutusu 83">
          <a:extLst>
            <a:ext uri="{FF2B5EF4-FFF2-40B4-BE49-F238E27FC236}">
              <a16:creationId xmlns:a16="http://schemas.microsoft.com/office/drawing/2014/main" id="{00000000-0008-0000-0000-0000E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5" name="Metin kutusu 84">
          <a:extLst>
            <a:ext uri="{FF2B5EF4-FFF2-40B4-BE49-F238E27FC236}">
              <a16:creationId xmlns:a16="http://schemas.microsoft.com/office/drawing/2014/main" id="{00000000-0008-0000-0000-0000E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6" name="Metin kutusu 85">
          <a:extLst>
            <a:ext uri="{FF2B5EF4-FFF2-40B4-BE49-F238E27FC236}">
              <a16:creationId xmlns:a16="http://schemas.microsoft.com/office/drawing/2014/main" id="{00000000-0008-0000-0000-0000E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7" name="Metin kutusu 86">
          <a:extLst>
            <a:ext uri="{FF2B5EF4-FFF2-40B4-BE49-F238E27FC236}">
              <a16:creationId xmlns:a16="http://schemas.microsoft.com/office/drawing/2014/main" id="{00000000-0008-0000-0000-0000E3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8" name="Metin kutusu 87">
          <a:extLst>
            <a:ext uri="{FF2B5EF4-FFF2-40B4-BE49-F238E27FC236}">
              <a16:creationId xmlns:a16="http://schemas.microsoft.com/office/drawing/2014/main" id="{00000000-0008-0000-0000-0000E4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9" name="Metin kutusu 88">
          <a:extLst>
            <a:ext uri="{FF2B5EF4-FFF2-40B4-BE49-F238E27FC236}">
              <a16:creationId xmlns:a16="http://schemas.microsoft.com/office/drawing/2014/main" id="{00000000-0008-0000-0000-0000E5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0" name="Metin kutusu 118">
          <a:extLst>
            <a:ext uri="{FF2B5EF4-FFF2-40B4-BE49-F238E27FC236}">
              <a16:creationId xmlns:a16="http://schemas.microsoft.com/office/drawing/2014/main" id="{00000000-0008-0000-0000-0000E6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1" name="Metin kutusu 119">
          <a:extLst>
            <a:ext uri="{FF2B5EF4-FFF2-40B4-BE49-F238E27FC236}">
              <a16:creationId xmlns:a16="http://schemas.microsoft.com/office/drawing/2014/main" id="{00000000-0008-0000-0000-0000E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2" name="Metin kutusu 120">
          <a:extLst>
            <a:ext uri="{FF2B5EF4-FFF2-40B4-BE49-F238E27FC236}">
              <a16:creationId xmlns:a16="http://schemas.microsoft.com/office/drawing/2014/main" id="{00000000-0008-0000-0000-0000E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53" name="Metin kutusu 121">
          <a:extLst>
            <a:ext uri="{FF2B5EF4-FFF2-40B4-BE49-F238E27FC236}">
              <a16:creationId xmlns:a16="http://schemas.microsoft.com/office/drawing/2014/main" id="{00000000-0008-0000-0000-0000E9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54" name="Metin kutusu 122">
          <a:extLst>
            <a:ext uri="{FF2B5EF4-FFF2-40B4-BE49-F238E27FC236}">
              <a16:creationId xmlns:a16="http://schemas.microsoft.com/office/drawing/2014/main" id="{00000000-0008-0000-0000-0000EA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5" name="Metin kutusu 123">
          <a:extLst>
            <a:ext uri="{FF2B5EF4-FFF2-40B4-BE49-F238E27FC236}">
              <a16:creationId xmlns:a16="http://schemas.microsoft.com/office/drawing/2014/main" id="{00000000-0008-0000-0000-0000EB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6" name="Metin kutusu 124">
          <a:extLst>
            <a:ext uri="{FF2B5EF4-FFF2-40B4-BE49-F238E27FC236}">
              <a16:creationId xmlns:a16="http://schemas.microsoft.com/office/drawing/2014/main" id="{00000000-0008-0000-0000-0000EC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7" name="Metin kutusu 125">
          <a:extLst>
            <a:ext uri="{FF2B5EF4-FFF2-40B4-BE49-F238E27FC236}">
              <a16:creationId xmlns:a16="http://schemas.microsoft.com/office/drawing/2014/main" id="{00000000-0008-0000-0000-0000ED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8" name="Metin kutusu 126">
          <a:extLst>
            <a:ext uri="{FF2B5EF4-FFF2-40B4-BE49-F238E27FC236}">
              <a16:creationId xmlns:a16="http://schemas.microsoft.com/office/drawing/2014/main" id="{00000000-0008-0000-0000-0000EE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9" name="Metin kutusu 127">
          <a:extLst>
            <a:ext uri="{FF2B5EF4-FFF2-40B4-BE49-F238E27FC236}">
              <a16:creationId xmlns:a16="http://schemas.microsoft.com/office/drawing/2014/main" id="{00000000-0008-0000-0000-0000E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60" name="Metin kutusu 128">
          <a:extLst>
            <a:ext uri="{FF2B5EF4-FFF2-40B4-BE49-F238E27FC236}">
              <a16:creationId xmlns:a16="http://schemas.microsoft.com/office/drawing/2014/main" id="{00000000-0008-0000-0000-0000F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61" name="Metin kutusu 129">
          <a:extLst>
            <a:ext uri="{FF2B5EF4-FFF2-40B4-BE49-F238E27FC236}">
              <a16:creationId xmlns:a16="http://schemas.microsoft.com/office/drawing/2014/main" id="{00000000-0008-0000-0000-0000F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62" name="Metin kutusu 130">
          <a:extLst>
            <a:ext uri="{FF2B5EF4-FFF2-40B4-BE49-F238E27FC236}">
              <a16:creationId xmlns:a16="http://schemas.microsoft.com/office/drawing/2014/main" id="{00000000-0008-0000-0000-0000F2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63" name="Metin kutusu 131">
          <a:extLst>
            <a:ext uri="{FF2B5EF4-FFF2-40B4-BE49-F238E27FC236}">
              <a16:creationId xmlns:a16="http://schemas.microsoft.com/office/drawing/2014/main" id="{00000000-0008-0000-0000-0000F3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64" name="Metin kutusu 132">
          <a:extLst>
            <a:ext uri="{FF2B5EF4-FFF2-40B4-BE49-F238E27FC236}">
              <a16:creationId xmlns:a16="http://schemas.microsoft.com/office/drawing/2014/main" id="{00000000-0008-0000-0000-0000F4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65" name="Metin kutusu 133">
          <a:extLst>
            <a:ext uri="{FF2B5EF4-FFF2-40B4-BE49-F238E27FC236}">
              <a16:creationId xmlns:a16="http://schemas.microsoft.com/office/drawing/2014/main" id="{00000000-0008-0000-0000-0000F5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66" name="Metin kutusu 134">
          <a:extLst>
            <a:ext uri="{FF2B5EF4-FFF2-40B4-BE49-F238E27FC236}">
              <a16:creationId xmlns:a16="http://schemas.microsoft.com/office/drawing/2014/main" id="{00000000-0008-0000-0000-0000F6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67" name="Metin kutusu 135">
          <a:extLst>
            <a:ext uri="{FF2B5EF4-FFF2-40B4-BE49-F238E27FC236}">
              <a16:creationId xmlns:a16="http://schemas.microsoft.com/office/drawing/2014/main" id="{00000000-0008-0000-0000-0000F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twoCellAnchor>
    <xdr:from>
      <xdr:col>13</xdr:col>
      <xdr:colOff>361950</xdr:colOff>
      <xdr:row>1264</xdr:row>
      <xdr:rowOff>0</xdr:rowOff>
    </xdr:from>
    <xdr:to>
      <xdr:col>13</xdr:col>
      <xdr:colOff>552450</xdr:colOff>
      <xdr:row>1264</xdr:row>
      <xdr:rowOff>266700</xdr:rowOff>
    </xdr:to>
    <xdr:sp macro="" textlink="">
      <xdr:nvSpPr>
        <xdr:cNvPr id="5368" name="Metin Kutusu 4">
          <a:extLst>
            <a:ext uri="{FF2B5EF4-FFF2-40B4-BE49-F238E27FC236}">
              <a16:creationId xmlns:a16="http://schemas.microsoft.com/office/drawing/2014/main" id="{00000000-0008-0000-0000-0000F8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69" name="Metin Kutusu 5">
          <a:extLst>
            <a:ext uri="{FF2B5EF4-FFF2-40B4-BE49-F238E27FC236}">
              <a16:creationId xmlns:a16="http://schemas.microsoft.com/office/drawing/2014/main" id="{00000000-0008-0000-0000-0000F9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0" name="Metin Kutusu 16">
          <a:extLst>
            <a:ext uri="{FF2B5EF4-FFF2-40B4-BE49-F238E27FC236}">
              <a16:creationId xmlns:a16="http://schemas.microsoft.com/office/drawing/2014/main" id="{00000000-0008-0000-0000-0000FA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1" name="Metin Kutusu 17">
          <a:extLst>
            <a:ext uri="{FF2B5EF4-FFF2-40B4-BE49-F238E27FC236}">
              <a16:creationId xmlns:a16="http://schemas.microsoft.com/office/drawing/2014/main" id="{00000000-0008-0000-0000-0000FB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2" name="Metin Kutusu 25">
          <a:extLst>
            <a:ext uri="{FF2B5EF4-FFF2-40B4-BE49-F238E27FC236}">
              <a16:creationId xmlns:a16="http://schemas.microsoft.com/office/drawing/2014/main" id="{00000000-0008-0000-0000-0000FC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3" name="Metin Kutusu 26">
          <a:extLst>
            <a:ext uri="{FF2B5EF4-FFF2-40B4-BE49-F238E27FC236}">
              <a16:creationId xmlns:a16="http://schemas.microsoft.com/office/drawing/2014/main" id="{00000000-0008-0000-0000-0000FD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4" name="Metin Kutusu 28">
          <a:extLst>
            <a:ext uri="{FF2B5EF4-FFF2-40B4-BE49-F238E27FC236}">
              <a16:creationId xmlns:a16="http://schemas.microsoft.com/office/drawing/2014/main" id="{00000000-0008-0000-0000-0000FE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5" name="Metin Kutusu 29">
          <a:extLst>
            <a:ext uri="{FF2B5EF4-FFF2-40B4-BE49-F238E27FC236}">
              <a16:creationId xmlns:a16="http://schemas.microsoft.com/office/drawing/2014/main" id="{00000000-0008-0000-0000-0000FF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6" name="Metin Kutusu 35">
          <a:extLst>
            <a:ext uri="{FF2B5EF4-FFF2-40B4-BE49-F238E27FC236}">
              <a16:creationId xmlns:a16="http://schemas.microsoft.com/office/drawing/2014/main" id="{00000000-0008-0000-0000-000000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7" name="Metin Kutusu 36">
          <a:extLst>
            <a:ext uri="{FF2B5EF4-FFF2-40B4-BE49-F238E27FC236}">
              <a16:creationId xmlns:a16="http://schemas.microsoft.com/office/drawing/2014/main" id="{00000000-0008-0000-0000-000001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8" name="Metin Kutusu 42">
          <a:extLst>
            <a:ext uri="{FF2B5EF4-FFF2-40B4-BE49-F238E27FC236}">
              <a16:creationId xmlns:a16="http://schemas.microsoft.com/office/drawing/2014/main" id="{00000000-0008-0000-0000-000002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79" name="Metin Kutusu 43">
          <a:extLst>
            <a:ext uri="{FF2B5EF4-FFF2-40B4-BE49-F238E27FC236}">
              <a16:creationId xmlns:a16="http://schemas.microsoft.com/office/drawing/2014/main" id="{00000000-0008-0000-0000-000003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0" name="Metin Kutusu 66">
          <a:extLst>
            <a:ext uri="{FF2B5EF4-FFF2-40B4-BE49-F238E27FC236}">
              <a16:creationId xmlns:a16="http://schemas.microsoft.com/office/drawing/2014/main" id="{00000000-0008-0000-0000-000004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1" name="Metin Kutusu 67">
          <a:extLst>
            <a:ext uri="{FF2B5EF4-FFF2-40B4-BE49-F238E27FC236}">
              <a16:creationId xmlns:a16="http://schemas.microsoft.com/office/drawing/2014/main" id="{00000000-0008-0000-0000-000005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2" name="Metin Kutusu 79">
          <a:extLst>
            <a:ext uri="{FF2B5EF4-FFF2-40B4-BE49-F238E27FC236}">
              <a16:creationId xmlns:a16="http://schemas.microsoft.com/office/drawing/2014/main" id="{00000000-0008-0000-0000-000006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3" name="Metin Kutusu 80">
          <a:extLst>
            <a:ext uri="{FF2B5EF4-FFF2-40B4-BE49-F238E27FC236}">
              <a16:creationId xmlns:a16="http://schemas.microsoft.com/office/drawing/2014/main" id="{00000000-0008-0000-0000-000007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4" name="Metin Kutusu 122">
          <a:extLst>
            <a:ext uri="{FF2B5EF4-FFF2-40B4-BE49-F238E27FC236}">
              <a16:creationId xmlns:a16="http://schemas.microsoft.com/office/drawing/2014/main" id="{00000000-0008-0000-0000-000008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5" name="Metin Kutusu 123">
          <a:extLst>
            <a:ext uri="{FF2B5EF4-FFF2-40B4-BE49-F238E27FC236}">
              <a16:creationId xmlns:a16="http://schemas.microsoft.com/office/drawing/2014/main" id="{00000000-0008-0000-0000-000009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6" name="Metin Kutusu 131">
          <a:extLst>
            <a:ext uri="{FF2B5EF4-FFF2-40B4-BE49-F238E27FC236}">
              <a16:creationId xmlns:a16="http://schemas.microsoft.com/office/drawing/2014/main" id="{00000000-0008-0000-0000-00000A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7" name="Metin Kutusu 132">
          <a:extLst>
            <a:ext uri="{FF2B5EF4-FFF2-40B4-BE49-F238E27FC236}">
              <a16:creationId xmlns:a16="http://schemas.microsoft.com/office/drawing/2014/main" id="{00000000-0008-0000-0000-00000B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8" name="Metin Kutusu 134">
          <a:extLst>
            <a:ext uri="{FF2B5EF4-FFF2-40B4-BE49-F238E27FC236}">
              <a16:creationId xmlns:a16="http://schemas.microsoft.com/office/drawing/2014/main" id="{00000000-0008-0000-0000-00000C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361950</xdr:colOff>
      <xdr:row>1264</xdr:row>
      <xdr:rowOff>0</xdr:rowOff>
    </xdr:from>
    <xdr:to>
      <xdr:col>13</xdr:col>
      <xdr:colOff>552450</xdr:colOff>
      <xdr:row>1264</xdr:row>
      <xdr:rowOff>266700</xdr:rowOff>
    </xdr:to>
    <xdr:sp macro="" textlink="">
      <xdr:nvSpPr>
        <xdr:cNvPr id="5389" name="Metin Kutusu 135">
          <a:extLst>
            <a:ext uri="{FF2B5EF4-FFF2-40B4-BE49-F238E27FC236}">
              <a16:creationId xmlns:a16="http://schemas.microsoft.com/office/drawing/2014/main" id="{00000000-0008-0000-0000-00000D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0" name="Metin Kutusu 2">
          <a:extLst>
            <a:ext uri="{FF2B5EF4-FFF2-40B4-BE49-F238E27FC236}">
              <a16:creationId xmlns:a16="http://schemas.microsoft.com/office/drawing/2014/main" id="{00000000-0008-0000-0000-00000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1" name="Metin Kutusu 3">
          <a:extLst>
            <a:ext uri="{FF2B5EF4-FFF2-40B4-BE49-F238E27FC236}">
              <a16:creationId xmlns:a16="http://schemas.microsoft.com/office/drawing/2014/main" id="{00000000-0008-0000-0000-00000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2" name="Metin Kutusu 6">
          <a:extLst>
            <a:ext uri="{FF2B5EF4-FFF2-40B4-BE49-F238E27FC236}">
              <a16:creationId xmlns:a16="http://schemas.microsoft.com/office/drawing/2014/main" id="{00000000-0008-0000-0000-00001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3" name="Metin Kutusu 7">
          <a:extLst>
            <a:ext uri="{FF2B5EF4-FFF2-40B4-BE49-F238E27FC236}">
              <a16:creationId xmlns:a16="http://schemas.microsoft.com/office/drawing/2014/main" id="{00000000-0008-0000-0000-00001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4" name="Metin Kutusu 10">
          <a:extLst>
            <a:ext uri="{FF2B5EF4-FFF2-40B4-BE49-F238E27FC236}">
              <a16:creationId xmlns:a16="http://schemas.microsoft.com/office/drawing/2014/main" id="{00000000-0008-0000-0000-000012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5" name="Metin Kutusu 11">
          <a:extLst>
            <a:ext uri="{FF2B5EF4-FFF2-40B4-BE49-F238E27FC236}">
              <a16:creationId xmlns:a16="http://schemas.microsoft.com/office/drawing/2014/main" id="{00000000-0008-0000-0000-000013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6" name="Metin Kutusu 12">
          <a:extLst>
            <a:ext uri="{FF2B5EF4-FFF2-40B4-BE49-F238E27FC236}">
              <a16:creationId xmlns:a16="http://schemas.microsoft.com/office/drawing/2014/main" id="{00000000-0008-0000-0000-000014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7" name="Metin Kutusu 13">
          <a:extLst>
            <a:ext uri="{FF2B5EF4-FFF2-40B4-BE49-F238E27FC236}">
              <a16:creationId xmlns:a16="http://schemas.microsoft.com/office/drawing/2014/main" id="{00000000-0008-0000-0000-000015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8" name="Metin Kutusu 14">
          <a:extLst>
            <a:ext uri="{FF2B5EF4-FFF2-40B4-BE49-F238E27FC236}">
              <a16:creationId xmlns:a16="http://schemas.microsoft.com/office/drawing/2014/main" id="{00000000-0008-0000-0000-000016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399" name="Metin Kutusu 15">
          <a:extLst>
            <a:ext uri="{FF2B5EF4-FFF2-40B4-BE49-F238E27FC236}">
              <a16:creationId xmlns:a16="http://schemas.microsoft.com/office/drawing/2014/main" id="{00000000-0008-0000-0000-000017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0" name="Metin Kutusu 18">
          <a:extLst>
            <a:ext uri="{FF2B5EF4-FFF2-40B4-BE49-F238E27FC236}">
              <a16:creationId xmlns:a16="http://schemas.microsoft.com/office/drawing/2014/main" id="{00000000-0008-0000-0000-000018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1" name="Metin Kutusu 19">
          <a:extLst>
            <a:ext uri="{FF2B5EF4-FFF2-40B4-BE49-F238E27FC236}">
              <a16:creationId xmlns:a16="http://schemas.microsoft.com/office/drawing/2014/main" id="{00000000-0008-0000-0000-000019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2" name="Metin Kutusu 20">
          <a:extLst>
            <a:ext uri="{FF2B5EF4-FFF2-40B4-BE49-F238E27FC236}">
              <a16:creationId xmlns:a16="http://schemas.microsoft.com/office/drawing/2014/main" id="{00000000-0008-0000-0000-00001A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3" name="Metin Kutusu 21">
          <a:extLst>
            <a:ext uri="{FF2B5EF4-FFF2-40B4-BE49-F238E27FC236}">
              <a16:creationId xmlns:a16="http://schemas.microsoft.com/office/drawing/2014/main" id="{00000000-0008-0000-0000-00001B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4" name="Metin Kutusu 22">
          <a:extLst>
            <a:ext uri="{FF2B5EF4-FFF2-40B4-BE49-F238E27FC236}">
              <a16:creationId xmlns:a16="http://schemas.microsoft.com/office/drawing/2014/main" id="{00000000-0008-0000-0000-00001C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5" name="Metin Kutusu 23">
          <a:extLst>
            <a:ext uri="{FF2B5EF4-FFF2-40B4-BE49-F238E27FC236}">
              <a16:creationId xmlns:a16="http://schemas.microsoft.com/office/drawing/2014/main" id="{00000000-0008-0000-0000-00001D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6" name="Metin Kutusu 24">
          <a:extLst>
            <a:ext uri="{FF2B5EF4-FFF2-40B4-BE49-F238E27FC236}">
              <a16:creationId xmlns:a16="http://schemas.microsoft.com/office/drawing/2014/main" id="{00000000-0008-0000-0000-00001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7" name="Metin Kutusu 27">
          <a:extLst>
            <a:ext uri="{FF2B5EF4-FFF2-40B4-BE49-F238E27FC236}">
              <a16:creationId xmlns:a16="http://schemas.microsoft.com/office/drawing/2014/main" id="{00000000-0008-0000-0000-00001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8" name="Metin Kutusu 30">
          <a:extLst>
            <a:ext uri="{FF2B5EF4-FFF2-40B4-BE49-F238E27FC236}">
              <a16:creationId xmlns:a16="http://schemas.microsoft.com/office/drawing/2014/main" id="{00000000-0008-0000-0000-00002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09" name="Metin Kutusu 31">
          <a:extLst>
            <a:ext uri="{FF2B5EF4-FFF2-40B4-BE49-F238E27FC236}">
              <a16:creationId xmlns:a16="http://schemas.microsoft.com/office/drawing/2014/main" id="{00000000-0008-0000-0000-00002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0" name="Metin Kutusu 32">
          <a:extLst>
            <a:ext uri="{FF2B5EF4-FFF2-40B4-BE49-F238E27FC236}">
              <a16:creationId xmlns:a16="http://schemas.microsoft.com/office/drawing/2014/main" id="{00000000-0008-0000-0000-000022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1" name="Metin Kutusu 33">
          <a:extLst>
            <a:ext uri="{FF2B5EF4-FFF2-40B4-BE49-F238E27FC236}">
              <a16:creationId xmlns:a16="http://schemas.microsoft.com/office/drawing/2014/main" id="{00000000-0008-0000-0000-000023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2" name="Metin Kutusu 34">
          <a:extLst>
            <a:ext uri="{FF2B5EF4-FFF2-40B4-BE49-F238E27FC236}">
              <a16:creationId xmlns:a16="http://schemas.microsoft.com/office/drawing/2014/main" id="{00000000-0008-0000-0000-000024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3" name="Metin Kutusu 37">
          <a:extLst>
            <a:ext uri="{FF2B5EF4-FFF2-40B4-BE49-F238E27FC236}">
              <a16:creationId xmlns:a16="http://schemas.microsoft.com/office/drawing/2014/main" id="{00000000-0008-0000-0000-000025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4" name="Metin Kutusu 38">
          <a:extLst>
            <a:ext uri="{FF2B5EF4-FFF2-40B4-BE49-F238E27FC236}">
              <a16:creationId xmlns:a16="http://schemas.microsoft.com/office/drawing/2014/main" id="{00000000-0008-0000-0000-000026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5" name="Metin Kutusu 39">
          <a:extLst>
            <a:ext uri="{FF2B5EF4-FFF2-40B4-BE49-F238E27FC236}">
              <a16:creationId xmlns:a16="http://schemas.microsoft.com/office/drawing/2014/main" id="{00000000-0008-0000-0000-000027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6" name="Metin Kutusu 40">
          <a:extLst>
            <a:ext uri="{FF2B5EF4-FFF2-40B4-BE49-F238E27FC236}">
              <a16:creationId xmlns:a16="http://schemas.microsoft.com/office/drawing/2014/main" id="{00000000-0008-0000-0000-000028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7" name="Metin Kutusu 41">
          <a:extLst>
            <a:ext uri="{FF2B5EF4-FFF2-40B4-BE49-F238E27FC236}">
              <a16:creationId xmlns:a16="http://schemas.microsoft.com/office/drawing/2014/main" id="{00000000-0008-0000-0000-000029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8" name="Metin Kutusu 44">
          <a:extLst>
            <a:ext uri="{FF2B5EF4-FFF2-40B4-BE49-F238E27FC236}">
              <a16:creationId xmlns:a16="http://schemas.microsoft.com/office/drawing/2014/main" id="{00000000-0008-0000-0000-00002A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19" name="Metin Kutusu 45">
          <a:extLst>
            <a:ext uri="{FF2B5EF4-FFF2-40B4-BE49-F238E27FC236}">
              <a16:creationId xmlns:a16="http://schemas.microsoft.com/office/drawing/2014/main" id="{00000000-0008-0000-0000-00002B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0" name="Metin Kutusu 60">
          <a:extLst>
            <a:ext uri="{FF2B5EF4-FFF2-40B4-BE49-F238E27FC236}">
              <a16:creationId xmlns:a16="http://schemas.microsoft.com/office/drawing/2014/main" id="{00000000-0008-0000-0000-00002C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1" name="Metin Kutusu 61">
          <a:extLst>
            <a:ext uri="{FF2B5EF4-FFF2-40B4-BE49-F238E27FC236}">
              <a16:creationId xmlns:a16="http://schemas.microsoft.com/office/drawing/2014/main" id="{00000000-0008-0000-0000-00002D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2" name="Metin Kutusu 62">
          <a:extLst>
            <a:ext uri="{FF2B5EF4-FFF2-40B4-BE49-F238E27FC236}">
              <a16:creationId xmlns:a16="http://schemas.microsoft.com/office/drawing/2014/main" id="{00000000-0008-0000-0000-00002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3" name="Metin Kutusu 63">
          <a:extLst>
            <a:ext uri="{FF2B5EF4-FFF2-40B4-BE49-F238E27FC236}">
              <a16:creationId xmlns:a16="http://schemas.microsoft.com/office/drawing/2014/main" id="{00000000-0008-0000-0000-00002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4" name="Metin Kutusu 64">
          <a:extLst>
            <a:ext uri="{FF2B5EF4-FFF2-40B4-BE49-F238E27FC236}">
              <a16:creationId xmlns:a16="http://schemas.microsoft.com/office/drawing/2014/main" id="{00000000-0008-0000-0000-00003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5" name="Metin Kutusu 65">
          <a:extLst>
            <a:ext uri="{FF2B5EF4-FFF2-40B4-BE49-F238E27FC236}">
              <a16:creationId xmlns:a16="http://schemas.microsoft.com/office/drawing/2014/main" id="{00000000-0008-0000-0000-00003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6" name="Metin Kutusu 68">
          <a:extLst>
            <a:ext uri="{FF2B5EF4-FFF2-40B4-BE49-F238E27FC236}">
              <a16:creationId xmlns:a16="http://schemas.microsoft.com/office/drawing/2014/main" id="{00000000-0008-0000-0000-000032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7" name="Metin Kutusu 69">
          <a:extLst>
            <a:ext uri="{FF2B5EF4-FFF2-40B4-BE49-F238E27FC236}">
              <a16:creationId xmlns:a16="http://schemas.microsoft.com/office/drawing/2014/main" id="{00000000-0008-0000-0000-000033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8" name="Metin Kutusu 70">
          <a:extLst>
            <a:ext uri="{FF2B5EF4-FFF2-40B4-BE49-F238E27FC236}">
              <a16:creationId xmlns:a16="http://schemas.microsoft.com/office/drawing/2014/main" id="{00000000-0008-0000-0000-000034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29" name="Metin Kutusu 71">
          <a:extLst>
            <a:ext uri="{FF2B5EF4-FFF2-40B4-BE49-F238E27FC236}">
              <a16:creationId xmlns:a16="http://schemas.microsoft.com/office/drawing/2014/main" id="{00000000-0008-0000-0000-000035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0" name="Metin Kutusu 72">
          <a:extLst>
            <a:ext uri="{FF2B5EF4-FFF2-40B4-BE49-F238E27FC236}">
              <a16:creationId xmlns:a16="http://schemas.microsoft.com/office/drawing/2014/main" id="{00000000-0008-0000-0000-000036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1" name="Metin Kutusu 73">
          <a:extLst>
            <a:ext uri="{FF2B5EF4-FFF2-40B4-BE49-F238E27FC236}">
              <a16:creationId xmlns:a16="http://schemas.microsoft.com/office/drawing/2014/main" id="{00000000-0008-0000-0000-000037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2" name="Metin Kutusu 74">
          <a:extLst>
            <a:ext uri="{FF2B5EF4-FFF2-40B4-BE49-F238E27FC236}">
              <a16:creationId xmlns:a16="http://schemas.microsoft.com/office/drawing/2014/main" id="{00000000-0008-0000-0000-000038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3" name="Metin Kutusu 75">
          <a:extLst>
            <a:ext uri="{FF2B5EF4-FFF2-40B4-BE49-F238E27FC236}">
              <a16:creationId xmlns:a16="http://schemas.microsoft.com/office/drawing/2014/main" id="{00000000-0008-0000-0000-000039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4" name="Metin Kutusu 76">
          <a:extLst>
            <a:ext uri="{FF2B5EF4-FFF2-40B4-BE49-F238E27FC236}">
              <a16:creationId xmlns:a16="http://schemas.microsoft.com/office/drawing/2014/main" id="{00000000-0008-0000-0000-00003A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5" name="Metin Kutusu 77">
          <a:extLst>
            <a:ext uri="{FF2B5EF4-FFF2-40B4-BE49-F238E27FC236}">
              <a16:creationId xmlns:a16="http://schemas.microsoft.com/office/drawing/2014/main" id="{00000000-0008-0000-0000-00003B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6" name="Metin Kutusu 78">
          <a:extLst>
            <a:ext uri="{FF2B5EF4-FFF2-40B4-BE49-F238E27FC236}">
              <a16:creationId xmlns:a16="http://schemas.microsoft.com/office/drawing/2014/main" id="{00000000-0008-0000-0000-00003C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7" name="Metin Kutusu 81">
          <a:extLst>
            <a:ext uri="{FF2B5EF4-FFF2-40B4-BE49-F238E27FC236}">
              <a16:creationId xmlns:a16="http://schemas.microsoft.com/office/drawing/2014/main" id="{00000000-0008-0000-0000-00003D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8" name="Metin Kutusu 82">
          <a:extLst>
            <a:ext uri="{FF2B5EF4-FFF2-40B4-BE49-F238E27FC236}">
              <a16:creationId xmlns:a16="http://schemas.microsoft.com/office/drawing/2014/main" id="{00000000-0008-0000-0000-00003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39" name="Metin Kutusu 83">
          <a:extLst>
            <a:ext uri="{FF2B5EF4-FFF2-40B4-BE49-F238E27FC236}">
              <a16:creationId xmlns:a16="http://schemas.microsoft.com/office/drawing/2014/main" id="{00000000-0008-0000-0000-00003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0" name="Metin Kutusu 84">
          <a:extLst>
            <a:ext uri="{FF2B5EF4-FFF2-40B4-BE49-F238E27FC236}">
              <a16:creationId xmlns:a16="http://schemas.microsoft.com/office/drawing/2014/main" id="{00000000-0008-0000-0000-00004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1" name="Metin Kutusu 85">
          <a:extLst>
            <a:ext uri="{FF2B5EF4-FFF2-40B4-BE49-F238E27FC236}">
              <a16:creationId xmlns:a16="http://schemas.microsoft.com/office/drawing/2014/main" id="{00000000-0008-0000-0000-00004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2" name="Metin Kutusu 86">
          <a:extLst>
            <a:ext uri="{FF2B5EF4-FFF2-40B4-BE49-F238E27FC236}">
              <a16:creationId xmlns:a16="http://schemas.microsoft.com/office/drawing/2014/main" id="{00000000-0008-0000-0000-000042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3" name="Metin Kutusu 87">
          <a:extLst>
            <a:ext uri="{FF2B5EF4-FFF2-40B4-BE49-F238E27FC236}">
              <a16:creationId xmlns:a16="http://schemas.microsoft.com/office/drawing/2014/main" id="{00000000-0008-0000-0000-000043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4" name="Metin Kutusu 88">
          <a:extLst>
            <a:ext uri="{FF2B5EF4-FFF2-40B4-BE49-F238E27FC236}">
              <a16:creationId xmlns:a16="http://schemas.microsoft.com/office/drawing/2014/main" id="{00000000-0008-0000-0000-000044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5" name="Metin Kutusu 89">
          <a:extLst>
            <a:ext uri="{FF2B5EF4-FFF2-40B4-BE49-F238E27FC236}">
              <a16:creationId xmlns:a16="http://schemas.microsoft.com/office/drawing/2014/main" id="{00000000-0008-0000-0000-000045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6" name="Metin Kutusu 119">
          <a:extLst>
            <a:ext uri="{FF2B5EF4-FFF2-40B4-BE49-F238E27FC236}">
              <a16:creationId xmlns:a16="http://schemas.microsoft.com/office/drawing/2014/main" id="{00000000-0008-0000-0000-000046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7" name="Metin Kutusu 120">
          <a:extLst>
            <a:ext uri="{FF2B5EF4-FFF2-40B4-BE49-F238E27FC236}">
              <a16:creationId xmlns:a16="http://schemas.microsoft.com/office/drawing/2014/main" id="{00000000-0008-0000-0000-000047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8" name="Metin Kutusu 121">
          <a:extLst>
            <a:ext uri="{FF2B5EF4-FFF2-40B4-BE49-F238E27FC236}">
              <a16:creationId xmlns:a16="http://schemas.microsoft.com/office/drawing/2014/main" id="{00000000-0008-0000-0000-000048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49" name="Metin Kutusu 124">
          <a:extLst>
            <a:ext uri="{FF2B5EF4-FFF2-40B4-BE49-F238E27FC236}">
              <a16:creationId xmlns:a16="http://schemas.microsoft.com/office/drawing/2014/main" id="{00000000-0008-0000-0000-000049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50" name="Metin Kutusu 125">
          <a:extLst>
            <a:ext uri="{FF2B5EF4-FFF2-40B4-BE49-F238E27FC236}">
              <a16:creationId xmlns:a16="http://schemas.microsoft.com/office/drawing/2014/main" id="{00000000-0008-0000-0000-00004A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51" name="Metin Kutusu 126">
          <a:extLst>
            <a:ext uri="{FF2B5EF4-FFF2-40B4-BE49-F238E27FC236}">
              <a16:creationId xmlns:a16="http://schemas.microsoft.com/office/drawing/2014/main" id="{00000000-0008-0000-0000-00004B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52" name="Metin Kutusu 127">
          <a:extLst>
            <a:ext uri="{FF2B5EF4-FFF2-40B4-BE49-F238E27FC236}">
              <a16:creationId xmlns:a16="http://schemas.microsoft.com/office/drawing/2014/main" id="{00000000-0008-0000-0000-00004C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53" name="Metin Kutusu 128">
          <a:extLst>
            <a:ext uri="{FF2B5EF4-FFF2-40B4-BE49-F238E27FC236}">
              <a16:creationId xmlns:a16="http://schemas.microsoft.com/office/drawing/2014/main" id="{00000000-0008-0000-0000-00004D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54" name="Metin Kutusu 129">
          <a:extLst>
            <a:ext uri="{FF2B5EF4-FFF2-40B4-BE49-F238E27FC236}">
              <a16:creationId xmlns:a16="http://schemas.microsoft.com/office/drawing/2014/main" id="{00000000-0008-0000-0000-00004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55" name="Metin Kutusu 130">
          <a:extLst>
            <a:ext uri="{FF2B5EF4-FFF2-40B4-BE49-F238E27FC236}">
              <a16:creationId xmlns:a16="http://schemas.microsoft.com/office/drawing/2014/main" id="{00000000-0008-0000-0000-00004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56" name="Metin Kutusu 133">
          <a:extLst>
            <a:ext uri="{FF2B5EF4-FFF2-40B4-BE49-F238E27FC236}">
              <a16:creationId xmlns:a16="http://schemas.microsoft.com/office/drawing/2014/main" id="{00000000-0008-0000-0000-00005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1264</xdr:row>
      <xdr:rowOff>0</xdr:rowOff>
    </xdr:from>
    <xdr:to>
      <xdr:col>16</xdr:col>
      <xdr:colOff>323850</xdr:colOff>
      <xdr:row>1264</xdr:row>
      <xdr:rowOff>266700</xdr:rowOff>
    </xdr:to>
    <xdr:sp macro="" textlink="">
      <xdr:nvSpPr>
        <xdr:cNvPr id="5457" name="Metin Kutusu 136">
          <a:extLst>
            <a:ext uri="{FF2B5EF4-FFF2-40B4-BE49-F238E27FC236}">
              <a16:creationId xmlns:a16="http://schemas.microsoft.com/office/drawing/2014/main" id="{00000000-0008-0000-0000-00005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8</xdr:col>
      <xdr:colOff>11590</xdr:colOff>
      <xdr:row>1300</xdr:row>
      <xdr:rowOff>0</xdr:rowOff>
    </xdr:from>
    <xdr:ext cx="184731" cy="264560"/>
    <xdr:sp macro="" textlink="">
      <xdr:nvSpPr>
        <xdr:cNvPr id="5458" name="Metin kutusu 24">
          <a:extLst>
            <a:ext uri="{FF2B5EF4-FFF2-40B4-BE49-F238E27FC236}">
              <a16:creationId xmlns:a16="http://schemas.microsoft.com/office/drawing/2014/main" id="{00000000-0008-0000-0000-00005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59" name="Metin kutusu 25">
          <a:extLst>
            <a:ext uri="{FF2B5EF4-FFF2-40B4-BE49-F238E27FC236}">
              <a16:creationId xmlns:a16="http://schemas.microsoft.com/office/drawing/2014/main" id="{00000000-0008-0000-0000-00005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0" name="Metin kutusu 26">
          <a:extLst>
            <a:ext uri="{FF2B5EF4-FFF2-40B4-BE49-F238E27FC236}">
              <a16:creationId xmlns:a16="http://schemas.microsoft.com/office/drawing/2014/main" id="{00000000-0008-0000-0000-00005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1" name="Metin kutusu 27">
          <a:extLst>
            <a:ext uri="{FF2B5EF4-FFF2-40B4-BE49-F238E27FC236}">
              <a16:creationId xmlns:a16="http://schemas.microsoft.com/office/drawing/2014/main" id="{00000000-0008-0000-0000-00005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2" name="Metin kutusu 28">
          <a:extLst>
            <a:ext uri="{FF2B5EF4-FFF2-40B4-BE49-F238E27FC236}">
              <a16:creationId xmlns:a16="http://schemas.microsoft.com/office/drawing/2014/main" id="{00000000-0008-0000-0000-00005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3" name="Metin kutusu 29">
          <a:extLst>
            <a:ext uri="{FF2B5EF4-FFF2-40B4-BE49-F238E27FC236}">
              <a16:creationId xmlns:a16="http://schemas.microsoft.com/office/drawing/2014/main" id="{00000000-0008-0000-0000-00005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4" name="Metin kutusu 30">
          <a:extLst>
            <a:ext uri="{FF2B5EF4-FFF2-40B4-BE49-F238E27FC236}">
              <a16:creationId xmlns:a16="http://schemas.microsoft.com/office/drawing/2014/main" id="{00000000-0008-0000-0000-00005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5" name="Metin kutusu 31">
          <a:extLst>
            <a:ext uri="{FF2B5EF4-FFF2-40B4-BE49-F238E27FC236}">
              <a16:creationId xmlns:a16="http://schemas.microsoft.com/office/drawing/2014/main" id="{00000000-0008-0000-0000-00005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6" name="Metin kutusu 32">
          <a:extLst>
            <a:ext uri="{FF2B5EF4-FFF2-40B4-BE49-F238E27FC236}">
              <a16:creationId xmlns:a16="http://schemas.microsoft.com/office/drawing/2014/main" id="{00000000-0008-0000-0000-00005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7" name="Metin kutusu 33">
          <a:extLst>
            <a:ext uri="{FF2B5EF4-FFF2-40B4-BE49-F238E27FC236}">
              <a16:creationId xmlns:a16="http://schemas.microsoft.com/office/drawing/2014/main" id="{00000000-0008-0000-0000-00005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8" name="Metin kutusu 34">
          <a:extLst>
            <a:ext uri="{FF2B5EF4-FFF2-40B4-BE49-F238E27FC236}">
              <a16:creationId xmlns:a16="http://schemas.microsoft.com/office/drawing/2014/main" id="{00000000-0008-0000-0000-00005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69" name="Metin kutusu 35">
          <a:extLst>
            <a:ext uri="{FF2B5EF4-FFF2-40B4-BE49-F238E27FC236}">
              <a16:creationId xmlns:a16="http://schemas.microsoft.com/office/drawing/2014/main" id="{00000000-0008-0000-0000-00005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0" name="Metin kutusu 36">
          <a:extLst>
            <a:ext uri="{FF2B5EF4-FFF2-40B4-BE49-F238E27FC236}">
              <a16:creationId xmlns:a16="http://schemas.microsoft.com/office/drawing/2014/main" id="{00000000-0008-0000-0000-00005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1" name="Metin kutusu 37">
          <a:extLst>
            <a:ext uri="{FF2B5EF4-FFF2-40B4-BE49-F238E27FC236}">
              <a16:creationId xmlns:a16="http://schemas.microsoft.com/office/drawing/2014/main" id="{00000000-0008-0000-0000-00005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2" name="Metin kutusu 38">
          <a:extLst>
            <a:ext uri="{FF2B5EF4-FFF2-40B4-BE49-F238E27FC236}">
              <a16:creationId xmlns:a16="http://schemas.microsoft.com/office/drawing/2014/main" id="{00000000-0008-0000-0000-00006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3" name="Metin kutusu 39">
          <a:extLst>
            <a:ext uri="{FF2B5EF4-FFF2-40B4-BE49-F238E27FC236}">
              <a16:creationId xmlns:a16="http://schemas.microsoft.com/office/drawing/2014/main" id="{00000000-0008-0000-0000-00006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4" name="Metin kutusu 40">
          <a:extLst>
            <a:ext uri="{FF2B5EF4-FFF2-40B4-BE49-F238E27FC236}">
              <a16:creationId xmlns:a16="http://schemas.microsoft.com/office/drawing/2014/main" id="{00000000-0008-0000-0000-00006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5" name="Metin kutusu 41">
          <a:extLst>
            <a:ext uri="{FF2B5EF4-FFF2-40B4-BE49-F238E27FC236}">
              <a16:creationId xmlns:a16="http://schemas.microsoft.com/office/drawing/2014/main" id="{00000000-0008-0000-0000-00006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6" name="Metin kutusu 42">
          <a:extLst>
            <a:ext uri="{FF2B5EF4-FFF2-40B4-BE49-F238E27FC236}">
              <a16:creationId xmlns:a16="http://schemas.microsoft.com/office/drawing/2014/main" id="{00000000-0008-0000-0000-00006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7" name="Metin kutusu 43">
          <a:extLst>
            <a:ext uri="{FF2B5EF4-FFF2-40B4-BE49-F238E27FC236}">
              <a16:creationId xmlns:a16="http://schemas.microsoft.com/office/drawing/2014/main" id="{00000000-0008-0000-0000-00006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8" name="Metin kutusu 44">
          <a:extLst>
            <a:ext uri="{FF2B5EF4-FFF2-40B4-BE49-F238E27FC236}">
              <a16:creationId xmlns:a16="http://schemas.microsoft.com/office/drawing/2014/main" id="{00000000-0008-0000-0000-00006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79" name="Metin kutusu 45">
          <a:extLst>
            <a:ext uri="{FF2B5EF4-FFF2-40B4-BE49-F238E27FC236}">
              <a16:creationId xmlns:a16="http://schemas.microsoft.com/office/drawing/2014/main" id="{00000000-0008-0000-0000-00006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0" name="Metin kutusu 46">
          <a:extLst>
            <a:ext uri="{FF2B5EF4-FFF2-40B4-BE49-F238E27FC236}">
              <a16:creationId xmlns:a16="http://schemas.microsoft.com/office/drawing/2014/main" id="{00000000-0008-0000-0000-00006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1" name="Metin kutusu 47">
          <a:extLst>
            <a:ext uri="{FF2B5EF4-FFF2-40B4-BE49-F238E27FC236}">
              <a16:creationId xmlns:a16="http://schemas.microsoft.com/office/drawing/2014/main" id="{00000000-0008-0000-0000-00006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2" name="Metin kutusu 48">
          <a:extLst>
            <a:ext uri="{FF2B5EF4-FFF2-40B4-BE49-F238E27FC236}">
              <a16:creationId xmlns:a16="http://schemas.microsoft.com/office/drawing/2014/main" id="{00000000-0008-0000-0000-00006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3" name="Metin kutusu 49">
          <a:extLst>
            <a:ext uri="{FF2B5EF4-FFF2-40B4-BE49-F238E27FC236}">
              <a16:creationId xmlns:a16="http://schemas.microsoft.com/office/drawing/2014/main" id="{00000000-0008-0000-0000-00006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4" name="Metin kutusu 50">
          <a:extLst>
            <a:ext uri="{FF2B5EF4-FFF2-40B4-BE49-F238E27FC236}">
              <a16:creationId xmlns:a16="http://schemas.microsoft.com/office/drawing/2014/main" id="{00000000-0008-0000-0000-00006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5" name="Metin kutusu 51">
          <a:extLst>
            <a:ext uri="{FF2B5EF4-FFF2-40B4-BE49-F238E27FC236}">
              <a16:creationId xmlns:a16="http://schemas.microsoft.com/office/drawing/2014/main" id="{00000000-0008-0000-0000-00006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6" name="Metin kutusu 52">
          <a:extLst>
            <a:ext uri="{FF2B5EF4-FFF2-40B4-BE49-F238E27FC236}">
              <a16:creationId xmlns:a16="http://schemas.microsoft.com/office/drawing/2014/main" id="{00000000-0008-0000-0000-00006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7" name="Metin kutusu 53">
          <a:extLst>
            <a:ext uri="{FF2B5EF4-FFF2-40B4-BE49-F238E27FC236}">
              <a16:creationId xmlns:a16="http://schemas.microsoft.com/office/drawing/2014/main" id="{00000000-0008-0000-0000-00006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8" name="Metin kutusu 54">
          <a:extLst>
            <a:ext uri="{FF2B5EF4-FFF2-40B4-BE49-F238E27FC236}">
              <a16:creationId xmlns:a16="http://schemas.microsoft.com/office/drawing/2014/main" id="{00000000-0008-0000-0000-00007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89" name="Metin kutusu 55">
          <a:extLst>
            <a:ext uri="{FF2B5EF4-FFF2-40B4-BE49-F238E27FC236}">
              <a16:creationId xmlns:a16="http://schemas.microsoft.com/office/drawing/2014/main" id="{00000000-0008-0000-0000-00007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0" name="Metin kutusu 56">
          <a:extLst>
            <a:ext uri="{FF2B5EF4-FFF2-40B4-BE49-F238E27FC236}">
              <a16:creationId xmlns:a16="http://schemas.microsoft.com/office/drawing/2014/main" id="{00000000-0008-0000-0000-00007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1" name="Metin kutusu 57">
          <a:extLst>
            <a:ext uri="{FF2B5EF4-FFF2-40B4-BE49-F238E27FC236}">
              <a16:creationId xmlns:a16="http://schemas.microsoft.com/office/drawing/2014/main" id="{00000000-0008-0000-0000-00007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2" name="Metin kutusu 58">
          <a:extLst>
            <a:ext uri="{FF2B5EF4-FFF2-40B4-BE49-F238E27FC236}">
              <a16:creationId xmlns:a16="http://schemas.microsoft.com/office/drawing/2014/main" id="{00000000-0008-0000-0000-00007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3" name="Metin kutusu 59">
          <a:extLst>
            <a:ext uri="{FF2B5EF4-FFF2-40B4-BE49-F238E27FC236}">
              <a16:creationId xmlns:a16="http://schemas.microsoft.com/office/drawing/2014/main" id="{00000000-0008-0000-0000-00007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4" name="Metin kutusu 60">
          <a:extLst>
            <a:ext uri="{FF2B5EF4-FFF2-40B4-BE49-F238E27FC236}">
              <a16:creationId xmlns:a16="http://schemas.microsoft.com/office/drawing/2014/main" id="{00000000-0008-0000-0000-00007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5" name="Metin kutusu 61">
          <a:extLst>
            <a:ext uri="{FF2B5EF4-FFF2-40B4-BE49-F238E27FC236}">
              <a16:creationId xmlns:a16="http://schemas.microsoft.com/office/drawing/2014/main" id="{00000000-0008-0000-0000-00007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6" name="Metin kutusu 62">
          <a:extLst>
            <a:ext uri="{FF2B5EF4-FFF2-40B4-BE49-F238E27FC236}">
              <a16:creationId xmlns:a16="http://schemas.microsoft.com/office/drawing/2014/main" id="{00000000-0008-0000-0000-00007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7" name="Metin kutusu 63">
          <a:extLst>
            <a:ext uri="{FF2B5EF4-FFF2-40B4-BE49-F238E27FC236}">
              <a16:creationId xmlns:a16="http://schemas.microsoft.com/office/drawing/2014/main" id="{00000000-0008-0000-0000-00007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8" name="Metin kutusu 64">
          <a:extLst>
            <a:ext uri="{FF2B5EF4-FFF2-40B4-BE49-F238E27FC236}">
              <a16:creationId xmlns:a16="http://schemas.microsoft.com/office/drawing/2014/main" id="{00000000-0008-0000-0000-00007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499" name="Metin kutusu 65">
          <a:extLst>
            <a:ext uri="{FF2B5EF4-FFF2-40B4-BE49-F238E27FC236}">
              <a16:creationId xmlns:a16="http://schemas.microsoft.com/office/drawing/2014/main" id="{00000000-0008-0000-0000-00007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0" name="Metin kutusu 66">
          <a:extLst>
            <a:ext uri="{FF2B5EF4-FFF2-40B4-BE49-F238E27FC236}">
              <a16:creationId xmlns:a16="http://schemas.microsoft.com/office/drawing/2014/main" id="{00000000-0008-0000-0000-00007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1" name="Metin kutusu 67">
          <a:extLst>
            <a:ext uri="{FF2B5EF4-FFF2-40B4-BE49-F238E27FC236}">
              <a16:creationId xmlns:a16="http://schemas.microsoft.com/office/drawing/2014/main" id="{00000000-0008-0000-0000-00007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2" name="Metin kutusu 68">
          <a:extLst>
            <a:ext uri="{FF2B5EF4-FFF2-40B4-BE49-F238E27FC236}">
              <a16:creationId xmlns:a16="http://schemas.microsoft.com/office/drawing/2014/main" id="{00000000-0008-0000-0000-00007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3" name="Metin kutusu 69">
          <a:extLst>
            <a:ext uri="{FF2B5EF4-FFF2-40B4-BE49-F238E27FC236}">
              <a16:creationId xmlns:a16="http://schemas.microsoft.com/office/drawing/2014/main" id="{00000000-0008-0000-0000-00007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4" name="Metin kutusu 70">
          <a:extLst>
            <a:ext uri="{FF2B5EF4-FFF2-40B4-BE49-F238E27FC236}">
              <a16:creationId xmlns:a16="http://schemas.microsoft.com/office/drawing/2014/main" id="{00000000-0008-0000-0000-00008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5" name="Metin kutusu 71">
          <a:extLst>
            <a:ext uri="{FF2B5EF4-FFF2-40B4-BE49-F238E27FC236}">
              <a16:creationId xmlns:a16="http://schemas.microsoft.com/office/drawing/2014/main" id="{00000000-0008-0000-0000-00008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6" name="Metin kutusu 72">
          <a:extLst>
            <a:ext uri="{FF2B5EF4-FFF2-40B4-BE49-F238E27FC236}">
              <a16:creationId xmlns:a16="http://schemas.microsoft.com/office/drawing/2014/main" id="{00000000-0008-0000-0000-00008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7" name="Metin kutusu 73">
          <a:extLst>
            <a:ext uri="{FF2B5EF4-FFF2-40B4-BE49-F238E27FC236}">
              <a16:creationId xmlns:a16="http://schemas.microsoft.com/office/drawing/2014/main" id="{00000000-0008-0000-0000-00008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8" name="Metin kutusu 74">
          <a:extLst>
            <a:ext uri="{FF2B5EF4-FFF2-40B4-BE49-F238E27FC236}">
              <a16:creationId xmlns:a16="http://schemas.microsoft.com/office/drawing/2014/main" id="{00000000-0008-0000-0000-00008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09" name="Metin kutusu 75">
          <a:extLst>
            <a:ext uri="{FF2B5EF4-FFF2-40B4-BE49-F238E27FC236}">
              <a16:creationId xmlns:a16="http://schemas.microsoft.com/office/drawing/2014/main" id="{00000000-0008-0000-0000-00008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0" name="Metin kutusu 76">
          <a:extLst>
            <a:ext uri="{FF2B5EF4-FFF2-40B4-BE49-F238E27FC236}">
              <a16:creationId xmlns:a16="http://schemas.microsoft.com/office/drawing/2014/main" id="{00000000-0008-0000-0000-00008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1" name="Metin kutusu 77">
          <a:extLst>
            <a:ext uri="{FF2B5EF4-FFF2-40B4-BE49-F238E27FC236}">
              <a16:creationId xmlns:a16="http://schemas.microsoft.com/office/drawing/2014/main" id="{00000000-0008-0000-0000-00008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2" name="Metin kutusu 78">
          <a:extLst>
            <a:ext uri="{FF2B5EF4-FFF2-40B4-BE49-F238E27FC236}">
              <a16:creationId xmlns:a16="http://schemas.microsoft.com/office/drawing/2014/main" id="{00000000-0008-0000-0000-00008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3" name="Metin kutusu 79">
          <a:extLst>
            <a:ext uri="{FF2B5EF4-FFF2-40B4-BE49-F238E27FC236}">
              <a16:creationId xmlns:a16="http://schemas.microsoft.com/office/drawing/2014/main" id="{00000000-0008-0000-0000-00008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4" name="Metin kutusu 80">
          <a:extLst>
            <a:ext uri="{FF2B5EF4-FFF2-40B4-BE49-F238E27FC236}">
              <a16:creationId xmlns:a16="http://schemas.microsoft.com/office/drawing/2014/main" id="{00000000-0008-0000-0000-00008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5" name="Metin kutusu 81">
          <a:extLst>
            <a:ext uri="{FF2B5EF4-FFF2-40B4-BE49-F238E27FC236}">
              <a16:creationId xmlns:a16="http://schemas.microsoft.com/office/drawing/2014/main" id="{00000000-0008-0000-0000-00008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6" name="Metin kutusu 82">
          <a:extLst>
            <a:ext uri="{FF2B5EF4-FFF2-40B4-BE49-F238E27FC236}">
              <a16:creationId xmlns:a16="http://schemas.microsoft.com/office/drawing/2014/main" id="{00000000-0008-0000-0000-00008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7" name="Metin kutusu 83">
          <a:extLst>
            <a:ext uri="{FF2B5EF4-FFF2-40B4-BE49-F238E27FC236}">
              <a16:creationId xmlns:a16="http://schemas.microsoft.com/office/drawing/2014/main" id="{00000000-0008-0000-0000-00008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8" name="Metin kutusu 84">
          <a:extLst>
            <a:ext uri="{FF2B5EF4-FFF2-40B4-BE49-F238E27FC236}">
              <a16:creationId xmlns:a16="http://schemas.microsoft.com/office/drawing/2014/main" id="{00000000-0008-0000-0000-00008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19" name="Metin kutusu 85">
          <a:extLst>
            <a:ext uri="{FF2B5EF4-FFF2-40B4-BE49-F238E27FC236}">
              <a16:creationId xmlns:a16="http://schemas.microsoft.com/office/drawing/2014/main" id="{00000000-0008-0000-0000-00008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0" name="Metin kutusu 86">
          <a:extLst>
            <a:ext uri="{FF2B5EF4-FFF2-40B4-BE49-F238E27FC236}">
              <a16:creationId xmlns:a16="http://schemas.microsoft.com/office/drawing/2014/main" id="{00000000-0008-0000-0000-00009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1" name="Metin kutusu 87">
          <a:extLst>
            <a:ext uri="{FF2B5EF4-FFF2-40B4-BE49-F238E27FC236}">
              <a16:creationId xmlns:a16="http://schemas.microsoft.com/office/drawing/2014/main" id="{00000000-0008-0000-0000-00009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2" name="Metin kutusu 88">
          <a:extLst>
            <a:ext uri="{FF2B5EF4-FFF2-40B4-BE49-F238E27FC236}">
              <a16:creationId xmlns:a16="http://schemas.microsoft.com/office/drawing/2014/main" id="{00000000-0008-0000-0000-00009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3" name="Metin kutusu 89">
          <a:extLst>
            <a:ext uri="{FF2B5EF4-FFF2-40B4-BE49-F238E27FC236}">
              <a16:creationId xmlns:a16="http://schemas.microsoft.com/office/drawing/2014/main" id="{00000000-0008-0000-0000-00009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4" name="Metin kutusu 90">
          <a:extLst>
            <a:ext uri="{FF2B5EF4-FFF2-40B4-BE49-F238E27FC236}">
              <a16:creationId xmlns:a16="http://schemas.microsoft.com/office/drawing/2014/main" id="{00000000-0008-0000-0000-00009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5" name="Metin kutusu 91">
          <a:extLst>
            <a:ext uri="{FF2B5EF4-FFF2-40B4-BE49-F238E27FC236}">
              <a16:creationId xmlns:a16="http://schemas.microsoft.com/office/drawing/2014/main" id="{00000000-0008-0000-0000-00009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6" name="Metin kutusu 92">
          <a:extLst>
            <a:ext uri="{FF2B5EF4-FFF2-40B4-BE49-F238E27FC236}">
              <a16:creationId xmlns:a16="http://schemas.microsoft.com/office/drawing/2014/main" id="{00000000-0008-0000-0000-00009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7" name="Metin kutusu 93">
          <a:extLst>
            <a:ext uri="{FF2B5EF4-FFF2-40B4-BE49-F238E27FC236}">
              <a16:creationId xmlns:a16="http://schemas.microsoft.com/office/drawing/2014/main" id="{00000000-0008-0000-0000-00009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8" name="Metin kutusu 94">
          <a:extLst>
            <a:ext uri="{FF2B5EF4-FFF2-40B4-BE49-F238E27FC236}">
              <a16:creationId xmlns:a16="http://schemas.microsoft.com/office/drawing/2014/main" id="{00000000-0008-0000-0000-00009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29" name="Metin kutusu 95">
          <a:extLst>
            <a:ext uri="{FF2B5EF4-FFF2-40B4-BE49-F238E27FC236}">
              <a16:creationId xmlns:a16="http://schemas.microsoft.com/office/drawing/2014/main" id="{00000000-0008-0000-0000-00009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0" name="Metin kutusu 96">
          <a:extLst>
            <a:ext uri="{FF2B5EF4-FFF2-40B4-BE49-F238E27FC236}">
              <a16:creationId xmlns:a16="http://schemas.microsoft.com/office/drawing/2014/main" id="{00000000-0008-0000-0000-00009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1" name="Metin kutusu 97">
          <a:extLst>
            <a:ext uri="{FF2B5EF4-FFF2-40B4-BE49-F238E27FC236}">
              <a16:creationId xmlns:a16="http://schemas.microsoft.com/office/drawing/2014/main" id="{00000000-0008-0000-0000-00009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2" name="Metin kutusu 98">
          <a:extLst>
            <a:ext uri="{FF2B5EF4-FFF2-40B4-BE49-F238E27FC236}">
              <a16:creationId xmlns:a16="http://schemas.microsoft.com/office/drawing/2014/main" id="{00000000-0008-0000-0000-00009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3" name="Metin kutusu 99">
          <a:extLst>
            <a:ext uri="{FF2B5EF4-FFF2-40B4-BE49-F238E27FC236}">
              <a16:creationId xmlns:a16="http://schemas.microsoft.com/office/drawing/2014/main" id="{00000000-0008-0000-0000-00009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4" name="Metin kutusu 100">
          <a:extLst>
            <a:ext uri="{FF2B5EF4-FFF2-40B4-BE49-F238E27FC236}">
              <a16:creationId xmlns:a16="http://schemas.microsoft.com/office/drawing/2014/main" id="{00000000-0008-0000-0000-00009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5" name="Metin kutusu 101">
          <a:extLst>
            <a:ext uri="{FF2B5EF4-FFF2-40B4-BE49-F238E27FC236}">
              <a16:creationId xmlns:a16="http://schemas.microsoft.com/office/drawing/2014/main" id="{00000000-0008-0000-0000-00009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6" name="Metin kutusu 102">
          <a:extLst>
            <a:ext uri="{FF2B5EF4-FFF2-40B4-BE49-F238E27FC236}">
              <a16:creationId xmlns:a16="http://schemas.microsoft.com/office/drawing/2014/main" id="{00000000-0008-0000-0000-0000A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7" name="Metin kutusu 103">
          <a:extLst>
            <a:ext uri="{FF2B5EF4-FFF2-40B4-BE49-F238E27FC236}">
              <a16:creationId xmlns:a16="http://schemas.microsoft.com/office/drawing/2014/main" id="{00000000-0008-0000-0000-0000A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8" name="Metin kutusu 104">
          <a:extLst>
            <a:ext uri="{FF2B5EF4-FFF2-40B4-BE49-F238E27FC236}">
              <a16:creationId xmlns:a16="http://schemas.microsoft.com/office/drawing/2014/main" id="{00000000-0008-0000-0000-0000A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39" name="Metin kutusu 105">
          <a:extLst>
            <a:ext uri="{FF2B5EF4-FFF2-40B4-BE49-F238E27FC236}">
              <a16:creationId xmlns:a16="http://schemas.microsoft.com/office/drawing/2014/main" id="{00000000-0008-0000-0000-0000A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40" name="Metin kutusu 106">
          <a:extLst>
            <a:ext uri="{FF2B5EF4-FFF2-40B4-BE49-F238E27FC236}">
              <a16:creationId xmlns:a16="http://schemas.microsoft.com/office/drawing/2014/main" id="{00000000-0008-0000-0000-0000A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1300</xdr:row>
      <xdr:rowOff>0</xdr:rowOff>
    </xdr:from>
    <xdr:ext cx="184731" cy="264560"/>
    <xdr:sp macro="" textlink="">
      <xdr:nvSpPr>
        <xdr:cNvPr id="5541" name="Metin kutusu 107">
          <a:extLst>
            <a:ext uri="{FF2B5EF4-FFF2-40B4-BE49-F238E27FC236}">
              <a16:creationId xmlns:a16="http://schemas.microsoft.com/office/drawing/2014/main" id="{00000000-0008-0000-0000-0000A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2" name="Metin kutusu 1">
          <a:extLst>
            <a:ext uri="{FF2B5EF4-FFF2-40B4-BE49-F238E27FC236}">
              <a16:creationId xmlns:a16="http://schemas.microsoft.com/office/drawing/2014/main" id="{00000000-0008-0000-0000-0000A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3" name="Metin kutusu 2">
          <a:extLst>
            <a:ext uri="{FF2B5EF4-FFF2-40B4-BE49-F238E27FC236}">
              <a16:creationId xmlns:a16="http://schemas.microsoft.com/office/drawing/2014/main" id="{00000000-0008-0000-0000-0000A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44" name="Metin kutusu 3">
          <a:extLst>
            <a:ext uri="{FF2B5EF4-FFF2-40B4-BE49-F238E27FC236}">
              <a16:creationId xmlns:a16="http://schemas.microsoft.com/office/drawing/2014/main" id="{00000000-0008-0000-0000-0000A8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45" name="Metin kutusu 4">
          <a:extLst>
            <a:ext uri="{FF2B5EF4-FFF2-40B4-BE49-F238E27FC236}">
              <a16:creationId xmlns:a16="http://schemas.microsoft.com/office/drawing/2014/main" id="{00000000-0008-0000-0000-0000A9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6" name="Metin kutusu 5">
          <a:extLst>
            <a:ext uri="{FF2B5EF4-FFF2-40B4-BE49-F238E27FC236}">
              <a16:creationId xmlns:a16="http://schemas.microsoft.com/office/drawing/2014/main" id="{00000000-0008-0000-0000-0000A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7" name="Metin kutusu 6">
          <a:extLst>
            <a:ext uri="{FF2B5EF4-FFF2-40B4-BE49-F238E27FC236}">
              <a16:creationId xmlns:a16="http://schemas.microsoft.com/office/drawing/2014/main" id="{00000000-0008-0000-0000-0000AB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8" name="Metin kutusu 9">
          <a:extLst>
            <a:ext uri="{FF2B5EF4-FFF2-40B4-BE49-F238E27FC236}">
              <a16:creationId xmlns:a16="http://schemas.microsoft.com/office/drawing/2014/main" id="{00000000-0008-0000-0000-0000AC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9" name="Metin kutusu 10">
          <a:extLst>
            <a:ext uri="{FF2B5EF4-FFF2-40B4-BE49-F238E27FC236}">
              <a16:creationId xmlns:a16="http://schemas.microsoft.com/office/drawing/2014/main" id="{00000000-0008-0000-0000-0000A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0" name="Metin kutusu 11">
          <a:extLst>
            <a:ext uri="{FF2B5EF4-FFF2-40B4-BE49-F238E27FC236}">
              <a16:creationId xmlns:a16="http://schemas.microsoft.com/office/drawing/2014/main" id="{00000000-0008-0000-0000-0000AE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1" name="Metin kutusu 12">
          <a:extLst>
            <a:ext uri="{FF2B5EF4-FFF2-40B4-BE49-F238E27FC236}">
              <a16:creationId xmlns:a16="http://schemas.microsoft.com/office/drawing/2014/main" id="{00000000-0008-0000-0000-0000AF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2" name="Metin kutusu 13">
          <a:extLst>
            <a:ext uri="{FF2B5EF4-FFF2-40B4-BE49-F238E27FC236}">
              <a16:creationId xmlns:a16="http://schemas.microsoft.com/office/drawing/2014/main" id="{00000000-0008-0000-0000-0000B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3" name="Metin kutusu 14">
          <a:extLst>
            <a:ext uri="{FF2B5EF4-FFF2-40B4-BE49-F238E27FC236}">
              <a16:creationId xmlns:a16="http://schemas.microsoft.com/office/drawing/2014/main" id="{00000000-0008-0000-0000-0000B1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54" name="Metin kutusu 15">
          <a:extLst>
            <a:ext uri="{FF2B5EF4-FFF2-40B4-BE49-F238E27FC236}">
              <a16:creationId xmlns:a16="http://schemas.microsoft.com/office/drawing/2014/main" id="{00000000-0008-0000-0000-0000B2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55" name="Metin kutusu 16">
          <a:extLst>
            <a:ext uri="{FF2B5EF4-FFF2-40B4-BE49-F238E27FC236}">
              <a16:creationId xmlns:a16="http://schemas.microsoft.com/office/drawing/2014/main" id="{00000000-0008-0000-0000-0000B3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6" name="Metin kutusu 17">
          <a:extLst>
            <a:ext uri="{FF2B5EF4-FFF2-40B4-BE49-F238E27FC236}">
              <a16:creationId xmlns:a16="http://schemas.microsoft.com/office/drawing/2014/main" id="{00000000-0008-0000-0000-0000B4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7" name="Metin kutusu 18">
          <a:extLst>
            <a:ext uri="{FF2B5EF4-FFF2-40B4-BE49-F238E27FC236}">
              <a16:creationId xmlns:a16="http://schemas.microsoft.com/office/drawing/2014/main" id="{00000000-0008-0000-0000-0000B5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8" name="Metin kutusu 19">
          <a:extLst>
            <a:ext uri="{FF2B5EF4-FFF2-40B4-BE49-F238E27FC236}">
              <a16:creationId xmlns:a16="http://schemas.microsoft.com/office/drawing/2014/main" id="{00000000-0008-0000-0000-0000B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9" name="Metin kutusu 20">
          <a:extLst>
            <a:ext uri="{FF2B5EF4-FFF2-40B4-BE49-F238E27FC236}">
              <a16:creationId xmlns:a16="http://schemas.microsoft.com/office/drawing/2014/main" id="{00000000-0008-0000-0000-0000B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0" name="Metin kutusu 21">
          <a:extLst>
            <a:ext uri="{FF2B5EF4-FFF2-40B4-BE49-F238E27FC236}">
              <a16:creationId xmlns:a16="http://schemas.microsoft.com/office/drawing/2014/main" id="{00000000-0008-0000-0000-0000B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1" name="Metin kutusu 22">
          <a:extLst>
            <a:ext uri="{FF2B5EF4-FFF2-40B4-BE49-F238E27FC236}">
              <a16:creationId xmlns:a16="http://schemas.microsoft.com/office/drawing/2014/main" id="{00000000-0008-0000-0000-0000B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2" name="Metin kutusu 23">
          <a:extLst>
            <a:ext uri="{FF2B5EF4-FFF2-40B4-BE49-F238E27FC236}">
              <a16:creationId xmlns:a16="http://schemas.microsoft.com/office/drawing/2014/main" id="{00000000-0008-0000-0000-0000B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63" name="Metin kutusu 24">
          <a:extLst>
            <a:ext uri="{FF2B5EF4-FFF2-40B4-BE49-F238E27FC236}">
              <a16:creationId xmlns:a16="http://schemas.microsoft.com/office/drawing/2014/main" id="{00000000-0008-0000-0000-0000BB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64" name="Metin kutusu 25">
          <a:extLst>
            <a:ext uri="{FF2B5EF4-FFF2-40B4-BE49-F238E27FC236}">
              <a16:creationId xmlns:a16="http://schemas.microsoft.com/office/drawing/2014/main" id="{00000000-0008-0000-0000-0000BC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5" name="Metin kutusu 26">
          <a:extLst>
            <a:ext uri="{FF2B5EF4-FFF2-40B4-BE49-F238E27FC236}">
              <a16:creationId xmlns:a16="http://schemas.microsoft.com/office/drawing/2014/main" id="{00000000-0008-0000-0000-0000B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66" name="Metin kutusu 27">
          <a:extLst>
            <a:ext uri="{FF2B5EF4-FFF2-40B4-BE49-F238E27FC236}">
              <a16:creationId xmlns:a16="http://schemas.microsoft.com/office/drawing/2014/main" id="{00000000-0008-0000-0000-0000BE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67" name="Metin kutusu 28">
          <a:extLst>
            <a:ext uri="{FF2B5EF4-FFF2-40B4-BE49-F238E27FC236}">
              <a16:creationId xmlns:a16="http://schemas.microsoft.com/office/drawing/2014/main" id="{00000000-0008-0000-0000-0000BF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8" name="Metin kutusu 29">
          <a:extLst>
            <a:ext uri="{FF2B5EF4-FFF2-40B4-BE49-F238E27FC236}">
              <a16:creationId xmlns:a16="http://schemas.microsoft.com/office/drawing/2014/main" id="{00000000-0008-0000-0000-0000C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9" name="Metin kutusu 30">
          <a:extLst>
            <a:ext uri="{FF2B5EF4-FFF2-40B4-BE49-F238E27FC236}">
              <a16:creationId xmlns:a16="http://schemas.microsoft.com/office/drawing/2014/main" id="{00000000-0008-0000-0000-0000C1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0" name="Metin kutusu 31">
          <a:extLst>
            <a:ext uri="{FF2B5EF4-FFF2-40B4-BE49-F238E27FC236}">
              <a16:creationId xmlns:a16="http://schemas.microsoft.com/office/drawing/2014/main" id="{00000000-0008-0000-0000-0000C2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1" name="Metin kutusu 32">
          <a:extLst>
            <a:ext uri="{FF2B5EF4-FFF2-40B4-BE49-F238E27FC236}">
              <a16:creationId xmlns:a16="http://schemas.microsoft.com/office/drawing/2014/main" id="{00000000-0008-0000-0000-0000C3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2" name="Metin kutusu 33">
          <a:extLst>
            <a:ext uri="{FF2B5EF4-FFF2-40B4-BE49-F238E27FC236}">
              <a16:creationId xmlns:a16="http://schemas.microsoft.com/office/drawing/2014/main" id="{00000000-0008-0000-0000-0000C4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73" name="Metin kutusu 34">
          <a:extLst>
            <a:ext uri="{FF2B5EF4-FFF2-40B4-BE49-F238E27FC236}">
              <a16:creationId xmlns:a16="http://schemas.microsoft.com/office/drawing/2014/main" id="{00000000-0008-0000-0000-0000C5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74" name="Metin kutusu 35">
          <a:extLst>
            <a:ext uri="{FF2B5EF4-FFF2-40B4-BE49-F238E27FC236}">
              <a16:creationId xmlns:a16="http://schemas.microsoft.com/office/drawing/2014/main" id="{00000000-0008-0000-0000-0000C6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5" name="Metin kutusu 36">
          <a:extLst>
            <a:ext uri="{FF2B5EF4-FFF2-40B4-BE49-F238E27FC236}">
              <a16:creationId xmlns:a16="http://schemas.microsoft.com/office/drawing/2014/main" id="{00000000-0008-0000-0000-0000C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6" name="Metin kutusu 37">
          <a:extLst>
            <a:ext uri="{FF2B5EF4-FFF2-40B4-BE49-F238E27FC236}">
              <a16:creationId xmlns:a16="http://schemas.microsoft.com/office/drawing/2014/main" id="{00000000-0008-0000-0000-0000C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7" name="Metin kutusu 38">
          <a:extLst>
            <a:ext uri="{FF2B5EF4-FFF2-40B4-BE49-F238E27FC236}">
              <a16:creationId xmlns:a16="http://schemas.microsoft.com/office/drawing/2014/main" id="{00000000-0008-0000-0000-0000C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8" name="Metin kutusu 39">
          <a:extLst>
            <a:ext uri="{FF2B5EF4-FFF2-40B4-BE49-F238E27FC236}">
              <a16:creationId xmlns:a16="http://schemas.microsoft.com/office/drawing/2014/main" id="{00000000-0008-0000-0000-0000C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9" name="Metin kutusu 40">
          <a:extLst>
            <a:ext uri="{FF2B5EF4-FFF2-40B4-BE49-F238E27FC236}">
              <a16:creationId xmlns:a16="http://schemas.microsoft.com/office/drawing/2014/main" id="{00000000-0008-0000-0000-0000CB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80" name="Metin kutusu 41">
          <a:extLst>
            <a:ext uri="{FF2B5EF4-FFF2-40B4-BE49-F238E27FC236}">
              <a16:creationId xmlns:a16="http://schemas.microsoft.com/office/drawing/2014/main" id="{00000000-0008-0000-0000-0000CC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81" name="Metin kutusu 42">
          <a:extLst>
            <a:ext uri="{FF2B5EF4-FFF2-40B4-BE49-F238E27FC236}">
              <a16:creationId xmlns:a16="http://schemas.microsoft.com/office/drawing/2014/main" id="{00000000-0008-0000-0000-0000CD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2" name="Metin kutusu 43">
          <a:extLst>
            <a:ext uri="{FF2B5EF4-FFF2-40B4-BE49-F238E27FC236}">
              <a16:creationId xmlns:a16="http://schemas.microsoft.com/office/drawing/2014/main" id="{00000000-0008-0000-0000-0000CE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3" name="Metin kutusu 44">
          <a:extLst>
            <a:ext uri="{FF2B5EF4-FFF2-40B4-BE49-F238E27FC236}">
              <a16:creationId xmlns:a16="http://schemas.microsoft.com/office/drawing/2014/main" id="{00000000-0008-0000-0000-0000CF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4" name="Metin kutusu 45">
          <a:extLst>
            <a:ext uri="{FF2B5EF4-FFF2-40B4-BE49-F238E27FC236}">
              <a16:creationId xmlns:a16="http://schemas.microsoft.com/office/drawing/2014/main" id="{00000000-0008-0000-0000-0000D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5" name="Metin kutusu 46">
          <a:extLst>
            <a:ext uri="{FF2B5EF4-FFF2-40B4-BE49-F238E27FC236}">
              <a16:creationId xmlns:a16="http://schemas.microsoft.com/office/drawing/2014/main" id="{00000000-0008-0000-0000-0000D1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6" name="Metin kutusu 47">
          <a:extLst>
            <a:ext uri="{FF2B5EF4-FFF2-40B4-BE49-F238E27FC236}">
              <a16:creationId xmlns:a16="http://schemas.microsoft.com/office/drawing/2014/main" id="{00000000-0008-0000-0000-0000D2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87" name="Metin kutusu 48">
          <a:extLst>
            <a:ext uri="{FF2B5EF4-FFF2-40B4-BE49-F238E27FC236}">
              <a16:creationId xmlns:a16="http://schemas.microsoft.com/office/drawing/2014/main" id="{00000000-0008-0000-0000-0000D3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88" name="Metin kutusu 49">
          <a:extLst>
            <a:ext uri="{FF2B5EF4-FFF2-40B4-BE49-F238E27FC236}">
              <a16:creationId xmlns:a16="http://schemas.microsoft.com/office/drawing/2014/main" id="{00000000-0008-0000-0000-0000D4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9" name="Metin kutusu 50">
          <a:extLst>
            <a:ext uri="{FF2B5EF4-FFF2-40B4-BE49-F238E27FC236}">
              <a16:creationId xmlns:a16="http://schemas.microsoft.com/office/drawing/2014/main" id="{00000000-0008-0000-0000-0000D5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0" name="Metin kutusu 51">
          <a:extLst>
            <a:ext uri="{FF2B5EF4-FFF2-40B4-BE49-F238E27FC236}">
              <a16:creationId xmlns:a16="http://schemas.microsoft.com/office/drawing/2014/main" id="{00000000-0008-0000-0000-0000D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1" name="Metin kutusu 52">
          <a:extLst>
            <a:ext uri="{FF2B5EF4-FFF2-40B4-BE49-F238E27FC236}">
              <a16:creationId xmlns:a16="http://schemas.microsoft.com/office/drawing/2014/main" id="{00000000-0008-0000-0000-0000D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2" name="Metin kutusu 53">
          <a:extLst>
            <a:ext uri="{FF2B5EF4-FFF2-40B4-BE49-F238E27FC236}">
              <a16:creationId xmlns:a16="http://schemas.microsoft.com/office/drawing/2014/main" id="{00000000-0008-0000-0000-0000D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3" name="Metin kutusu 54">
          <a:extLst>
            <a:ext uri="{FF2B5EF4-FFF2-40B4-BE49-F238E27FC236}">
              <a16:creationId xmlns:a16="http://schemas.microsoft.com/office/drawing/2014/main" id="{00000000-0008-0000-0000-0000D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94" name="Metin kutusu 55">
          <a:extLst>
            <a:ext uri="{FF2B5EF4-FFF2-40B4-BE49-F238E27FC236}">
              <a16:creationId xmlns:a16="http://schemas.microsoft.com/office/drawing/2014/main" id="{00000000-0008-0000-0000-0000DA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95" name="Metin kutusu 56">
          <a:extLst>
            <a:ext uri="{FF2B5EF4-FFF2-40B4-BE49-F238E27FC236}">
              <a16:creationId xmlns:a16="http://schemas.microsoft.com/office/drawing/2014/main" id="{00000000-0008-0000-0000-0000DB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6" name="Metin kutusu 57">
          <a:extLst>
            <a:ext uri="{FF2B5EF4-FFF2-40B4-BE49-F238E27FC236}">
              <a16:creationId xmlns:a16="http://schemas.microsoft.com/office/drawing/2014/main" id="{00000000-0008-0000-0000-0000DC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7" name="Metin kutusu 58">
          <a:extLst>
            <a:ext uri="{FF2B5EF4-FFF2-40B4-BE49-F238E27FC236}">
              <a16:creationId xmlns:a16="http://schemas.microsoft.com/office/drawing/2014/main" id="{00000000-0008-0000-0000-0000D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8" name="Metin kutusu 59">
          <a:extLst>
            <a:ext uri="{FF2B5EF4-FFF2-40B4-BE49-F238E27FC236}">
              <a16:creationId xmlns:a16="http://schemas.microsoft.com/office/drawing/2014/main" id="{00000000-0008-0000-0000-0000DE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9" name="Metin kutusu 60">
          <a:extLst>
            <a:ext uri="{FF2B5EF4-FFF2-40B4-BE49-F238E27FC236}">
              <a16:creationId xmlns:a16="http://schemas.microsoft.com/office/drawing/2014/main" id="{00000000-0008-0000-0000-0000DF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0" name="Metin kutusu 61">
          <a:extLst>
            <a:ext uri="{FF2B5EF4-FFF2-40B4-BE49-F238E27FC236}">
              <a16:creationId xmlns:a16="http://schemas.microsoft.com/office/drawing/2014/main" id="{00000000-0008-0000-0000-0000E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1" name="Metin kutusu 62">
          <a:extLst>
            <a:ext uri="{FF2B5EF4-FFF2-40B4-BE49-F238E27FC236}">
              <a16:creationId xmlns:a16="http://schemas.microsoft.com/office/drawing/2014/main" id="{00000000-0008-0000-0000-0000E1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2" name="Metin kutusu 63">
          <a:extLst>
            <a:ext uri="{FF2B5EF4-FFF2-40B4-BE49-F238E27FC236}">
              <a16:creationId xmlns:a16="http://schemas.microsoft.com/office/drawing/2014/main" id="{00000000-0008-0000-0000-0000E2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3" name="Metin kutusu 64">
          <a:extLst>
            <a:ext uri="{FF2B5EF4-FFF2-40B4-BE49-F238E27FC236}">
              <a16:creationId xmlns:a16="http://schemas.microsoft.com/office/drawing/2014/main" id="{00000000-0008-0000-0000-0000E3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04" name="Metin kutusu 65">
          <a:extLst>
            <a:ext uri="{FF2B5EF4-FFF2-40B4-BE49-F238E27FC236}">
              <a16:creationId xmlns:a16="http://schemas.microsoft.com/office/drawing/2014/main" id="{00000000-0008-0000-0000-0000E4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05" name="Metin kutusu 66">
          <a:extLst>
            <a:ext uri="{FF2B5EF4-FFF2-40B4-BE49-F238E27FC236}">
              <a16:creationId xmlns:a16="http://schemas.microsoft.com/office/drawing/2014/main" id="{00000000-0008-0000-0000-0000E5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6" name="Metin kutusu 67">
          <a:extLst>
            <a:ext uri="{FF2B5EF4-FFF2-40B4-BE49-F238E27FC236}">
              <a16:creationId xmlns:a16="http://schemas.microsoft.com/office/drawing/2014/main" id="{00000000-0008-0000-0000-0000E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7" name="Metin kutusu 68">
          <a:extLst>
            <a:ext uri="{FF2B5EF4-FFF2-40B4-BE49-F238E27FC236}">
              <a16:creationId xmlns:a16="http://schemas.microsoft.com/office/drawing/2014/main" id="{00000000-0008-0000-0000-0000E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8" name="Metin kutusu 69">
          <a:extLst>
            <a:ext uri="{FF2B5EF4-FFF2-40B4-BE49-F238E27FC236}">
              <a16:creationId xmlns:a16="http://schemas.microsoft.com/office/drawing/2014/main" id="{00000000-0008-0000-0000-0000E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9" name="Metin kutusu 70">
          <a:extLst>
            <a:ext uri="{FF2B5EF4-FFF2-40B4-BE49-F238E27FC236}">
              <a16:creationId xmlns:a16="http://schemas.microsoft.com/office/drawing/2014/main" id="{00000000-0008-0000-0000-0000E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0" name="Metin kutusu 71">
          <a:extLst>
            <a:ext uri="{FF2B5EF4-FFF2-40B4-BE49-F238E27FC236}">
              <a16:creationId xmlns:a16="http://schemas.microsoft.com/office/drawing/2014/main" id="{00000000-0008-0000-0000-0000E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1" name="Metin kutusu 72">
          <a:extLst>
            <a:ext uri="{FF2B5EF4-FFF2-40B4-BE49-F238E27FC236}">
              <a16:creationId xmlns:a16="http://schemas.microsoft.com/office/drawing/2014/main" id="{00000000-0008-0000-0000-0000EB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2" name="Metin kutusu 73">
          <a:extLst>
            <a:ext uri="{FF2B5EF4-FFF2-40B4-BE49-F238E27FC236}">
              <a16:creationId xmlns:a16="http://schemas.microsoft.com/office/drawing/2014/main" id="{00000000-0008-0000-0000-0000EC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3" name="Metin kutusu 74">
          <a:extLst>
            <a:ext uri="{FF2B5EF4-FFF2-40B4-BE49-F238E27FC236}">
              <a16:creationId xmlns:a16="http://schemas.microsoft.com/office/drawing/2014/main" id="{00000000-0008-0000-0000-0000E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4" name="Metin kutusu 75">
          <a:extLst>
            <a:ext uri="{FF2B5EF4-FFF2-40B4-BE49-F238E27FC236}">
              <a16:creationId xmlns:a16="http://schemas.microsoft.com/office/drawing/2014/main" id="{00000000-0008-0000-0000-0000EE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5" name="Metin kutusu 76">
          <a:extLst>
            <a:ext uri="{FF2B5EF4-FFF2-40B4-BE49-F238E27FC236}">
              <a16:creationId xmlns:a16="http://schemas.microsoft.com/office/drawing/2014/main" id="{00000000-0008-0000-0000-0000EF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6" name="Metin kutusu 77">
          <a:extLst>
            <a:ext uri="{FF2B5EF4-FFF2-40B4-BE49-F238E27FC236}">
              <a16:creationId xmlns:a16="http://schemas.microsoft.com/office/drawing/2014/main" id="{00000000-0008-0000-0000-0000F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17" name="Metin kutusu 78">
          <a:extLst>
            <a:ext uri="{FF2B5EF4-FFF2-40B4-BE49-F238E27FC236}">
              <a16:creationId xmlns:a16="http://schemas.microsoft.com/office/drawing/2014/main" id="{00000000-0008-0000-0000-0000F1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18" name="Metin kutusu 79">
          <a:extLst>
            <a:ext uri="{FF2B5EF4-FFF2-40B4-BE49-F238E27FC236}">
              <a16:creationId xmlns:a16="http://schemas.microsoft.com/office/drawing/2014/main" id="{00000000-0008-0000-0000-0000F2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9" name="Metin kutusu 80">
          <a:extLst>
            <a:ext uri="{FF2B5EF4-FFF2-40B4-BE49-F238E27FC236}">
              <a16:creationId xmlns:a16="http://schemas.microsoft.com/office/drawing/2014/main" id="{00000000-0008-0000-0000-0000F3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0" name="Metin kutusu 81">
          <a:extLst>
            <a:ext uri="{FF2B5EF4-FFF2-40B4-BE49-F238E27FC236}">
              <a16:creationId xmlns:a16="http://schemas.microsoft.com/office/drawing/2014/main" id="{00000000-0008-0000-0000-0000F4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1" name="Metin kutusu 82">
          <a:extLst>
            <a:ext uri="{FF2B5EF4-FFF2-40B4-BE49-F238E27FC236}">
              <a16:creationId xmlns:a16="http://schemas.microsoft.com/office/drawing/2014/main" id="{00000000-0008-0000-0000-0000F5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2" name="Metin kutusu 83">
          <a:extLst>
            <a:ext uri="{FF2B5EF4-FFF2-40B4-BE49-F238E27FC236}">
              <a16:creationId xmlns:a16="http://schemas.microsoft.com/office/drawing/2014/main" id="{00000000-0008-0000-0000-0000F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3" name="Metin kutusu 84">
          <a:extLst>
            <a:ext uri="{FF2B5EF4-FFF2-40B4-BE49-F238E27FC236}">
              <a16:creationId xmlns:a16="http://schemas.microsoft.com/office/drawing/2014/main" id="{00000000-0008-0000-0000-0000F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4" name="Metin kutusu 85">
          <a:extLst>
            <a:ext uri="{FF2B5EF4-FFF2-40B4-BE49-F238E27FC236}">
              <a16:creationId xmlns:a16="http://schemas.microsoft.com/office/drawing/2014/main" id="{00000000-0008-0000-0000-0000F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5" name="Metin kutusu 86">
          <a:extLst>
            <a:ext uri="{FF2B5EF4-FFF2-40B4-BE49-F238E27FC236}">
              <a16:creationId xmlns:a16="http://schemas.microsoft.com/office/drawing/2014/main" id="{00000000-0008-0000-0000-0000F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6" name="Metin kutusu 87">
          <a:extLst>
            <a:ext uri="{FF2B5EF4-FFF2-40B4-BE49-F238E27FC236}">
              <a16:creationId xmlns:a16="http://schemas.microsoft.com/office/drawing/2014/main" id="{00000000-0008-0000-0000-0000F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7" name="Metin kutusu 88">
          <a:extLst>
            <a:ext uri="{FF2B5EF4-FFF2-40B4-BE49-F238E27FC236}">
              <a16:creationId xmlns:a16="http://schemas.microsoft.com/office/drawing/2014/main" id="{00000000-0008-0000-0000-0000FB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8" name="Metin kutusu 89">
          <a:extLst>
            <a:ext uri="{FF2B5EF4-FFF2-40B4-BE49-F238E27FC236}">
              <a16:creationId xmlns:a16="http://schemas.microsoft.com/office/drawing/2014/main" id="{00000000-0008-0000-0000-0000FC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9" name="Metin kutusu 90">
          <a:extLst>
            <a:ext uri="{FF2B5EF4-FFF2-40B4-BE49-F238E27FC236}">
              <a16:creationId xmlns:a16="http://schemas.microsoft.com/office/drawing/2014/main" id="{00000000-0008-0000-0000-0000F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30" name="Metin kutusu 91">
          <a:extLst>
            <a:ext uri="{FF2B5EF4-FFF2-40B4-BE49-F238E27FC236}">
              <a16:creationId xmlns:a16="http://schemas.microsoft.com/office/drawing/2014/main" id="{00000000-0008-0000-0000-0000FE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31" name="Metin kutusu 92">
          <a:extLst>
            <a:ext uri="{FF2B5EF4-FFF2-40B4-BE49-F238E27FC236}">
              <a16:creationId xmlns:a16="http://schemas.microsoft.com/office/drawing/2014/main" id="{00000000-0008-0000-0000-0000FF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2" name="Metin kutusu 93">
          <a:extLst>
            <a:ext uri="{FF2B5EF4-FFF2-40B4-BE49-F238E27FC236}">
              <a16:creationId xmlns:a16="http://schemas.microsoft.com/office/drawing/2014/main" id="{00000000-0008-0000-0000-000000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3" name="Metin kutusu 94">
          <a:extLst>
            <a:ext uri="{FF2B5EF4-FFF2-40B4-BE49-F238E27FC236}">
              <a16:creationId xmlns:a16="http://schemas.microsoft.com/office/drawing/2014/main" id="{00000000-0008-0000-0000-000001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4" name="Metin kutusu 95">
          <a:extLst>
            <a:ext uri="{FF2B5EF4-FFF2-40B4-BE49-F238E27FC236}">
              <a16:creationId xmlns:a16="http://schemas.microsoft.com/office/drawing/2014/main" id="{00000000-0008-0000-0000-000002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5" name="Metin kutusu 96">
          <a:extLst>
            <a:ext uri="{FF2B5EF4-FFF2-40B4-BE49-F238E27FC236}">
              <a16:creationId xmlns:a16="http://schemas.microsoft.com/office/drawing/2014/main" id="{00000000-0008-0000-0000-000003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6" name="Metin kutusu 97">
          <a:extLst>
            <a:ext uri="{FF2B5EF4-FFF2-40B4-BE49-F238E27FC236}">
              <a16:creationId xmlns:a16="http://schemas.microsoft.com/office/drawing/2014/main" id="{00000000-0008-0000-0000-000004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7" name="Metin kutusu 98">
          <a:extLst>
            <a:ext uri="{FF2B5EF4-FFF2-40B4-BE49-F238E27FC236}">
              <a16:creationId xmlns:a16="http://schemas.microsoft.com/office/drawing/2014/main" id="{00000000-0008-0000-0000-000005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8" name="Metin kutusu 99">
          <a:extLst>
            <a:ext uri="{FF2B5EF4-FFF2-40B4-BE49-F238E27FC236}">
              <a16:creationId xmlns:a16="http://schemas.microsoft.com/office/drawing/2014/main" id="{00000000-0008-0000-0000-000006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9" name="Metin kutusu 100">
          <a:extLst>
            <a:ext uri="{FF2B5EF4-FFF2-40B4-BE49-F238E27FC236}">
              <a16:creationId xmlns:a16="http://schemas.microsoft.com/office/drawing/2014/main" id="{00000000-0008-0000-0000-00000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0" name="Metin kutusu 101">
          <a:extLst>
            <a:ext uri="{FF2B5EF4-FFF2-40B4-BE49-F238E27FC236}">
              <a16:creationId xmlns:a16="http://schemas.microsoft.com/office/drawing/2014/main" id="{00000000-0008-0000-0000-000008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1" name="Metin kutusu 102">
          <a:extLst>
            <a:ext uri="{FF2B5EF4-FFF2-40B4-BE49-F238E27FC236}">
              <a16:creationId xmlns:a16="http://schemas.microsoft.com/office/drawing/2014/main" id="{00000000-0008-0000-0000-000009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2" name="Metin kutusu 103">
          <a:extLst>
            <a:ext uri="{FF2B5EF4-FFF2-40B4-BE49-F238E27FC236}">
              <a16:creationId xmlns:a16="http://schemas.microsoft.com/office/drawing/2014/main" id="{00000000-0008-0000-0000-00000A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43" name="Metin kutusu 104">
          <a:extLst>
            <a:ext uri="{FF2B5EF4-FFF2-40B4-BE49-F238E27FC236}">
              <a16:creationId xmlns:a16="http://schemas.microsoft.com/office/drawing/2014/main" id="{00000000-0008-0000-0000-00000B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44" name="Metin kutusu 105">
          <a:extLst>
            <a:ext uri="{FF2B5EF4-FFF2-40B4-BE49-F238E27FC236}">
              <a16:creationId xmlns:a16="http://schemas.microsoft.com/office/drawing/2014/main" id="{00000000-0008-0000-0000-00000C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5" name="Metin kutusu 106">
          <a:extLst>
            <a:ext uri="{FF2B5EF4-FFF2-40B4-BE49-F238E27FC236}">
              <a16:creationId xmlns:a16="http://schemas.microsoft.com/office/drawing/2014/main" id="{00000000-0008-0000-0000-00000D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6" name="Metin kutusu 107">
          <a:extLst>
            <a:ext uri="{FF2B5EF4-FFF2-40B4-BE49-F238E27FC236}">
              <a16:creationId xmlns:a16="http://schemas.microsoft.com/office/drawing/2014/main" id="{00000000-0008-0000-0000-00000E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7" name="Metin kutusu 108">
          <a:extLst>
            <a:ext uri="{FF2B5EF4-FFF2-40B4-BE49-F238E27FC236}">
              <a16:creationId xmlns:a16="http://schemas.microsoft.com/office/drawing/2014/main" id="{00000000-0008-0000-0000-00000F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8" name="Metin kutusu 109">
          <a:extLst>
            <a:ext uri="{FF2B5EF4-FFF2-40B4-BE49-F238E27FC236}">
              <a16:creationId xmlns:a16="http://schemas.microsoft.com/office/drawing/2014/main" id="{00000000-0008-0000-0000-000010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9" name="Metin kutusu 110">
          <a:extLst>
            <a:ext uri="{FF2B5EF4-FFF2-40B4-BE49-F238E27FC236}">
              <a16:creationId xmlns:a16="http://schemas.microsoft.com/office/drawing/2014/main" id="{00000000-0008-0000-0000-000011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0" name="Metin kutusu 111">
          <a:extLst>
            <a:ext uri="{FF2B5EF4-FFF2-40B4-BE49-F238E27FC236}">
              <a16:creationId xmlns:a16="http://schemas.microsoft.com/office/drawing/2014/main" id="{00000000-0008-0000-0000-000012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1" name="Metin kutusu 112">
          <a:extLst>
            <a:ext uri="{FF2B5EF4-FFF2-40B4-BE49-F238E27FC236}">
              <a16:creationId xmlns:a16="http://schemas.microsoft.com/office/drawing/2014/main" id="{00000000-0008-0000-0000-000013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2" name="Metin kutusu 113">
          <a:extLst>
            <a:ext uri="{FF2B5EF4-FFF2-40B4-BE49-F238E27FC236}">
              <a16:creationId xmlns:a16="http://schemas.microsoft.com/office/drawing/2014/main" id="{00000000-0008-0000-0000-000014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3" name="Metin kutusu 114">
          <a:extLst>
            <a:ext uri="{FF2B5EF4-FFF2-40B4-BE49-F238E27FC236}">
              <a16:creationId xmlns:a16="http://schemas.microsoft.com/office/drawing/2014/main" id="{00000000-0008-0000-0000-000015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4" name="Metin kutusu 118">
          <a:extLst>
            <a:ext uri="{FF2B5EF4-FFF2-40B4-BE49-F238E27FC236}">
              <a16:creationId xmlns:a16="http://schemas.microsoft.com/office/drawing/2014/main" id="{00000000-0008-0000-0000-000016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5" name="Metin kutusu 119">
          <a:extLst>
            <a:ext uri="{FF2B5EF4-FFF2-40B4-BE49-F238E27FC236}">
              <a16:creationId xmlns:a16="http://schemas.microsoft.com/office/drawing/2014/main" id="{00000000-0008-0000-0000-00001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6" name="Metin kutusu 120">
          <a:extLst>
            <a:ext uri="{FF2B5EF4-FFF2-40B4-BE49-F238E27FC236}">
              <a16:creationId xmlns:a16="http://schemas.microsoft.com/office/drawing/2014/main" id="{00000000-0008-0000-0000-000018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57" name="Metin kutusu 121">
          <a:extLst>
            <a:ext uri="{FF2B5EF4-FFF2-40B4-BE49-F238E27FC236}">
              <a16:creationId xmlns:a16="http://schemas.microsoft.com/office/drawing/2014/main" id="{00000000-0008-0000-0000-000019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58" name="Metin kutusu 122">
          <a:extLst>
            <a:ext uri="{FF2B5EF4-FFF2-40B4-BE49-F238E27FC236}">
              <a16:creationId xmlns:a16="http://schemas.microsoft.com/office/drawing/2014/main" id="{00000000-0008-0000-0000-00001A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9" name="Metin kutusu 123">
          <a:extLst>
            <a:ext uri="{FF2B5EF4-FFF2-40B4-BE49-F238E27FC236}">
              <a16:creationId xmlns:a16="http://schemas.microsoft.com/office/drawing/2014/main" id="{00000000-0008-0000-0000-00001B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0" name="Metin kutusu 124">
          <a:extLst>
            <a:ext uri="{FF2B5EF4-FFF2-40B4-BE49-F238E27FC236}">
              <a16:creationId xmlns:a16="http://schemas.microsoft.com/office/drawing/2014/main" id="{00000000-0008-0000-0000-00001C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1" name="Metin kutusu 125">
          <a:extLst>
            <a:ext uri="{FF2B5EF4-FFF2-40B4-BE49-F238E27FC236}">
              <a16:creationId xmlns:a16="http://schemas.microsoft.com/office/drawing/2014/main" id="{00000000-0008-0000-0000-00001D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2" name="Metin kutusu 126">
          <a:extLst>
            <a:ext uri="{FF2B5EF4-FFF2-40B4-BE49-F238E27FC236}">
              <a16:creationId xmlns:a16="http://schemas.microsoft.com/office/drawing/2014/main" id="{00000000-0008-0000-0000-00001E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3" name="Metin kutusu 127">
          <a:extLst>
            <a:ext uri="{FF2B5EF4-FFF2-40B4-BE49-F238E27FC236}">
              <a16:creationId xmlns:a16="http://schemas.microsoft.com/office/drawing/2014/main" id="{00000000-0008-0000-0000-00001F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4" name="Metin kutusu 128">
          <a:extLst>
            <a:ext uri="{FF2B5EF4-FFF2-40B4-BE49-F238E27FC236}">
              <a16:creationId xmlns:a16="http://schemas.microsoft.com/office/drawing/2014/main" id="{00000000-0008-0000-0000-000020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5" name="Metin kutusu 129">
          <a:extLst>
            <a:ext uri="{FF2B5EF4-FFF2-40B4-BE49-F238E27FC236}">
              <a16:creationId xmlns:a16="http://schemas.microsoft.com/office/drawing/2014/main" id="{00000000-0008-0000-0000-000021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66" name="Metin kutusu 130">
          <a:extLst>
            <a:ext uri="{FF2B5EF4-FFF2-40B4-BE49-F238E27FC236}">
              <a16:creationId xmlns:a16="http://schemas.microsoft.com/office/drawing/2014/main" id="{00000000-0008-0000-0000-000022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67" name="Metin kutusu 131">
          <a:extLst>
            <a:ext uri="{FF2B5EF4-FFF2-40B4-BE49-F238E27FC236}">
              <a16:creationId xmlns:a16="http://schemas.microsoft.com/office/drawing/2014/main" id="{00000000-0008-0000-0000-000023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8" name="Metin kutusu 132">
          <a:extLst>
            <a:ext uri="{FF2B5EF4-FFF2-40B4-BE49-F238E27FC236}">
              <a16:creationId xmlns:a16="http://schemas.microsoft.com/office/drawing/2014/main" id="{00000000-0008-0000-0000-000024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69" name="Metin kutusu 133">
          <a:extLst>
            <a:ext uri="{FF2B5EF4-FFF2-40B4-BE49-F238E27FC236}">
              <a16:creationId xmlns:a16="http://schemas.microsoft.com/office/drawing/2014/main" id="{00000000-0008-0000-0000-000025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70" name="Metin kutusu 134">
          <a:extLst>
            <a:ext uri="{FF2B5EF4-FFF2-40B4-BE49-F238E27FC236}">
              <a16:creationId xmlns:a16="http://schemas.microsoft.com/office/drawing/2014/main" id="{00000000-0008-0000-0000-000026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71" name="Metin kutusu 135">
          <a:extLst>
            <a:ext uri="{FF2B5EF4-FFF2-40B4-BE49-F238E27FC236}">
              <a16:creationId xmlns:a16="http://schemas.microsoft.com/office/drawing/2014/main" id="{00000000-0008-0000-0000-00002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72" name="Metin kutusu 136">
          <a:extLst>
            <a:ext uri="{FF2B5EF4-FFF2-40B4-BE49-F238E27FC236}">
              <a16:creationId xmlns:a16="http://schemas.microsoft.com/office/drawing/2014/main" id="{00000000-0008-0000-0000-000028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73" name="Metin kutusu 137">
          <a:extLst>
            <a:ext uri="{FF2B5EF4-FFF2-40B4-BE49-F238E27FC236}">
              <a16:creationId xmlns:a16="http://schemas.microsoft.com/office/drawing/2014/main" id="{00000000-0008-0000-0000-000029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74" name="Metin kutusu 138">
          <a:extLst>
            <a:ext uri="{FF2B5EF4-FFF2-40B4-BE49-F238E27FC236}">
              <a16:creationId xmlns:a16="http://schemas.microsoft.com/office/drawing/2014/main" id="{00000000-0008-0000-0000-00002A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75" name="Metin kutusu 139">
          <a:extLst>
            <a:ext uri="{FF2B5EF4-FFF2-40B4-BE49-F238E27FC236}">
              <a16:creationId xmlns:a16="http://schemas.microsoft.com/office/drawing/2014/main" id="{00000000-0008-0000-0000-00002B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76" name="Metin kutusu 140">
          <a:extLst>
            <a:ext uri="{FF2B5EF4-FFF2-40B4-BE49-F238E27FC236}">
              <a16:creationId xmlns:a16="http://schemas.microsoft.com/office/drawing/2014/main" id="{00000000-0008-0000-0000-00002C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77" name="Metin kutusu 141">
          <a:extLst>
            <a:ext uri="{FF2B5EF4-FFF2-40B4-BE49-F238E27FC236}">
              <a16:creationId xmlns:a16="http://schemas.microsoft.com/office/drawing/2014/main" id="{00000000-0008-0000-0000-00002D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78" name="Metin kutusu 142">
          <a:extLst>
            <a:ext uri="{FF2B5EF4-FFF2-40B4-BE49-F238E27FC236}">
              <a16:creationId xmlns:a16="http://schemas.microsoft.com/office/drawing/2014/main" id="{00000000-0008-0000-0000-00002E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79" name="Metin kutusu 143">
          <a:extLst>
            <a:ext uri="{FF2B5EF4-FFF2-40B4-BE49-F238E27FC236}">
              <a16:creationId xmlns:a16="http://schemas.microsoft.com/office/drawing/2014/main" id="{00000000-0008-0000-0000-00002F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80" name="Metin kutusu 144">
          <a:extLst>
            <a:ext uri="{FF2B5EF4-FFF2-40B4-BE49-F238E27FC236}">
              <a16:creationId xmlns:a16="http://schemas.microsoft.com/office/drawing/2014/main" id="{00000000-0008-0000-0000-000030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81" name="Metin kutusu 145">
          <a:extLst>
            <a:ext uri="{FF2B5EF4-FFF2-40B4-BE49-F238E27FC236}">
              <a16:creationId xmlns:a16="http://schemas.microsoft.com/office/drawing/2014/main" id="{00000000-0008-0000-0000-000031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82" name="Metin kutusu 146">
          <a:extLst>
            <a:ext uri="{FF2B5EF4-FFF2-40B4-BE49-F238E27FC236}">
              <a16:creationId xmlns:a16="http://schemas.microsoft.com/office/drawing/2014/main" id="{00000000-0008-0000-0000-000032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83" name="Metin kutusu 147">
          <a:extLst>
            <a:ext uri="{FF2B5EF4-FFF2-40B4-BE49-F238E27FC236}">
              <a16:creationId xmlns:a16="http://schemas.microsoft.com/office/drawing/2014/main" id="{00000000-0008-0000-0000-000033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84" name="Metin kutusu 148">
          <a:extLst>
            <a:ext uri="{FF2B5EF4-FFF2-40B4-BE49-F238E27FC236}">
              <a16:creationId xmlns:a16="http://schemas.microsoft.com/office/drawing/2014/main" id="{00000000-0008-0000-0000-000034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85" name="Metin kutusu 149">
          <a:extLst>
            <a:ext uri="{FF2B5EF4-FFF2-40B4-BE49-F238E27FC236}">
              <a16:creationId xmlns:a16="http://schemas.microsoft.com/office/drawing/2014/main" id="{00000000-0008-0000-0000-000035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86" name="Metin kutusu 150">
          <a:extLst>
            <a:ext uri="{FF2B5EF4-FFF2-40B4-BE49-F238E27FC236}">
              <a16:creationId xmlns:a16="http://schemas.microsoft.com/office/drawing/2014/main" id="{00000000-0008-0000-0000-000036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87" name="Metin kutusu 151">
          <a:extLst>
            <a:ext uri="{FF2B5EF4-FFF2-40B4-BE49-F238E27FC236}">
              <a16:creationId xmlns:a16="http://schemas.microsoft.com/office/drawing/2014/main" id="{00000000-0008-0000-0000-000037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88" name="Metin kutusu 152">
          <a:extLst>
            <a:ext uri="{FF2B5EF4-FFF2-40B4-BE49-F238E27FC236}">
              <a16:creationId xmlns:a16="http://schemas.microsoft.com/office/drawing/2014/main" id="{00000000-0008-0000-0000-000038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689" name="Metin kutusu 153">
          <a:extLst>
            <a:ext uri="{FF2B5EF4-FFF2-40B4-BE49-F238E27FC236}">
              <a16:creationId xmlns:a16="http://schemas.microsoft.com/office/drawing/2014/main" id="{00000000-0008-0000-0000-000039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0" name="Metin kutusu 154">
          <a:extLst>
            <a:ext uri="{FF2B5EF4-FFF2-40B4-BE49-F238E27FC236}">
              <a16:creationId xmlns:a16="http://schemas.microsoft.com/office/drawing/2014/main" id="{00000000-0008-0000-0000-00003A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1" name="Metin kutusu 155">
          <a:extLst>
            <a:ext uri="{FF2B5EF4-FFF2-40B4-BE49-F238E27FC236}">
              <a16:creationId xmlns:a16="http://schemas.microsoft.com/office/drawing/2014/main" id="{00000000-0008-0000-0000-00003B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2" name="Metin kutusu 156">
          <a:extLst>
            <a:ext uri="{FF2B5EF4-FFF2-40B4-BE49-F238E27FC236}">
              <a16:creationId xmlns:a16="http://schemas.microsoft.com/office/drawing/2014/main" id="{00000000-0008-0000-0000-00003C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3" name="Metin kutusu 157">
          <a:extLst>
            <a:ext uri="{FF2B5EF4-FFF2-40B4-BE49-F238E27FC236}">
              <a16:creationId xmlns:a16="http://schemas.microsoft.com/office/drawing/2014/main" id="{00000000-0008-0000-0000-00003D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4" name="Metin kutusu 158">
          <a:extLst>
            <a:ext uri="{FF2B5EF4-FFF2-40B4-BE49-F238E27FC236}">
              <a16:creationId xmlns:a16="http://schemas.microsoft.com/office/drawing/2014/main" id="{00000000-0008-0000-0000-00003E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5" name="Metin kutusu 159">
          <a:extLst>
            <a:ext uri="{FF2B5EF4-FFF2-40B4-BE49-F238E27FC236}">
              <a16:creationId xmlns:a16="http://schemas.microsoft.com/office/drawing/2014/main" id="{00000000-0008-0000-0000-00003F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6" name="Metin kutusu 160">
          <a:extLst>
            <a:ext uri="{FF2B5EF4-FFF2-40B4-BE49-F238E27FC236}">
              <a16:creationId xmlns:a16="http://schemas.microsoft.com/office/drawing/2014/main" id="{00000000-0008-0000-0000-000040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7" name="Metin kutusu 161">
          <a:extLst>
            <a:ext uri="{FF2B5EF4-FFF2-40B4-BE49-F238E27FC236}">
              <a16:creationId xmlns:a16="http://schemas.microsoft.com/office/drawing/2014/main" id="{00000000-0008-0000-0000-000041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8" name="Metin kutusu 162">
          <a:extLst>
            <a:ext uri="{FF2B5EF4-FFF2-40B4-BE49-F238E27FC236}">
              <a16:creationId xmlns:a16="http://schemas.microsoft.com/office/drawing/2014/main" id="{00000000-0008-0000-0000-000042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699" name="Metin kutusu 163">
          <a:extLst>
            <a:ext uri="{FF2B5EF4-FFF2-40B4-BE49-F238E27FC236}">
              <a16:creationId xmlns:a16="http://schemas.microsoft.com/office/drawing/2014/main" id="{00000000-0008-0000-0000-000043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00" name="Metin kutusu 164">
          <a:extLst>
            <a:ext uri="{FF2B5EF4-FFF2-40B4-BE49-F238E27FC236}">
              <a16:creationId xmlns:a16="http://schemas.microsoft.com/office/drawing/2014/main" id="{00000000-0008-0000-0000-000044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01" name="Metin kutusu 165">
          <a:extLst>
            <a:ext uri="{FF2B5EF4-FFF2-40B4-BE49-F238E27FC236}">
              <a16:creationId xmlns:a16="http://schemas.microsoft.com/office/drawing/2014/main" id="{00000000-0008-0000-0000-000045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2" name="Metin kutusu 354">
          <a:extLst>
            <a:ext uri="{FF2B5EF4-FFF2-40B4-BE49-F238E27FC236}">
              <a16:creationId xmlns:a16="http://schemas.microsoft.com/office/drawing/2014/main" id="{00000000-0008-0000-0000-000046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3" name="Metin kutusu 355">
          <a:extLst>
            <a:ext uri="{FF2B5EF4-FFF2-40B4-BE49-F238E27FC236}">
              <a16:creationId xmlns:a16="http://schemas.microsoft.com/office/drawing/2014/main" id="{00000000-0008-0000-0000-00004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704" name="Metin kutusu 356">
          <a:extLst>
            <a:ext uri="{FF2B5EF4-FFF2-40B4-BE49-F238E27FC236}">
              <a16:creationId xmlns:a16="http://schemas.microsoft.com/office/drawing/2014/main" id="{00000000-0008-0000-0000-000048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705" name="Metin kutusu 357">
          <a:extLst>
            <a:ext uri="{FF2B5EF4-FFF2-40B4-BE49-F238E27FC236}">
              <a16:creationId xmlns:a16="http://schemas.microsoft.com/office/drawing/2014/main" id="{00000000-0008-0000-0000-000049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6" name="Metin kutusu 358">
          <a:extLst>
            <a:ext uri="{FF2B5EF4-FFF2-40B4-BE49-F238E27FC236}">
              <a16:creationId xmlns:a16="http://schemas.microsoft.com/office/drawing/2014/main" id="{00000000-0008-0000-0000-00004A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7" name="Metin kutusu 359">
          <a:extLst>
            <a:ext uri="{FF2B5EF4-FFF2-40B4-BE49-F238E27FC236}">
              <a16:creationId xmlns:a16="http://schemas.microsoft.com/office/drawing/2014/main" id="{00000000-0008-0000-0000-00004B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8" name="Metin kutusu 360">
          <a:extLst>
            <a:ext uri="{FF2B5EF4-FFF2-40B4-BE49-F238E27FC236}">
              <a16:creationId xmlns:a16="http://schemas.microsoft.com/office/drawing/2014/main" id="{00000000-0008-0000-0000-00004C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9" name="Metin kutusu 361">
          <a:extLst>
            <a:ext uri="{FF2B5EF4-FFF2-40B4-BE49-F238E27FC236}">
              <a16:creationId xmlns:a16="http://schemas.microsoft.com/office/drawing/2014/main" id="{00000000-0008-0000-0000-00004D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0" name="Metin kutusu 362">
          <a:extLst>
            <a:ext uri="{FF2B5EF4-FFF2-40B4-BE49-F238E27FC236}">
              <a16:creationId xmlns:a16="http://schemas.microsoft.com/office/drawing/2014/main" id="{00000000-0008-0000-0000-00004E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1" name="Metin kutusu 363">
          <a:extLst>
            <a:ext uri="{FF2B5EF4-FFF2-40B4-BE49-F238E27FC236}">
              <a16:creationId xmlns:a16="http://schemas.microsoft.com/office/drawing/2014/main" id="{00000000-0008-0000-0000-00004F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2" name="Metin kutusu 364">
          <a:extLst>
            <a:ext uri="{FF2B5EF4-FFF2-40B4-BE49-F238E27FC236}">
              <a16:creationId xmlns:a16="http://schemas.microsoft.com/office/drawing/2014/main" id="{00000000-0008-0000-0000-000050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3" name="Metin kutusu 365">
          <a:extLst>
            <a:ext uri="{FF2B5EF4-FFF2-40B4-BE49-F238E27FC236}">
              <a16:creationId xmlns:a16="http://schemas.microsoft.com/office/drawing/2014/main" id="{00000000-0008-0000-0000-000051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4" name="Metin kutusu 366">
          <a:extLst>
            <a:ext uri="{FF2B5EF4-FFF2-40B4-BE49-F238E27FC236}">
              <a16:creationId xmlns:a16="http://schemas.microsoft.com/office/drawing/2014/main" id="{00000000-0008-0000-0000-000052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5" name="Metin kutusu 367">
          <a:extLst>
            <a:ext uri="{FF2B5EF4-FFF2-40B4-BE49-F238E27FC236}">
              <a16:creationId xmlns:a16="http://schemas.microsoft.com/office/drawing/2014/main" id="{00000000-0008-0000-0000-000053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6" name="Metin kutusu 368">
          <a:extLst>
            <a:ext uri="{FF2B5EF4-FFF2-40B4-BE49-F238E27FC236}">
              <a16:creationId xmlns:a16="http://schemas.microsoft.com/office/drawing/2014/main" id="{00000000-0008-0000-0000-000054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7" name="Metin kutusu 369">
          <a:extLst>
            <a:ext uri="{FF2B5EF4-FFF2-40B4-BE49-F238E27FC236}">
              <a16:creationId xmlns:a16="http://schemas.microsoft.com/office/drawing/2014/main" id="{00000000-0008-0000-0000-000055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8" name="Metin kutusu 370">
          <a:extLst>
            <a:ext uri="{FF2B5EF4-FFF2-40B4-BE49-F238E27FC236}">
              <a16:creationId xmlns:a16="http://schemas.microsoft.com/office/drawing/2014/main" id="{00000000-0008-0000-0000-000056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9" name="Metin kutusu 371">
          <a:extLst>
            <a:ext uri="{FF2B5EF4-FFF2-40B4-BE49-F238E27FC236}">
              <a16:creationId xmlns:a16="http://schemas.microsoft.com/office/drawing/2014/main" id="{00000000-0008-0000-0000-00005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20" name="Metin kutusu 372">
          <a:extLst>
            <a:ext uri="{FF2B5EF4-FFF2-40B4-BE49-F238E27FC236}">
              <a16:creationId xmlns:a16="http://schemas.microsoft.com/office/drawing/2014/main" id="{00000000-0008-0000-0000-000058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1" name="Metin kutusu 379">
          <a:extLst>
            <a:ext uri="{FF2B5EF4-FFF2-40B4-BE49-F238E27FC236}">
              <a16:creationId xmlns:a16="http://schemas.microsoft.com/office/drawing/2014/main" id="{00000000-0008-0000-0000-000059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2" name="Metin kutusu 380">
          <a:extLst>
            <a:ext uri="{FF2B5EF4-FFF2-40B4-BE49-F238E27FC236}">
              <a16:creationId xmlns:a16="http://schemas.microsoft.com/office/drawing/2014/main" id="{00000000-0008-0000-0000-00005A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3" name="Metin kutusu 381">
          <a:extLst>
            <a:ext uri="{FF2B5EF4-FFF2-40B4-BE49-F238E27FC236}">
              <a16:creationId xmlns:a16="http://schemas.microsoft.com/office/drawing/2014/main" id="{00000000-0008-0000-0000-00005B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4" name="Metin kutusu 382">
          <a:extLst>
            <a:ext uri="{FF2B5EF4-FFF2-40B4-BE49-F238E27FC236}">
              <a16:creationId xmlns:a16="http://schemas.microsoft.com/office/drawing/2014/main" id="{00000000-0008-0000-0000-00005C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5" name="Metin kutusu 383">
          <a:extLst>
            <a:ext uri="{FF2B5EF4-FFF2-40B4-BE49-F238E27FC236}">
              <a16:creationId xmlns:a16="http://schemas.microsoft.com/office/drawing/2014/main" id="{00000000-0008-0000-0000-00005D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6" name="Metin kutusu 384">
          <a:extLst>
            <a:ext uri="{FF2B5EF4-FFF2-40B4-BE49-F238E27FC236}">
              <a16:creationId xmlns:a16="http://schemas.microsoft.com/office/drawing/2014/main" id="{00000000-0008-0000-0000-00005E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7" name="Metin kutusu 385">
          <a:extLst>
            <a:ext uri="{FF2B5EF4-FFF2-40B4-BE49-F238E27FC236}">
              <a16:creationId xmlns:a16="http://schemas.microsoft.com/office/drawing/2014/main" id="{00000000-0008-0000-0000-00005F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8" name="Metin kutusu 386">
          <a:extLst>
            <a:ext uri="{FF2B5EF4-FFF2-40B4-BE49-F238E27FC236}">
              <a16:creationId xmlns:a16="http://schemas.microsoft.com/office/drawing/2014/main" id="{00000000-0008-0000-0000-000060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29" name="Metin kutusu 387">
          <a:extLst>
            <a:ext uri="{FF2B5EF4-FFF2-40B4-BE49-F238E27FC236}">
              <a16:creationId xmlns:a16="http://schemas.microsoft.com/office/drawing/2014/main" id="{00000000-0008-0000-0000-000061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30" name="Metin kutusu 388">
          <a:extLst>
            <a:ext uri="{FF2B5EF4-FFF2-40B4-BE49-F238E27FC236}">
              <a16:creationId xmlns:a16="http://schemas.microsoft.com/office/drawing/2014/main" id="{00000000-0008-0000-0000-000062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31" name="Metin kutusu 389">
          <a:extLst>
            <a:ext uri="{FF2B5EF4-FFF2-40B4-BE49-F238E27FC236}">
              <a16:creationId xmlns:a16="http://schemas.microsoft.com/office/drawing/2014/main" id="{00000000-0008-0000-0000-000063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32" name="Metin kutusu 390">
          <a:extLst>
            <a:ext uri="{FF2B5EF4-FFF2-40B4-BE49-F238E27FC236}">
              <a16:creationId xmlns:a16="http://schemas.microsoft.com/office/drawing/2014/main" id="{00000000-0008-0000-0000-000064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33" name="Metin kutusu 391">
          <a:extLst>
            <a:ext uri="{FF2B5EF4-FFF2-40B4-BE49-F238E27FC236}">
              <a16:creationId xmlns:a16="http://schemas.microsoft.com/office/drawing/2014/main" id="{00000000-0008-0000-0000-000065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34" name="Metin kutusu 392">
          <a:extLst>
            <a:ext uri="{FF2B5EF4-FFF2-40B4-BE49-F238E27FC236}">
              <a16:creationId xmlns:a16="http://schemas.microsoft.com/office/drawing/2014/main" id="{00000000-0008-0000-0000-000066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35" name="Metin kutusu 393">
          <a:extLst>
            <a:ext uri="{FF2B5EF4-FFF2-40B4-BE49-F238E27FC236}">
              <a16:creationId xmlns:a16="http://schemas.microsoft.com/office/drawing/2014/main" id="{00000000-0008-0000-0000-000067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36" name="Metin kutusu 394">
          <a:extLst>
            <a:ext uri="{FF2B5EF4-FFF2-40B4-BE49-F238E27FC236}">
              <a16:creationId xmlns:a16="http://schemas.microsoft.com/office/drawing/2014/main" id="{00000000-0008-0000-0000-000068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37" name="Metin kutusu 395">
          <a:extLst>
            <a:ext uri="{FF2B5EF4-FFF2-40B4-BE49-F238E27FC236}">
              <a16:creationId xmlns:a16="http://schemas.microsoft.com/office/drawing/2014/main" id="{00000000-0008-0000-0000-000069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38" name="Metin kutusu 402">
          <a:extLst>
            <a:ext uri="{FF2B5EF4-FFF2-40B4-BE49-F238E27FC236}">
              <a16:creationId xmlns:a16="http://schemas.microsoft.com/office/drawing/2014/main" id="{00000000-0008-0000-0000-00006A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39" name="Metin kutusu 403">
          <a:extLst>
            <a:ext uri="{FF2B5EF4-FFF2-40B4-BE49-F238E27FC236}">
              <a16:creationId xmlns:a16="http://schemas.microsoft.com/office/drawing/2014/main" id="{00000000-0008-0000-0000-00006B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0" name="Metin kutusu 404">
          <a:extLst>
            <a:ext uri="{FF2B5EF4-FFF2-40B4-BE49-F238E27FC236}">
              <a16:creationId xmlns:a16="http://schemas.microsoft.com/office/drawing/2014/main" id="{00000000-0008-0000-0000-00006C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1" name="Metin kutusu 405">
          <a:extLst>
            <a:ext uri="{FF2B5EF4-FFF2-40B4-BE49-F238E27FC236}">
              <a16:creationId xmlns:a16="http://schemas.microsoft.com/office/drawing/2014/main" id="{00000000-0008-0000-0000-00006D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2" name="Metin kutusu 406">
          <a:extLst>
            <a:ext uri="{FF2B5EF4-FFF2-40B4-BE49-F238E27FC236}">
              <a16:creationId xmlns:a16="http://schemas.microsoft.com/office/drawing/2014/main" id="{00000000-0008-0000-0000-00006E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3" name="Metin kutusu 407">
          <a:extLst>
            <a:ext uri="{FF2B5EF4-FFF2-40B4-BE49-F238E27FC236}">
              <a16:creationId xmlns:a16="http://schemas.microsoft.com/office/drawing/2014/main" id="{00000000-0008-0000-0000-00006F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4" name="Metin kutusu 408">
          <a:extLst>
            <a:ext uri="{FF2B5EF4-FFF2-40B4-BE49-F238E27FC236}">
              <a16:creationId xmlns:a16="http://schemas.microsoft.com/office/drawing/2014/main" id="{00000000-0008-0000-0000-000070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5" name="Metin kutusu 409">
          <a:extLst>
            <a:ext uri="{FF2B5EF4-FFF2-40B4-BE49-F238E27FC236}">
              <a16:creationId xmlns:a16="http://schemas.microsoft.com/office/drawing/2014/main" id="{00000000-0008-0000-0000-000071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6" name="Metin kutusu 410">
          <a:extLst>
            <a:ext uri="{FF2B5EF4-FFF2-40B4-BE49-F238E27FC236}">
              <a16:creationId xmlns:a16="http://schemas.microsoft.com/office/drawing/2014/main" id="{00000000-0008-0000-0000-000072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7" name="Metin kutusu 411">
          <a:extLst>
            <a:ext uri="{FF2B5EF4-FFF2-40B4-BE49-F238E27FC236}">
              <a16:creationId xmlns:a16="http://schemas.microsoft.com/office/drawing/2014/main" id="{00000000-0008-0000-0000-000073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8" name="Metin kutusu 412">
          <a:extLst>
            <a:ext uri="{FF2B5EF4-FFF2-40B4-BE49-F238E27FC236}">
              <a16:creationId xmlns:a16="http://schemas.microsoft.com/office/drawing/2014/main" id="{00000000-0008-0000-0000-000074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49" name="Metin kutusu 413">
          <a:extLst>
            <a:ext uri="{FF2B5EF4-FFF2-40B4-BE49-F238E27FC236}">
              <a16:creationId xmlns:a16="http://schemas.microsoft.com/office/drawing/2014/main" id="{00000000-0008-0000-0000-000075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50" name="Metin kutusu 414">
          <a:extLst>
            <a:ext uri="{FF2B5EF4-FFF2-40B4-BE49-F238E27FC236}">
              <a16:creationId xmlns:a16="http://schemas.microsoft.com/office/drawing/2014/main" id="{00000000-0008-0000-0000-000076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51" name="Metin kutusu 415">
          <a:extLst>
            <a:ext uri="{FF2B5EF4-FFF2-40B4-BE49-F238E27FC236}">
              <a16:creationId xmlns:a16="http://schemas.microsoft.com/office/drawing/2014/main" id="{00000000-0008-0000-0000-000077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52" name="Metin kutusu 416">
          <a:extLst>
            <a:ext uri="{FF2B5EF4-FFF2-40B4-BE49-F238E27FC236}">
              <a16:creationId xmlns:a16="http://schemas.microsoft.com/office/drawing/2014/main" id="{00000000-0008-0000-0000-000078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53" name="Metin kutusu 417">
          <a:extLst>
            <a:ext uri="{FF2B5EF4-FFF2-40B4-BE49-F238E27FC236}">
              <a16:creationId xmlns:a16="http://schemas.microsoft.com/office/drawing/2014/main" id="{00000000-0008-0000-0000-000079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1440</xdr:row>
      <xdr:rowOff>0</xdr:rowOff>
    </xdr:from>
    <xdr:ext cx="184731" cy="264560"/>
    <xdr:sp macro="" textlink="">
      <xdr:nvSpPr>
        <xdr:cNvPr id="5754" name="Metin kutusu 418">
          <a:extLst>
            <a:ext uri="{FF2B5EF4-FFF2-40B4-BE49-F238E27FC236}">
              <a16:creationId xmlns:a16="http://schemas.microsoft.com/office/drawing/2014/main" id="{00000000-0008-0000-0000-00007A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55" name="Metin kutusu 425">
          <a:extLst>
            <a:ext uri="{FF2B5EF4-FFF2-40B4-BE49-F238E27FC236}">
              <a16:creationId xmlns:a16="http://schemas.microsoft.com/office/drawing/2014/main" id="{00000000-0008-0000-0000-00007B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56" name="Metin kutusu 426">
          <a:extLst>
            <a:ext uri="{FF2B5EF4-FFF2-40B4-BE49-F238E27FC236}">
              <a16:creationId xmlns:a16="http://schemas.microsoft.com/office/drawing/2014/main" id="{00000000-0008-0000-0000-00007C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57" name="Metin kutusu 427">
          <a:extLst>
            <a:ext uri="{FF2B5EF4-FFF2-40B4-BE49-F238E27FC236}">
              <a16:creationId xmlns:a16="http://schemas.microsoft.com/office/drawing/2014/main" id="{00000000-0008-0000-0000-00007D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58" name="Metin kutusu 428">
          <a:extLst>
            <a:ext uri="{FF2B5EF4-FFF2-40B4-BE49-F238E27FC236}">
              <a16:creationId xmlns:a16="http://schemas.microsoft.com/office/drawing/2014/main" id="{00000000-0008-0000-0000-00007E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59" name="Metin kutusu 429">
          <a:extLst>
            <a:ext uri="{FF2B5EF4-FFF2-40B4-BE49-F238E27FC236}">
              <a16:creationId xmlns:a16="http://schemas.microsoft.com/office/drawing/2014/main" id="{00000000-0008-0000-0000-00007F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0" name="Metin kutusu 430">
          <a:extLst>
            <a:ext uri="{FF2B5EF4-FFF2-40B4-BE49-F238E27FC236}">
              <a16:creationId xmlns:a16="http://schemas.microsoft.com/office/drawing/2014/main" id="{00000000-0008-0000-0000-000080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1" name="Metin kutusu 431">
          <a:extLst>
            <a:ext uri="{FF2B5EF4-FFF2-40B4-BE49-F238E27FC236}">
              <a16:creationId xmlns:a16="http://schemas.microsoft.com/office/drawing/2014/main" id="{00000000-0008-0000-0000-000081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2" name="Metin kutusu 432">
          <a:extLst>
            <a:ext uri="{FF2B5EF4-FFF2-40B4-BE49-F238E27FC236}">
              <a16:creationId xmlns:a16="http://schemas.microsoft.com/office/drawing/2014/main" id="{00000000-0008-0000-0000-000082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3" name="Metin kutusu 433">
          <a:extLst>
            <a:ext uri="{FF2B5EF4-FFF2-40B4-BE49-F238E27FC236}">
              <a16:creationId xmlns:a16="http://schemas.microsoft.com/office/drawing/2014/main" id="{00000000-0008-0000-0000-000083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4" name="Metin kutusu 434">
          <a:extLst>
            <a:ext uri="{FF2B5EF4-FFF2-40B4-BE49-F238E27FC236}">
              <a16:creationId xmlns:a16="http://schemas.microsoft.com/office/drawing/2014/main" id="{00000000-0008-0000-0000-000084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5" name="Metin kutusu 435">
          <a:extLst>
            <a:ext uri="{FF2B5EF4-FFF2-40B4-BE49-F238E27FC236}">
              <a16:creationId xmlns:a16="http://schemas.microsoft.com/office/drawing/2014/main" id="{00000000-0008-0000-0000-000085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6" name="Metin kutusu 436">
          <a:extLst>
            <a:ext uri="{FF2B5EF4-FFF2-40B4-BE49-F238E27FC236}">
              <a16:creationId xmlns:a16="http://schemas.microsoft.com/office/drawing/2014/main" id="{00000000-0008-0000-0000-000086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7" name="Metin kutusu 437">
          <a:extLst>
            <a:ext uri="{FF2B5EF4-FFF2-40B4-BE49-F238E27FC236}">
              <a16:creationId xmlns:a16="http://schemas.microsoft.com/office/drawing/2014/main" id="{00000000-0008-0000-0000-000087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8" name="Metin kutusu 438">
          <a:extLst>
            <a:ext uri="{FF2B5EF4-FFF2-40B4-BE49-F238E27FC236}">
              <a16:creationId xmlns:a16="http://schemas.microsoft.com/office/drawing/2014/main" id="{00000000-0008-0000-0000-000088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69" name="Metin kutusu 439">
          <a:extLst>
            <a:ext uri="{FF2B5EF4-FFF2-40B4-BE49-F238E27FC236}">
              <a16:creationId xmlns:a16="http://schemas.microsoft.com/office/drawing/2014/main" id="{00000000-0008-0000-0000-000089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70" name="Metin kutusu 440">
          <a:extLst>
            <a:ext uri="{FF2B5EF4-FFF2-40B4-BE49-F238E27FC236}">
              <a16:creationId xmlns:a16="http://schemas.microsoft.com/office/drawing/2014/main" id="{00000000-0008-0000-0000-00008A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1440</xdr:row>
      <xdr:rowOff>0</xdr:rowOff>
    </xdr:from>
    <xdr:ext cx="184731" cy="264560"/>
    <xdr:sp macro="" textlink="">
      <xdr:nvSpPr>
        <xdr:cNvPr id="5771" name="Metin kutusu 441">
          <a:extLst>
            <a:ext uri="{FF2B5EF4-FFF2-40B4-BE49-F238E27FC236}">
              <a16:creationId xmlns:a16="http://schemas.microsoft.com/office/drawing/2014/main" id="{00000000-0008-0000-0000-00008B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72" name="Metin kutusu 142">
          <a:extLst>
            <a:ext uri="{FF2B5EF4-FFF2-40B4-BE49-F238E27FC236}">
              <a16:creationId xmlns:a16="http://schemas.microsoft.com/office/drawing/2014/main" id="{00000000-0008-0000-0000-00008C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73" name="Metin kutusu 143">
          <a:extLst>
            <a:ext uri="{FF2B5EF4-FFF2-40B4-BE49-F238E27FC236}">
              <a16:creationId xmlns:a16="http://schemas.microsoft.com/office/drawing/2014/main" id="{00000000-0008-0000-0000-00008D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74" name="Metin kutusu 144">
          <a:extLst>
            <a:ext uri="{FF2B5EF4-FFF2-40B4-BE49-F238E27FC236}">
              <a16:creationId xmlns:a16="http://schemas.microsoft.com/office/drawing/2014/main" id="{00000000-0008-0000-0000-00008E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75" name="Metin kutusu 145">
          <a:extLst>
            <a:ext uri="{FF2B5EF4-FFF2-40B4-BE49-F238E27FC236}">
              <a16:creationId xmlns:a16="http://schemas.microsoft.com/office/drawing/2014/main" id="{00000000-0008-0000-0000-00008F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76" name="Metin kutusu 146">
          <a:extLst>
            <a:ext uri="{FF2B5EF4-FFF2-40B4-BE49-F238E27FC236}">
              <a16:creationId xmlns:a16="http://schemas.microsoft.com/office/drawing/2014/main" id="{00000000-0008-0000-0000-000090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77" name="Metin kutusu 147">
          <a:extLst>
            <a:ext uri="{FF2B5EF4-FFF2-40B4-BE49-F238E27FC236}">
              <a16:creationId xmlns:a16="http://schemas.microsoft.com/office/drawing/2014/main" id="{00000000-0008-0000-0000-000091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78" name="Metin kutusu 154">
          <a:extLst>
            <a:ext uri="{FF2B5EF4-FFF2-40B4-BE49-F238E27FC236}">
              <a16:creationId xmlns:a16="http://schemas.microsoft.com/office/drawing/2014/main" id="{00000000-0008-0000-0000-000092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79" name="Metin kutusu 155">
          <a:extLst>
            <a:ext uri="{FF2B5EF4-FFF2-40B4-BE49-F238E27FC236}">
              <a16:creationId xmlns:a16="http://schemas.microsoft.com/office/drawing/2014/main" id="{00000000-0008-0000-0000-000093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0" name="Metin kutusu 156">
          <a:extLst>
            <a:ext uri="{FF2B5EF4-FFF2-40B4-BE49-F238E27FC236}">
              <a16:creationId xmlns:a16="http://schemas.microsoft.com/office/drawing/2014/main" id="{00000000-0008-0000-0000-000094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1" name="Metin kutusu 157">
          <a:extLst>
            <a:ext uri="{FF2B5EF4-FFF2-40B4-BE49-F238E27FC236}">
              <a16:creationId xmlns:a16="http://schemas.microsoft.com/office/drawing/2014/main" id="{00000000-0008-0000-0000-000095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2" name="Metin kutusu 158">
          <a:extLst>
            <a:ext uri="{FF2B5EF4-FFF2-40B4-BE49-F238E27FC236}">
              <a16:creationId xmlns:a16="http://schemas.microsoft.com/office/drawing/2014/main" id="{00000000-0008-0000-0000-000096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3" name="Metin kutusu 159">
          <a:extLst>
            <a:ext uri="{FF2B5EF4-FFF2-40B4-BE49-F238E27FC236}">
              <a16:creationId xmlns:a16="http://schemas.microsoft.com/office/drawing/2014/main" id="{00000000-0008-0000-0000-000097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4" name="Metin kutusu 160">
          <a:extLst>
            <a:ext uri="{FF2B5EF4-FFF2-40B4-BE49-F238E27FC236}">
              <a16:creationId xmlns:a16="http://schemas.microsoft.com/office/drawing/2014/main" id="{00000000-0008-0000-0000-000098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5" name="Metin kutusu 161">
          <a:extLst>
            <a:ext uri="{FF2B5EF4-FFF2-40B4-BE49-F238E27FC236}">
              <a16:creationId xmlns:a16="http://schemas.microsoft.com/office/drawing/2014/main" id="{00000000-0008-0000-0000-000099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6" name="Metin kutusu 162">
          <a:extLst>
            <a:ext uri="{FF2B5EF4-FFF2-40B4-BE49-F238E27FC236}">
              <a16:creationId xmlns:a16="http://schemas.microsoft.com/office/drawing/2014/main" id="{00000000-0008-0000-0000-00009A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7" name="Metin kutusu 163">
          <a:extLst>
            <a:ext uri="{FF2B5EF4-FFF2-40B4-BE49-F238E27FC236}">
              <a16:creationId xmlns:a16="http://schemas.microsoft.com/office/drawing/2014/main" id="{00000000-0008-0000-0000-00009B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8" name="Metin kutusu 164">
          <a:extLst>
            <a:ext uri="{FF2B5EF4-FFF2-40B4-BE49-F238E27FC236}">
              <a16:creationId xmlns:a16="http://schemas.microsoft.com/office/drawing/2014/main" id="{00000000-0008-0000-0000-00009C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89" name="Metin kutusu 165">
          <a:extLst>
            <a:ext uri="{FF2B5EF4-FFF2-40B4-BE49-F238E27FC236}">
              <a16:creationId xmlns:a16="http://schemas.microsoft.com/office/drawing/2014/main" id="{00000000-0008-0000-0000-00009D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0" name="Metin kutusu 425">
          <a:extLst>
            <a:ext uri="{FF2B5EF4-FFF2-40B4-BE49-F238E27FC236}">
              <a16:creationId xmlns:a16="http://schemas.microsoft.com/office/drawing/2014/main" id="{00000000-0008-0000-0000-00009E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1" name="Metin kutusu 426">
          <a:extLst>
            <a:ext uri="{FF2B5EF4-FFF2-40B4-BE49-F238E27FC236}">
              <a16:creationId xmlns:a16="http://schemas.microsoft.com/office/drawing/2014/main" id="{00000000-0008-0000-0000-00009F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2" name="Metin kutusu 427">
          <a:extLst>
            <a:ext uri="{FF2B5EF4-FFF2-40B4-BE49-F238E27FC236}">
              <a16:creationId xmlns:a16="http://schemas.microsoft.com/office/drawing/2014/main" id="{00000000-0008-0000-0000-0000A0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3" name="Metin kutusu 428">
          <a:extLst>
            <a:ext uri="{FF2B5EF4-FFF2-40B4-BE49-F238E27FC236}">
              <a16:creationId xmlns:a16="http://schemas.microsoft.com/office/drawing/2014/main" id="{00000000-0008-0000-0000-0000A1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4" name="Metin kutusu 429">
          <a:extLst>
            <a:ext uri="{FF2B5EF4-FFF2-40B4-BE49-F238E27FC236}">
              <a16:creationId xmlns:a16="http://schemas.microsoft.com/office/drawing/2014/main" id="{00000000-0008-0000-0000-0000A2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5" name="Metin kutusu 430">
          <a:extLst>
            <a:ext uri="{FF2B5EF4-FFF2-40B4-BE49-F238E27FC236}">
              <a16:creationId xmlns:a16="http://schemas.microsoft.com/office/drawing/2014/main" id="{00000000-0008-0000-0000-0000A3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6" name="Metin kutusu 431">
          <a:extLst>
            <a:ext uri="{FF2B5EF4-FFF2-40B4-BE49-F238E27FC236}">
              <a16:creationId xmlns:a16="http://schemas.microsoft.com/office/drawing/2014/main" id="{00000000-0008-0000-0000-0000A4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7" name="Metin kutusu 432">
          <a:extLst>
            <a:ext uri="{FF2B5EF4-FFF2-40B4-BE49-F238E27FC236}">
              <a16:creationId xmlns:a16="http://schemas.microsoft.com/office/drawing/2014/main" id="{00000000-0008-0000-0000-0000A5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8" name="Metin kutusu 433">
          <a:extLst>
            <a:ext uri="{FF2B5EF4-FFF2-40B4-BE49-F238E27FC236}">
              <a16:creationId xmlns:a16="http://schemas.microsoft.com/office/drawing/2014/main" id="{00000000-0008-0000-0000-0000A6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799" name="Metin kutusu 434">
          <a:extLst>
            <a:ext uri="{FF2B5EF4-FFF2-40B4-BE49-F238E27FC236}">
              <a16:creationId xmlns:a16="http://schemas.microsoft.com/office/drawing/2014/main" id="{00000000-0008-0000-0000-0000A7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800" name="Metin kutusu 435">
          <a:extLst>
            <a:ext uri="{FF2B5EF4-FFF2-40B4-BE49-F238E27FC236}">
              <a16:creationId xmlns:a16="http://schemas.microsoft.com/office/drawing/2014/main" id="{00000000-0008-0000-0000-0000A8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801" name="Metin kutusu 436">
          <a:extLst>
            <a:ext uri="{FF2B5EF4-FFF2-40B4-BE49-F238E27FC236}">
              <a16:creationId xmlns:a16="http://schemas.microsoft.com/office/drawing/2014/main" id="{00000000-0008-0000-0000-0000A9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802" name="Metin kutusu 437">
          <a:extLst>
            <a:ext uri="{FF2B5EF4-FFF2-40B4-BE49-F238E27FC236}">
              <a16:creationId xmlns:a16="http://schemas.microsoft.com/office/drawing/2014/main" id="{00000000-0008-0000-0000-0000AA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803" name="Metin kutusu 438">
          <a:extLst>
            <a:ext uri="{FF2B5EF4-FFF2-40B4-BE49-F238E27FC236}">
              <a16:creationId xmlns:a16="http://schemas.microsoft.com/office/drawing/2014/main" id="{00000000-0008-0000-0000-0000AB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804" name="Metin kutusu 439">
          <a:extLst>
            <a:ext uri="{FF2B5EF4-FFF2-40B4-BE49-F238E27FC236}">
              <a16:creationId xmlns:a16="http://schemas.microsoft.com/office/drawing/2014/main" id="{00000000-0008-0000-0000-0000AC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805" name="Metin kutusu 440">
          <a:extLst>
            <a:ext uri="{FF2B5EF4-FFF2-40B4-BE49-F238E27FC236}">
              <a16:creationId xmlns:a16="http://schemas.microsoft.com/office/drawing/2014/main" id="{00000000-0008-0000-0000-0000AD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9</xdr:col>
      <xdr:colOff>11590</xdr:colOff>
      <xdr:row>1439</xdr:row>
      <xdr:rowOff>0</xdr:rowOff>
    </xdr:from>
    <xdr:ext cx="184731" cy="264560"/>
    <xdr:sp macro="" textlink="">
      <xdr:nvSpPr>
        <xdr:cNvPr id="5806" name="Metin kutusu 441">
          <a:extLst>
            <a:ext uri="{FF2B5EF4-FFF2-40B4-BE49-F238E27FC236}">
              <a16:creationId xmlns:a16="http://schemas.microsoft.com/office/drawing/2014/main" id="{00000000-0008-0000-0000-0000AE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07" name="Metin kutusu 128">
          <a:extLst>
            <a:ext uri="{FF2B5EF4-FFF2-40B4-BE49-F238E27FC236}">
              <a16:creationId xmlns:a16="http://schemas.microsoft.com/office/drawing/2014/main" id="{00000000-0008-0000-0000-0000AF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08" name="Metin kutusu 129">
          <a:extLst>
            <a:ext uri="{FF2B5EF4-FFF2-40B4-BE49-F238E27FC236}">
              <a16:creationId xmlns:a16="http://schemas.microsoft.com/office/drawing/2014/main" id="{00000000-0008-0000-0000-0000B0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5809" name="Metin kutusu 130">
          <a:extLst>
            <a:ext uri="{FF2B5EF4-FFF2-40B4-BE49-F238E27FC236}">
              <a16:creationId xmlns:a16="http://schemas.microsoft.com/office/drawing/2014/main" id="{00000000-0008-0000-0000-0000B1160000}"/>
            </a:ext>
          </a:extLst>
        </xdr:cNvPr>
        <xdr:cNvSpPr txBox="1"/>
      </xdr:nvSpPr>
      <xdr:spPr>
        <a:xfrm>
          <a:off x="52101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5810" name="Metin kutusu 131">
          <a:extLst>
            <a:ext uri="{FF2B5EF4-FFF2-40B4-BE49-F238E27FC236}">
              <a16:creationId xmlns:a16="http://schemas.microsoft.com/office/drawing/2014/main" id="{00000000-0008-0000-0000-0000B2160000}"/>
            </a:ext>
          </a:extLst>
        </xdr:cNvPr>
        <xdr:cNvSpPr txBox="1"/>
      </xdr:nvSpPr>
      <xdr:spPr>
        <a:xfrm>
          <a:off x="52101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1" name="Metin kutusu 136">
          <a:extLst>
            <a:ext uri="{FF2B5EF4-FFF2-40B4-BE49-F238E27FC236}">
              <a16:creationId xmlns:a16="http://schemas.microsoft.com/office/drawing/2014/main" id="{00000000-0008-0000-0000-0000B3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2" name="Metin kutusu 137">
          <a:extLst>
            <a:ext uri="{FF2B5EF4-FFF2-40B4-BE49-F238E27FC236}">
              <a16:creationId xmlns:a16="http://schemas.microsoft.com/office/drawing/2014/main" id="{00000000-0008-0000-0000-0000B4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5813" name="Metin kutusu 138">
          <a:extLst>
            <a:ext uri="{FF2B5EF4-FFF2-40B4-BE49-F238E27FC236}">
              <a16:creationId xmlns:a16="http://schemas.microsoft.com/office/drawing/2014/main" id="{00000000-0008-0000-0000-0000B5160000}"/>
            </a:ext>
          </a:extLst>
        </xdr:cNvPr>
        <xdr:cNvSpPr txBox="1"/>
      </xdr:nvSpPr>
      <xdr:spPr>
        <a:xfrm>
          <a:off x="52101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5814" name="Metin kutusu 139">
          <a:extLst>
            <a:ext uri="{FF2B5EF4-FFF2-40B4-BE49-F238E27FC236}">
              <a16:creationId xmlns:a16="http://schemas.microsoft.com/office/drawing/2014/main" id="{00000000-0008-0000-0000-0000B6160000}"/>
            </a:ext>
          </a:extLst>
        </xdr:cNvPr>
        <xdr:cNvSpPr txBox="1"/>
      </xdr:nvSpPr>
      <xdr:spPr>
        <a:xfrm>
          <a:off x="52101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5" name="Metin kutusu 209">
          <a:extLst>
            <a:ext uri="{FF2B5EF4-FFF2-40B4-BE49-F238E27FC236}">
              <a16:creationId xmlns:a16="http://schemas.microsoft.com/office/drawing/2014/main" id="{00000000-0008-0000-0000-0000B7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6" name="Metin kutusu 210">
          <a:extLst>
            <a:ext uri="{FF2B5EF4-FFF2-40B4-BE49-F238E27FC236}">
              <a16:creationId xmlns:a16="http://schemas.microsoft.com/office/drawing/2014/main" id="{00000000-0008-0000-0000-0000B8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7" name="Metin kutusu 211">
          <a:extLst>
            <a:ext uri="{FF2B5EF4-FFF2-40B4-BE49-F238E27FC236}">
              <a16:creationId xmlns:a16="http://schemas.microsoft.com/office/drawing/2014/main" id="{00000000-0008-0000-0000-0000B9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8" name="Metin kutusu 212">
          <a:extLst>
            <a:ext uri="{FF2B5EF4-FFF2-40B4-BE49-F238E27FC236}">
              <a16:creationId xmlns:a16="http://schemas.microsoft.com/office/drawing/2014/main" id="{00000000-0008-0000-0000-0000BA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494</xdr:row>
      <xdr:rowOff>0</xdr:rowOff>
    </xdr:from>
    <xdr:ext cx="184731" cy="264560"/>
    <xdr:sp macro="" textlink="">
      <xdr:nvSpPr>
        <xdr:cNvPr id="5819" name="Metin kutusu 118">
          <a:extLst>
            <a:ext uri="{FF2B5EF4-FFF2-40B4-BE49-F238E27FC236}">
              <a16:creationId xmlns:a16="http://schemas.microsoft.com/office/drawing/2014/main" id="{00000000-0008-0000-0000-0000BB160000}"/>
            </a:ext>
          </a:extLst>
        </xdr:cNvPr>
        <xdr:cNvSpPr txBox="1"/>
      </xdr:nvSpPr>
      <xdr:spPr>
        <a:xfrm>
          <a:off x="9593740" y="355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494</xdr:row>
      <xdr:rowOff>0</xdr:rowOff>
    </xdr:from>
    <xdr:ext cx="184731" cy="264560"/>
    <xdr:sp macro="" textlink="">
      <xdr:nvSpPr>
        <xdr:cNvPr id="5820" name="Metin kutusu 120">
          <a:extLst>
            <a:ext uri="{FF2B5EF4-FFF2-40B4-BE49-F238E27FC236}">
              <a16:creationId xmlns:a16="http://schemas.microsoft.com/office/drawing/2014/main" id="{00000000-0008-0000-0000-0000BC160000}"/>
            </a:ext>
          </a:extLst>
        </xdr:cNvPr>
        <xdr:cNvSpPr txBox="1"/>
      </xdr:nvSpPr>
      <xdr:spPr>
        <a:xfrm>
          <a:off x="9593740" y="355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494</xdr:row>
      <xdr:rowOff>0</xdr:rowOff>
    </xdr:from>
    <xdr:ext cx="184731" cy="264560"/>
    <xdr:sp macro="" textlink="">
      <xdr:nvSpPr>
        <xdr:cNvPr id="5821" name="Metin kutusu 121">
          <a:extLst>
            <a:ext uri="{FF2B5EF4-FFF2-40B4-BE49-F238E27FC236}">
              <a16:creationId xmlns:a16="http://schemas.microsoft.com/office/drawing/2014/main" id="{00000000-0008-0000-0000-0000BD160000}"/>
            </a:ext>
          </a:extLst>
        </xdr:cNvPr>
        <xdr:cNvSpPr txBox="1"/>
      </xdr:nvSpPr>
      <xdr:spPr>
        <a:xfrm>
          <a:off x="7886700" y="355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494</xdr:row>
      <xdr:rowOff>0</xdr:rowOff>
    </xdr:from>
    <xdr:ext cx="184731" cy="264560"/>
    <xdr:sp macro="" textlink="">
      <xdr:nvSpPr>
        <xdr:cNvPr id="5822" name="Metin kutusu 122">
          <a:extLst>
            <a:ext uri="{FF2B5EF4-FFF2-40B4-BE49-F238E27FC236}">
              <a16:creationId xmlns:a16="http://schemas.microsoft.com/office/drawing/2014/main" id="{00000000-0008-0000-0000-0000BE160000}"/>
            </a:ext>
          </a:extLst>
        </xdr:cNvPr>
        <xdr:cNvSpPr txBox="1"/>
      </xdr:nvSpPr>
      <xdr:spPr>
        <a:xfrm>
          <a:off x="7886700" y="355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23" name="Metin kutusu 379">
          <a:extLst>
            <a:ext uri="{FF2B5EF4-FFF2-40B4-BE49-F238E27FC236}">
              <a16:creationId xmlns:a16="http://schemas.microsoft.com/office/drawing/2014/main" id="{00000000-0008-0000-0000-0000BF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24" name="Metin kutusu 380">
          <a:extLst>
            <a:ext uri="{FF2B5EF4-FFF2-40B4-BE49-F238E27FC236}">
              <a16:creationId xmlns:a16="http://schemas.microsoft.com/office/drawing/2014/main" id="{00000000-0008-0000-0000-0000C0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25" name="Metin kutusu 381">
          <a:extLst>
            <a:ext uri="{FF2B5EF4-FFF2-40B4-BE49-F238E27FC236}">
              <a16:creationId xmlns:a16="http://schemas.microsoft.com/office/drawing/2014/main" id="{00000000-0008-0000-0000-0000C1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26" name="Metin kutusu 382">
          <a:extLst>
            <a:ext uri="{FF2B5EF4-FFF2-40B4-BE49-F238E27FC236}">
              <a16:creationId xmlns:a16="http://schemas.microsoft.com/office/drawing/2014/main" id="{00000000-0008-0000-0000-0000C2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27" name="Metin kutusu 383">
          <a:extLst>
            <a:ext uri="{FF2B5EF4-FFF2-40B4-BE49-F238E27FC236}">
              <a16:creationId xmlns:a16="http://schemas.microsoft.com/office/drawing/2014/main" id="{00000000-0008-0000-0000-0000C3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28" name="Metin kutusu 384">
          <a:extLst>
            <a:ext uri="{FF2B5EF4-FFF2-40B4-BE49-F238E27FC236}">
              <a16:creationId xmlns:a16="http://schemas.microsoft.com/office/drawing/2014/main" id="{00000000-0008-0000-0000-0000C4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29" name="Metin kutusu 385">
          <a:extLst>
            <a:ext uri="{FF2B5EF4-FFF2-40B4-BE49-F238E27FC236}">
              <a16:creationId xmlns:a16="http://schemas.microsoft.com/office/drawing/2014/main" id="{00000000-0008-0000-0000-0000C5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0" name="Metin kutusu 386">
          <a:extLst>
            <a:ext uri="{FF2B5EF4-FFF2-40B4-BE49-F238E27FC236}">
              <a16:creationId xmlns:a16="http://schemas.microsoft.com/office/drawing/2014/main" id="{00000000-0008-0000-0000-0000C6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1" name="Metin kutusu 387">
          <a:extLst>
            <a:ext uri="{FF2B5EF4-FFF2-40B4-BE49-F238E27FC236}">
              <a16:creationId xmlns:a16="http://schemas.microsoft.com/office/drawing/2014/main" id="{00000000-0008-0000-0000-0000C7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2" name="Metin kutusu 388">
          <a:extLst>
            <a:ext uri="{FF2B5EF4-FFF2-40B4-BE49-F238E27FC236}">
              <a16:creationId xmlns:a16="http://schemas.microsoft.com/office/drawing/2014/main" id="{00000000-0008-0000-0000-0000C8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3" name="Metin kutusu 389">
          <a:extLst>
            <a:ext uri="{FF2B5EF4-FFF2-40B4-BE49-F238E27FC236}">
              <a16:creationId xmlns:a16="http://schemas.microsoft.com/office/drawing/2014/main" id="{00000000-0008-0000-0000-0000C9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4" name="Metin kutusu 390">
          <a:extLst>
            <a:ext uri="{FF2B5EF4-FFF2-40B4-BE49-F238E27FC236}">
              <a16:creationId xmlns:a16="http://schemas.microsoft.com/office/drawing/2014/main" id="{00000000-0008-0000-0000-0000CA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5" name="Metin kutusu 391">
          <a:extLst>
            <a:ext uri="{FF2B5EF4-FFF2-40B4-BE49-F238E27FC236}">
              <a16:creationId xmlns:a16="http://schemas.microsoft.com/office/drawing/2014/main" id="{00000000-0008-0000-0000-0000CB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6" name="Metin kutusu 392">
          <a:extLst>
            <a:ext uri="{FF2B5EF4-FFF2-40B4-BE49-F238E27FC236}">
              <a16:creationId xmlns:a16="http://schemas.microsoft.com/office/drawing/2014/main" id="{00000000-0008-0000-0000-0000CC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7" name="Metin kutusu 393">
          <a:extLst>
            <a:ext uri="{FF2B5EF4-FFF2-40B4-BE49-F238E27FC236}">
              <a16:creationId xmlns:a16="http://schemas.microsoft.com/office/drawing/2014/main" id="{00000000-0008-0000-0000-0000CD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8" name="Metin kutusu 394">
          <a:extLst>
            <a:ext uri="{FF2B5EF4-FFF2-40B4-BE49-F238E27FC236}">
              <a16:creationId xmlns:a16="http://schemas.microsoft.com/office/drawing/2014/main" id="{00000000-0008-0000-0000-0000CE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1442</xdr:row>
      <xdr:rowOff>0</xdr:rowOff>
    </xdr:from>
    <xdr:ext cx="184731" cy="264560"/>
    <xdr:sp macro="" textlink="">
      <xdr:nvSpPr>
        <xdr:cNvPr id="5839" name="Metin kutusu 395">
          <a:extLst>
            <a:ext uri="{FF2B5EF4-FFF2-40B4-BE49-F238E27FC236}">
              <a16:creationId xmlns:a16="http://schemas.microsoft.com/office/drawing/2014/main" id="{00000000-0008-0000-0000-0000CF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0" name="Metin kutusu 379">
          <a:extLst>
            <a:ext uri="{FF2B5EF4-FFF2-40B4-BE49-F238E27FC236}">
              <a16:creationId xmlns:a16="http://schemas.microsoft.com/office/drawing/2014/main" id="{00000000-0008-0000-0000-0000D0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1" name="Metin kutusu 380">
          <a:extLst>
            <a:ext uri="{FF2B5EF4-FFF2-40B4-BE49-F238E27FC236}">
              <a16:creationId xmlns:a16="http://schemas.microsoft.com/office/drawing/2014/main" id="{00000000-0008-0000-0000-0000D1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2" name="Metin kutusu 381">
          <a:extLst>
            <a:ext uri="{FF2B5EF4-FFF2-40B4-BE49-F238E27FC236}">
              <a16:creationId xmlns:a16="http://schemas.microsoft.com/office/drawing/2014/main" id="{00000000-0008-0000-0000-0000D2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3" name="Metin kutusu 382">
          <a:extLst>
            <a:ext uri="{FF2B5EF4-FFF2-40B4-BE49-F238E27FC236}">
              <a16:creationId xmlns:a16="http://schemas.microsoft.com/office/drawing/2014/main" id="{00000000-0008-0000-0000-0000D3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4" name="Metin kutusu 383">
          <a:extLst>
            <a:ext uri="{FF2B5EF4-FFF2-40B4-BE49-F238E27FC236}">
              <a16:creationId xmlns:a16="http://schemas.microsoft.com/office/drawing/2014/main" id="{00000000-0008-0000-0000-0000D4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5" name="Metin kutusu 384">
          <a:extLst>
            <a:ext uri="{FF2B5EF4-FFF2-40B4-BE49-F238E27FC236}">
              <a16:creationId xmlns:a16="http://schemas.microsoft.com/office/drawing/2014/main" id="{00000000-0008-0000-0000-0000D5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6" name="Metin kutusu 385">
          <a:extLst>
            <a:ext uri="{FF2B5EF4-FFF2-40B4-BE49-F238E27FC236}">
              <a16:creationId xmlns:a16="http://schemas.microsoft.com/office/drawing/2014/main" id="{00000000-0008-0000-0000-0000D6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7" name="Metin kutusu 386">
          <a:extLst>
            <a:ext uri="{FF2B5EF4-FFF2-40B4-BE49-F238E27FC236}">
              <a16:creationId xmlns:a16="http://schemas.microsoft.com/office/drawing/2014/main" id="{00000000-0008-0000-0000-0000D7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8" name="Metin kutusu 387">
          <a:extLst>
            <a:ext uri="{FF2B5EF4-FFF2-40B4-BE49-F238E27FC236}">
              <a16:creationId xmlns:a16="http://schemas.microsoft.com/office/drawing/2014/main" id="{00000000-0008-0000-0000-0000D8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49" name="Metin kutusu 388">
          <a:extLst>
            <a:ext uri="{FF2B5EF4-FFF2-40B4-BE49-F238E27FC236}">
              <a16:creationId xmlns:a16="http://schemas.microsoft.com/office/drawing/2014/main" id="{00000000-0008-0000-0000-0000D9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50" name="Metin kutusu 389">
          <a:extLst>
            <a:ext uri="{FF2B5EF4-FFF2-40B4-BE49-F238E27FC236}">
              <a16:creationId xmlns:a16="http://schemas.microsoft.com/office/drawing/2014/main" id="{00000000-0008-0000-0000-0000DA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51" name="Metin kutusu 390">
          <a:extLst>
            <a:ext uri="{FF2B5EF4-FFF2-40B4-BE49-F238E27FC236}">
              <a16:creationId xmlns:a16="http://schemas.microsoft.com/office/drawing/2014/main" id="{00000000-0008-0000-0000-0000DB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52" name="Metin kutusu 391">
          <a:extLst>
            <a:ext uri="{FF2B5EF4-FFF2-40B4-BE49-F238E27FC236}">
              <a16:creationId xmlns:a16="http://schemas.microsoft.com/office/drawing/2014/main" id="{00000000-0008-0000-0000-0000DC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53" name="Metin kutusu 392">
          <a:extLst>
            <a:ext uri="{FF2B5EF4-FFF2-40B4-BE49-F238E27FC236}">
              <a16:creationId xmlns:a16="http://schemas.microsoft.com/office/drawing/2014/main" id="{00000000-0008-0000-0000-0000DD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54" name="Metin kutusu 393">
          <a:extLst>
            <a:ext uri="{FF2B5EF4-FFF2-40B4-BE49-F238E27FC236}">
              <a16:creationId xmlns:a16="http://schemas.microsoft.com/office/drawing/2014/main" id="{00000000-0008-0000-0000-0000DE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55" name="Metin kutusu 394">
          <a:extLst>
            <a:ext uri="{FF2B5EF4-FFF2-40B4-BE49-F238E27FC236}">
              <a16:creationId xmlns:a16="http://schemas.microsoft.com/office/drawing/2014/main" id="{00000000-0008-0000-0000-0000DF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1443</xdr:row>
      <xdr:rowOff>0</xdr:rowOff>
    </xdr:from>
    <xdr:ext cx="184731" cy="264560"/>
    <xdr:sp macro="" textlink="">
      <xdr:nvSpPr>
        <xdr:cNvPr id="5856" name="Metin kutusu 395">
          <a:extLst>
            <a:ext uri="{FF2B5EF4-FFF2-40B4-BE49-F238E27FC236}">
              <a16:creationId xmlns:a16="http://schemas.microsoft.com/office/drawing/2014/main" id="{00000000-0008-0000-0000-0000E0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57" name="Metin kutusu 379">
          <a:extLst>
            <a:ext uri="{FF2B5EF4-FFF2-40B4-BE49-F238E27FC236}">
              <a16:creationId xmlns:a16="http://schemas.microsoft.com/office/drawing/2014/main" id="{00000000-0008-0000-0000-0000E1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58" name="Metin kutusu 380">
          <a:extLst>
            <a:ext uri="{FF2B5EF4-FFF2-40B4-BE49-F238E27FC236}">
              <a16:creationId xmlns:a16="http://schemas.microsoft.com/office/drawing/2014/main" id="{00000000-0008-0000-0000-0000E2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59" name="Metin kutusu 381">
          <a:extLst>
            <a:ext uri="{FF2B5EF4-FFF2-40B4-BE49-F238E27FC236}">
              <a16:creationId xmlns:a16="http://schemas.microsoft.com/office/drawing/2014/main" id="{00000000-0008-0000-0000-0000E3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0" name="Metin kutusu 382">
          <a:extLst>
            <a:ext uri="{FF2B5EF4-FFF2-40B4-BE49-F238E27FC236}">
              <a16:creationId xmlns:a16="http://schemas.microsoft.com/office/drawing/2014/main" id="{00000000-0008-0000-0000-0000E4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1" name="Metin kutusu 383">
          <a:extLst>
            <a:ext uri="{FF2B5EF4-FFF2-40B4-BE49-F238E27FC236}">
              <a16:creationId xmlns:a16="http://schemas.microsoft.com/office/drawing/2014/main" id="{00000000-0008-0000-0000-0000E5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2" name="Metin kutusu 384">
          <a:extLst>
            <a:ext uri="{FF2B5EF4-FFF2-40B4-BE49-F238E27FC236}">
              <a16:creationId xmlns:a16="http://schemas.microsoft.com/office/drawing/2014/main" id="{00000000-0008-0000-0000-0000E6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3" name="Metin kutusu 385">
          <a:extLst>
            <a:ext uri="{FF2B5EF4-FFF2-40B4-BE49-F238E27FC236}">
              <a16:creationId xmlns:a16="http://schemas.microsoft.com/office/drawing/2014/main" id="{00000000-0008-0000-0000-0000E7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4" name="Metin kutusu 386">
          <a:extLst>
            <a:ext uri="{FF2B5EF4-FFF2-40B4-BE49-F238E27FC236}">
              <a16:creationId xmlns:a16="http://schemas.microsoft.com/office/drawing/2014/main" id="{00000000-0008-0000-0000-0000E8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5" name="Metin kutusu 387">
          <a:extLst>
            <a:ext uri="{FF2B5EF4-FFF2-40B4-BE49-F238E27FC236}">
              <a16:creationId xmlns:a16="http://schemas.microsoft.com/office/drawing/2014/main" id="{00000000-0008-0000-0000-0000E9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6" name="Metin kutusu 388">
          <a:extLst>
            <a:ext uri="{FF2B5EF4-FFF2-40B4-BE49-F238E27FC236}">
              <a16:creationId xmlns:a16="http://schemas.microsoft.com/office/drawing/2014/main" id="{00000000-0008-0000-0000-0000EA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7" name="Metin kutusu 389">
          <a:extLst>
            <a:ext uri="{FF2B5EF4-FFF2-40B4-BE49-F238E27FC236}">
              <a16:creationId xmlns:a16="http://schemas.microsoft.com/office/drawing/2014/main" id="{00000000-0008-0000-0000-0000EB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8" name="Metin kutusu 390">
          <a:extLst>
            <a:ext uri="{FF2B5EF4-FFF2-40B4-BE49-F238E27FC236}">
              <a16:creationId xmlns:a16="http://schemas.microsoft.com/office/drawing/2014/main" id="{00000000-0008-0000-0000-0000EC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69" name="Metin kutusu 391">
          <a:extLst>
            <a:ext uri="{FF2B5EF4-FFF2-40B4-BE49-F238E27FC236}">
              <a16:creationId xmlns:a16="http://schemas.microsoft.com/office/drawing/2014/main" id="{00000000-0008-0000-0000-0000ED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70" name="Metin kutusu 392">
          <a:extLst>
            <a:ext uri="{FF2B5EF4-FFF2-40B4-BE49-F238E27FC236}">
              <a16:creationId xmlns:a16="http://schemas.microsoft.com/office/drawing/2014/main" id="{00000000-0008-0000-0000-0000EE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71" name="Metin kutusu 393">
          <a:extLst>
            <a:ext uri="{FF2B5EF4-FFF2-40B4-BE49-F238E27FC236}">
              <a16:creationId xmlns:a16="http://schemas.microsoft.com/office/drawing/2014/main" id="{00000000-0008-0000-0000-0000EF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72" name="Metin kutusu 394">
          <a:extLst>
            <a:ext uri="{FF2B5EF4-FFF2-40B4-BE49-F238E27FC236}">
              <a16:creationId xmlns:a16="http://schemas.microsoft.com/office/drawing/2014/main" id="{00000000-0008-0000-0000-0000F0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1444</xdr:row>
      <xdr:rowOff>0</xdr:rowOff>
    </xdr:from>
    <xdr:ext cx="184731" cy="264560"/>
    <xdr:sp macro="" textlink="">
      <xdr:nvSpPr>
        <xdr:cNvPr id="5873" name="Metin kutusu 395">
          <a:extLst>
            <a:ext uri="{FF2B5EF4-FFF2-40B4-BE49-F238E27FC236}">
              <a16:creationId xmlns:a16="http://schemas.microsoft.com/office/drawing/2014/main" id="{00000000-0008-0000-0000-0000F1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74" name="Metin kutusu 379">
          <a:extLst>
            <a:ext uri="{FF2B5EF4-FFF2-40B4-BE49-F238E27FC236}">
              <a16:creationId xmlns:a16="http://schemas.microsoft.com/office/drawing/2014/main" id="{00000000-0008-0000-0000-0000F2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75" name="Metin kutusu 380">
          <a:extLst>
            <a:ext uri="{FF2B5EF4-FFF2-40B4-BE49-F238E27FC236}">
              <a16:creationId xmlns:a16="http://schemas.microsoft.com/office/drawing/2014/main" id="{00000000-0008-0000-0000-0000F3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76" name="Metin kutusu 381">
          <a:extLst>
            <a:ext uri="{FF2B5EF4-FFF2-40B4-BE49-F238E27FC236}">
              <a16:creationId xmlns:a16="http://schemas.microsoft.com/office/drawing/2014/main" id="{00000000-0008-0000-0000-0000F4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77" name="Metin kutusu 382">
          <a:extLst>
            <a:ext uri="{FF2B5EF4-FFF2-40B4-BE49-F238E27FC236}">
              <a16:creationId xmlns:a16="http://schemas.microsoft.com/office/drawing/2014/main" id="{00000000-0008-0000-0000-0000F5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78" name="Metin kutusu 383">
          <a:extLst>
            <a:ext uri="{FF2B5EF4-FFF2-40B4-BE49-F238E27FC236}">
              <a16:creationId xmlns:a16="http://schemas.microsoft.com/office/drawing/2014/main" id="{00000000-0008-0000-0000-0000F6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79" name="Metin kutusu 384">
          <a:extLst>
            <a:ext uri="{FF2B5EF4-FFF2-40B4-BE49-F238E27FC236}">
              <a16:creationId xmlns:a16="http://schemas.microsoft.com/office/drawing/2014/main" id="{00000000-0008-0000-0000-0000F7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0" name="Metin kutusu 385">
          <a:extLst>
            <a:ext uri="{FF2B5EF4-FFF2-40B4-BE49-F238E27FC236}">
              <a16:creationId xmlns:a16="http://schemas.microsoft.com/office/drawing/2014/main" id="{00000000-0008-0000-0000-0000F8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1" name="Metin kutusu 386">
          <a:extLst>
            <a:ext uri="{FF2B5EF4-FFF2-40B4-BE49-F238E27FC236}">
              <a16:creationId xmlns:a16="http://schemas.microsoft.com/office/drawing/2014/main" id="{00000000-0008-0000-0000-0000F9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2" name="Metin kutusu 387">
          <a:extLst>
            <a:ext uri="{FF2B5EF4-FFF2-40B4-BE49-F238E27FC236}">
              <a16:creationId xmlns:a16="http://schemas.microsoft.com/office/drawing/2014/main" id="{00000000-0008-0000-0000-0000FA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3" name="Metin kutusu 388">
          <a:extLst>
            <a:ext uri="{FF2B5EF4-FFF2-40B4-BE49-F238E27FC236}">
              <a16:creationId xmlns:a16="http://schemas.microsoft.com/office/drawing/2014/main" id="{00000000-0008-0000-0000-0000FB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4" name="Metin kutusu 389">
          <a:extLst>
            <a:ext uri="{FF2B5EF4-FFF2-40B4-BE49-F238E27FC236}">
              <a16:creationId xmlns:a16="http://schemas.microsoft.com/office/drawing/2014/main" id="{00000000-0008-0000-0000-0000FC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5" name="Metin kutusu 390">
          <a:extLst>
            <a:ext uri="{FF2B5EF4-FFF2-40B4-BE49-F238E27FC236}">
              <a16:creationId xmlns:a16="http://schemas.microsoft.com/office/drawing/2014/main" id="{00000000-0008-0000-0000-0000FD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6" name="Metin kutusu 391">
          <a:extLst>
            <a:ext uri="{FF2B5EF4-FFF2-40B4-BE49-F238E27FC236}">
              <a16:creationId xmlns:a16="http://schemas.microsoft.com/office/drawing/2014/main" id="{00000000-0008-0000-0000-0000FE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7" name="Metin kutusu 392">
          <a:extLst>
            <a:ext uri="{FF2B5EF4-FFF2-40B4-BE49-F238E27FC236}">
              <a16:creationId xmlns:a16="http://schemas.microsoft.com/office/drawing/2014/main" id="{00000000-0008-0000-0000-0000FF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8" name="Metin kutusu 393">
          <a:extLst>
            <a:ext uri="{FF2B5EF4-FFF2-40B4-BE49-F238E27FC236}">
              <a16:creationId xmlns:a16="http://schemas.microsoft.com/office/drawing/2014/main" id="{00000000-0008-0000-0000-000000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89" name="Metin kutusu 394">
          <a:extLst>
            <a:ext uri="{FF2B5EF4-FFF2-40B4-BE49-F238E27FC236}">
              <a16:creationId xmlns:a16="http://schemas.microsoft.com/office/drawing/2014/main" id="{00000000-0008-0000-0000-000001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0" name="Metin kutusu 395">
          <a:extLst>
            <a:ext uri="{FF2B5EF4-FFF2-40B4-BE49-F238E27FC236}">
              <a16:creationId xmlns:a16="http://schemas.microsoft.com/office/drawing/2014/main" id="{00000000-0008-0000-0000-000002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1" name="Metin kutusu 379">
          <a:extLst>
            <a:ext uri="{FF2B5EF4-FFF2-40B4-BE49-F238E27FC236}">
              <a16:creationId xmlns:a16="http://schemas.microsoft.com/office/drawing/2014/main" id="{00000000-0008-0000-0000-000003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2" name="Metin kutusu 380">
          <a:extLst>
            <a:ext uri="{FF2B5EF4-FFF2-40B4-BE49-F238E27FC236}">
              <a16:creationId xmlns:a16="http://schemas.microsoft.com/office/drawing/2014/main" id="{00000000-0008-0000-0000-000004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3" name="Metin kutusu 381">
          <a:extLst>
            <a:ext uri="{FF2B5EF4-FFF2-40B4-BE49-F238E27FC236}">
              <a16:creationId xmlns:a16="http://schemas.microsoft.com/office/drawing/2014/main" id="{00000000-0008-0000-0000-000005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4" name="Metin kutusu 382">
          <a:extLst>
            <a:ext uri="{FF2B5EF4-FFF2-40B4-BE49-F238E27FC236}">
              <a16:creationId xmlns:a16="http://schemas.microsoft.com/office/drawing/2014/main" id="{00000000-0008-0000-0000-000006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5" name="Metin kutusu 383">
          <a:extLst>
            <a:ext uri="{FF2B5EF4-FFF2-40B4-BE49-F238E27FC236}">
              <a16:creationId xmlns:a16="http://schemas.microsoft.com/office/drawing/2014/main" id="{00000000-0008-0000-0000-000007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6" name="Metin kutusu 384">
          <a:extLst>
            <a:ext uri="{FF2B5EF4-FFF2-40B4-BE49-F238E27FC236}">
              <a16:creationId xmlns:a16="http://schemas.microsoft.com/office/drawing/2014/main" id="{00000000-0008-0000-0000-000008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7" name="Metin kutusu 385">
          <a:extLst>
            <a:ext uri="{FF2B5EF4-FFF2-40B4-BE49-F238E27FC236}">
              <a16:creationId xmlns:a16="http://schemas.microsoft.com/office/drawing/2014/main" id="{00000000-0008-0000-0000-000009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8" name="Metin kutusu 386">
          <a:extLst>
            <a:ext uri="{FF2B5EF4-FFF2-40B4-BE49-F238E27FC236}">
              <a16:creationId xmlns:a16="http://schemas.microsoft.com/office/drawing/2014/main" id="{00000000-0008-0000-0000-00000A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899" name="Metin kutusu 387">
          <a:extLst>
            <a:ext uri="{FF2B5EF4-FFF2-40B4-BE49-F238E27FC236}">
              <a16:creationId xmlns:a16="http://schemas.microsoft.com/office/drawing/2014/main" id="{00000000-0008-0000-0000-00000B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900" name="Metin kutusu 388">
          <a:extLst>
            <a:ext uri="{FF2B5EF4-FFF2-40B4-BE49-F238E27FC236}">
              <a16:creationId xmlns:a16="http://schemas.microsoft.com/office/drawing/2014/main" id="{00000000-0008-0000-0000-00000C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901" name="Metin kutusu 389">
          <a:extLst>
            <a:ext uri="{FF2B5EF4-FFF2-40B4-BE49-F238E27FC236}">
              <a16:creationId xmlns:a16="http://schemas.microsoft.com/office/drawing/2014/main" id="{00000000-0008-0000-0000-00000D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902" name="Metin kutusu 390">
          <a:extLst>
            <a:ext uri="{FF2B5EF4-FFF2-40B4-BE49-F238E27FC236}">
              <a16:creationId xmlns:a16="http://schemas.microsoft.com/office/drawing/2014/main" id="{00000000-0008-0000-0000-00000E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903" name="Metin kutusu 391">
          <a:extLst>
            <a:ext uri="{FF2B5EF4-FFF2-40B4-BE49-F238E27FC236}">
              <a16:creationId xmlns:a16="http://schemas.microsoft.com/office/drawing/2014/main" id="{00000000-0008-0000-0000-00000F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904" name="Metin kutusu 392">
          <a:extLst>
            <a:ext uri="{FF2B5EF4-FFF2-40B4-BE49-F238E27FC236}">
              <a16:creationId xmlns:a16="http://schemas.microsoft.com/office/drawing/2014/main" id="{00000000-0008-0000-0000-000010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905" name="Metin kutusu 393">
          <a:extLst>
            <a:ext uri="{FF2B5EF4-FFF2-40B4-BE49-F238E27FC236}">
              <a16:creationId xmlns:a16="http://schemas.microsoft.com/office/drawing/2014/main" id="{00000000-0008-0000-0000-000011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906" name="Metin kutusu 394">
          <a:extLst>
            <a:ext uri="{FF2B5EF4-FFF2-40B4-BE49-F238E27FC236}">
              <a16:creationId xmlns:a16="http://schemas.microsoft.com/office/drawing/2014/main" id="{00000000-0008-0000-0000-000012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1445</xdr:row>
      <xdr:rowOff>0</xdr:rowOff>
    </xdr:from>
    <xdr:ext cx="184731" cy="264560"/>
    <xdr:sp macro="" textlink="">
      <xdr:nvSpPr>
        <xdr:cNvPr id="5907" name="Metin kutusu 395">
          <a:extLst>
            <a:ext uri="{FF2B5EF4-FFF2-40B4-BE49-F238E27FC236}">
              <a16:creationId xmlns:a16="http://schemas.microsoft.com/office/drawing/2014/main" id="{00000000-0008-0000-0000-000013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08" name="Metin kutusu 379">
          <a:extLst>
            <a:ext uri="{FF2B5EF4-FFF2-40B4-BE49-F238E27FC236}">
              <a16:creationId xmlns:a16="http://schemas.microsoft.com/office/drawing/2014/main" id="{00000000-0008-0000-0000-000014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09" name="Metin kutusu 380">
          <a:extLst>
            <a:ext uri="{FF2B5EF4-FFF2-40B4-BE49-F238E27FC236}">
              <a16:creationId xmlns:a16="http://schemas.microsoft.com/office/drawing/2014/main" id="{00000000-0008-0000-0000-000015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0" name="Metin kutusu 381">
          <a:extLst>
            <a:ext uri="{FF2B5EF4-FFF2-40B4-BE49-F238E27FC236}">
              <a16:creationId xmlns:a16="http://schemas.microsoft.com/office/drawing/2014/main" id="{00000000-0008-0000-0000-000016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1" name="Metin kutusu 382">
          <a:extLst>
            <a:ext uri="{FF2B5EF4-FFF2-40B4-BE49-F238E27FC236}">
              <a16:creationId xmlns:a16="http://schemas.microsoft.com/office/drawing/2014/main" id="{00000000-0008-0000-0000-000017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2" name="Metin kutusu 383">
          <a:extLst>
            <a:ext uri="{FF2B5EF4-FFF2-40B4-BE49-F238E27FC236}">
              <a16:creationId xmlns:a16="http://schemas.microsoft.com/office/drawing/2014/main" id="{00000000-0008-0000-0000-000018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3" name="Metin kutusu 384">
          <a:extLst>
            <a:ext uri="{FF2B5EF4-FFF2-40B4-BE49-F238E27FC236}">
              <a16:creationId xmlns:a16="http://schemas.microsoft.com/office/drawing/2014/main" id="{00000000-0008-0000-0000-000019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4" name="Metin kutusu 385">
          <a:extLst>
            <a:ext uri="{FF2B5EF4-FFF2-40B4-BE49-F238E27FC236}">
              <a16:creationId xmlns:a16="http://schemas.microsoft.com/office/drawing/2014/main" id="{00000000-0008-0000-0000-00001A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5" name="Metin kutusu 386">
          <a:extLst>
            <a:ext uri="{FF2B5EF4-FFF2-40B4-BE49-F238E27FC236}">
              <a16:creationId xmlns:a16="http://schemas.microsoft.com/office/drawing/2014/main" id="{00000000-0008-0000-0000-00001B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6" name="Metin kutusu 387">
          <a:extLst>
            <a:ext uri="{FF2B5EF4-FFF2-40B4-BE49-F238E27FC236}">
              <a16:creationId xmlns:a16="http://schemas.microsoft.com/office/drawing/2014/main" id="{00000000-0008-0000-0000-00001C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7" name="Metin kutusu 388">
          <a:extLst>
            <a:ext uri="{FF2B5EF4-FFF2-40B4-BE49-F238E27FC236}">
              <a16:creationId xmlns:a16="http://schemas.microsoft.com/office/drawing/2014/main" id="{00000000-0008-0000-0000-00001D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8" name="Metin kutusu 389">
          <a:extLst>
            <a:ext uri="{FF2B5EF4-FFF2-40B4-BE49-F238E27FC236}">
              <a16:creationId xmlns:a16="http://schemas.microsoft.com/office/drawing/2014/main" id="{00000000-0008-0000-0000-00001E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19" name="Metin kutusu 390">
          <a:extLst>
            <a:ext uri="{FF2B5EF4-FFF2-40B4-BE49-F238E27FC236}">
              <a16:creationId xmlns:a16="http://schemas.microsoft.com/office/drawing/2014/main" id="{00000000-0008-0000-0000-00001F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0" name="Metin kutusu 391">
          <a:extLst>
            <a:ext uri="{FF2B5EF4-FFF2-40B4-BE49-F238E27FC236}">
              <a16:creationId xmlns:a16="http://schemas.microsoft.com/office/drawing/2014/main" id="{00000000-0008-0000-0000-000020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1" name="Metin kutusu 392">
          <a:extLst>
            <a:ext uri="{FF2B5EF4-FFF2-40B4-BE49-F238E27FC236}">
              <a16:creationId xmlns:a16="http://schemas.microsoft.com/office/drawing/2014/main" id="{00000000-0008-0000-0000-000021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2" name="Metin kutusu 393">
          <a:extLst>
            <a:ext uri="{FF2B5EF4-FFF2-40B4-BE49-F238E27FC236}">
              <a16:creationId xmlns:a16="http://schemas.microsoft.com/office/drawing/2014/main" id="{00000000-0008-0000-0000-000022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3" name="Metin kutusu 394">
          <a:extLst>
            <a:ext uri="{FF2B5EF4-FFF2-40B4-BE49-F238E27FC236}">
              <a16:creationId xmlns:a16="http://schemas.microsoft.com/office/drawing/2014/main" id="{00000000-0008-0000-0000-000023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4" name="Metin kutusu 395">
          <a:extLst>
            <a:ext uri="{FF2B5EF4-FFF2-40B4-BE49-F238E27FC236}">
              <a16:creationId xmlns:a16="http://schemas.microsoft.com/office/drawing/2014/main" id="{00000000-0008-0000-0000-000024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5" name="Metin kutusu 379">
          <a:extLst>
            <a:ext uri="{FF2B5EF4-FFF2-40B4-BE49-F238E27FC236}">
              <a16:creationId xmlns:a16="http://schemas.microsoft.com/office/drawing/2014/main" id="{00000000-0008-0000-0000-000025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6" name="Metin kutusu 380">
          <a:extLst>
            <a:ext uri="{FF2B5EF4-FFF2-40B4-BE49-F238E27FC236}">
              <a16:creationId xmlns:a16="http://schemas.microsoft.com/office/drawing/2014/main" id="{00000000-0008-0000-0000-000026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7" name="Metin kutusu 381">
          <a:extLst>
            <a:ext uri="{FF2B5EF4-FFF2-40B4-BE49-F238E27FC236}">
              <a16:creationId xmlns:a16="http://schemas.microsoft.com/office/drawing/2014/main" id="{00000000-0008-0000-0000-000027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8" name="Metin kutusu 382">
          <a:extLst>
            <a:ext uri="{FF2B5EF4-FFF2-40B4-BE49-F238E27FC236}">
              <a16:creationId xmlns:a16="http://schemas.microsoft.com/office/drawing/2014/main" id="{00000000-0008-0000-0000-000028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29" name="Metin kutusu 383">
          <a:extLst>
            <a:ext uri="{FF2B5EF4-FFF2-40B4-BE49-F238E27FC236}">
              <a16:creationId xmlns:a16="http://schemas.microsoft.com/office/drawing/2014/main" id="{00000000-0008-0000-0000-000029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0" name="Metin kutusu 384">
          <a:extLst>
            <a:ext uri="{FF2B5EF4-FFF2-40B4-BE49-F238E27FC236}">
              <a16:creationId xmlns:a16="http://schemas.microsoft.com/office/drawing/2014/main" id="{00000000-0008-0000-0000-00002A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1" name="Metin kutusu 385">
          <a:extLst>
            <a:ext uri="{FF2B5EF4-FFF2-40B4-BE49-F238E27FC236}">
              <a16:creationId xmlns:a16="http://schemas.microsoft.com/office/drawing/2014/main" id="{00000000-0008-0000-0000-00002B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2" name="Metin kutusu 386">
          <a:extLst>
            <a:ext uri="{FF2B5EF4-FFF2-40B4-BE49-F238E27FC236}">
              <a16:creationId xmlns:a16="http://schemas.microsoft.com/office/drawing/2014/main" id="{00000000-0008-0000-0000-00002C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3" name="Metin kutusu 387">
          <a:extLst>
            <a:ext uri="{FF2B5EF4-FFF2-40B4-BE49-F238E27FC236}">
              <a16:creationId xmlns:a16="http://schemas.microsoft.com/office/drawing/2014/main" id="{00000000-0008-0000-0000-00002D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4" name="Metin kutusu 388">
          <a:extLst>
            <a:ext uri="{FF2B5EF4-FFF2-40B4-BE49-F238E27FC236}">
              <a16:creationId xmlns:a16="http://schemas.microsoft.com/office/drawing/2014/main" id="{00000000-0008-0000-0000-00002E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5" name="Metin kutusu 389">
          <a:extLst>
            <a:ext uri="{FF2B5EF4-FFF2-40B4-BE49-F238E27FC236}">
              <a16:creationId xmlns:a16="http://schemas.microsoft.com/office/drawing/2014/main" id="{00000000-0008-0000-0000-00002F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6" name="Metin kutusu 390">
          <a:extLst>
            <a:ext uri="{FF2B5EF4-FFF2-40B4-BE49-F238E27FC236}">
              <a16:creationId xmlns:a16="http://schemas.microsoft.com/office/drawing/2014/main" id="{00000000-0008-0000-0000-000030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7" name="Metin kutusu 391">
          <a:extLst>
            <a:ext uri="{FF2B5EF4-FFF2-40B4-BE49-F238E27FC236}">
              <a16:creationId xmlns:a16="http://schemas.microsoft.com/office/drawing/2014/main" id="{00000000-0008-0000-0000-000031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8" name="Metin kutusu 392">
          <a:extLst>
            <a:ext uri="{FF2B5EF4-FFF2-40B4-BE49-F238E27FC236}">
              <a16:creationId xmlns:a16="http://schemas.microsoft.com/office/drawing/2014/main" id="{00000000-0008-0000-0000-000032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39" name="Metin kutusu 393">
          <a:extLst>
            <a:ext uri="{FF2B5EF4-FFF2-40B4-BE49-F238E27FC236}">
              <a16:creationId xmlns:a16="http://schemas.microsoft.com/office/drawing/2014/main" id="{00000000-0008-0000-0000-000033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40" name="Metin kutusu 394">
          <a:extLst>
            <a:ext uri="{FF2B5EF4-FFF2-40B4-BE49-F238E27FC236}">
              <a16:creationId xmlns:a16="http://schemas.microsoft.com/office/drawing/2014/main" id="{00000000-0008-0000-0000-000034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1446</xdr:row>
      <xdr:rowOff>0</xdr:rowOff>
    </xdr:from>
    <xdr:ext cx="184731" cy="264560"/>
    <xdr:sp macro="" textlink="">
      <xdr:nvSpPr>
        <xdr:cNvPr id="5941" name="Metin kutusu 395">
          <a:extLst>
            <a:ext uri="{FF2B5EF4-FFF2-40B4-BE49-F238E27FC236}">
              <a16:creationId xmlns:a16="http://schemas.microsoft.com/office/drawing/2014/main" id="{00000000-0008-0000-0000-000035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42" name="Metin kutusu 379">
          <a:extLst>
            <a:ext uri="{FF2B5EF4-FFF2-40B4-BE49-F238E27FC236}">
              <a16:creationId xmlns:a16="http://schemas.microsoft.com/office/drawing/2014/main" id="{00000000-0008-0000-0000-000036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43" name="Metin kutusu 380">
          <a:extLst>
            <a:ext uri="{FF2B5EF4-FFF2-40B4-BE49-F238E27FC236}">
              <a16:creationId xmlns:a16="http://schemas.microsoft.com/office/drawing/2014/main" id="{00000000-0008-0000-0000-000037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44" name="Metin kutusu 381">
          <a:extLst>
            <a:ext uri="{FF2B5EF4-FFF2-40B4-BE49-F238E27FC236}">
              <a16:creationId xmlns:a16="http://schemas.microsoft.com/office/drawing/2014/main" id="{00000000-0008-0000-0000-000038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45" name="Metin kutusu 382">
          <a:extLst>
            <a:ext uri="{FF2B5EF4-FFF2-40B4-BE49-F238E27FC236}">
              <a16:creationId xmlns:a16="http://schemas.microsoft.com/office/drawing/2014/main" id="{00000000-0008-0000-0000-000039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46" name="Metin kutusu 383">
          <a:extLst>
            <a:ext uri="{FF2B5EF4-FFF2-40B4-BE49-F238E27FC236}">
              <a16:creationId xmlns:a16="http://schemas.microsoft.com/office/drawing/2014/main" id="{00000000-0008-0000-0000-00003A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47" name="Metin kutusu 384">
          <a:extLst>
            <a:ext uri="{FF2B5EF4-FFF2-40B4-BE49-F238E27FC236}">
              <a16:creationId xmlns:a16="http://schemas.microsoft.com/office/drawing/2014/main" id="{00000000-0008-0000-0000-00003B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48" name="Metin kutusu 385">
          <a:extLst>
            <a:ext uri="{FF2B5EF4-FFF2-40B4-BE49-F238E27FC236}">
              <a16:creationId xmlns:a16="http://schemas.microsoft.com/office/drawing/2014/main" id="{00000000-0008-0000-0000-00003C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49" name="Metin kutusu 386">
          <a:extLst>
            <a:ext uri="{FF2B5EF4-FFF2-40B4-BE49-F238E27FC236}">
              <a16:creationId xmlns:a16="http://schemas.microsoft.com/office/drawing/2014/main" id="{00000000-0008-0000-0000-00003D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0" name="Metin kutusu 387">
          <a:extLst>
            <a:ext uri="{FF2B5EF4-FFF2-40B4-BE49-F238E27FC236}">
              <a16:creationId xmlns:a16="http://schemas.microsoft.com/office/drawing/2014/main" id="{00000000-0008-0000-0000-00003E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1" name="Metin kutusu 388">
          <a:extLst>
            <a:ext uri="{FF2B5EF4-FFF2-40B4-BE49-F238E27FC236}">
              <a16:creationId xmlns:a16="http://schemas.microsoft.com/office/drawing/2014/main" id="{00000000-0008-0000-0000-00003F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2" name="Metin kutusu 389">
          <a:extLst>
            <a:ext uri="{FF2B5EF4-FFF2-40B4-BE49-F238E27FC236}">
              <a16:creationId xmlns:a16="http://schemas.microsoft.com/office/drawing/2014/main" id="{00000000-0008-0000-0000-000040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3" name="Metin kutusu 390">
          <a:extLst>
            <a:ext uri="{FF2B5EF4-FFF2-40B4-BE49-F238E27FC236}">
              <a16:creationId xmlns:a16="http://schemas.microsoft.com/office/drawing/2014/main" id="{00000000-0008-0000-0000-000041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4" name="Metin kutusu 391">
          <a:extLst>
            <a:ext uri="{FF2B5EF4-FFF2-40B4-BE49-F238E27FC236}">
              <a16:creationId xmlns:a16="http://schemas.microsoft.com/office/drawing/2014/main" id="{00000000-0008-0000-0000-000042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5" name="Metin kutusu 392">
          <a:extLst>
            <a:ext uri="{FF2B5EF4-FFF2-40B4-BE49-F238E27FC236}">
              <a16:creationId xmlns:a16="http://schemas.microsoft.com/office/drawing/2014/main" id="{00000000-0008-0000-0000-000043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6" name="Metin kutusu 393">
          <a:extLst>
            <a:ext uri="{FF2B5EF4-FFF2-40B4-BE49-F238E27FC236}">
              <a16:creationId xmlns:a16="http://schemas.microsoft.com/office/drawing/2014/main" id="{00000000-0008-0000-0000-000044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7" name="Metin kutusu 394">
          <a:extLst>
            <a:ext uri="{FF2B5EF4-FFF2-40B4-BE49-F238E27FC236}">
              <a16:creationId xmlns:a16="http://schemas.microsoft.com/office/drawing/2014/main" id="{00000000-0008-0000-0000-000045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1447</xdr:row>
      <xdr:rowOff>0</xdr:rowOff>
    </xdr:from>
    <xdr:ext cx="184731" cy="264560"/>
    <xdr:sp macro="" textlink="">
      <xdr:nvSpPr>
        <xdr:cNvPr id="5958" name="Metin kutusu 395">
          <a:extLst>
            <a:ext uri="{FF2B5EF4-FFF2-40B4-BE49-F238E27FC236}">
              <a16:creationId xmlns:a16="http://schemas.microsoft.com/office/drawing/2014/main" id="{00000000-0008-0000-0000-000046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59" name="Metin kutusu 136">
          <a:extLst>
            <a:ext uri="{FF2B5EF4-FFF2-40B4-BE49-F238E27FC236}">
              <a16:creationId xmlns:a16="http://schemas.microsoft.com/office/drawing/2014/main" id="{00000000-0008-0000-0000-000047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0" name="Metin kutusu 137">
          <a:extLst>
            <a:ext uri="{FF2B5EF4-FFF2-40B4-BE49-F238E27FC236}">
              <a16:creationId xmlns:a16="http://schemas.microsoft.com/office/drawing/2014/main" id="{00000000-0008-0000-0000-000048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1" name="Metin kutusu 138">
          <a:extLst>
            <a:ext uri="{FF2B5EF4-FFF2-40B4-BE49-F238E27FC236}">
              <a16:creationId xmlns:a16="http://schemas.microsoft.com/office/drawing/2014/main" id="{00000000-0008-0000-0000-000049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2" name="Metin kutusu 139">
          <a:extLst>
            <a:ext uri="{FF2B5EF4-FFF2-40B4-BE49-F238E27FC236}">
              <a16:creationId xmlns:a16="http://schemas.microsoft.com/office/drawing/2014/main" id="{00000000-0008-0000-0000-00004A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3" name="Metin kutusu 140">
          <a:extLst>
            <a:ext uri="{FF2B5EF4-FFF2-40B4-BE49-F238E27FC236}">
              <a16:creationId xmlns:a16="http://schemas.microsoft.com/office/drawing/2014/main" id="{00000000-0008-0000-0000-00004B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4" name="Metin kutusu 141">
          <a:extLst>
            <a:ext uri="{FF2B5EF4-FFF2-40B4-BE49-F238E27FC236}">
              <a16:creationId xmlns:a16="http://schemas.microsoft.com/office/drawing/2014/main" id="{00000000-0008-0000-0000-00004C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5" name="Metin kutusu 148">
          <a:extLst>
            <a:ext uri="{FF2B5EF4-FFF2-40B4-BE49-F238E27FC236}">
              <a16:creationId xmlns:a16="http://schemas.microsoft.com/office/drawing/2014/main" id="{00000000-0008-0000-0000-00004D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6" name="Metin kutusu 149">
          <a:extLst>
            <a:ext uri="{FF2B5EF4-FFF2-40B4-BE49-F238E27FC236}">
              <a16:creationId xmlns:a16="http://schemas.microsoft.com/office/drawing/2014/main" id="{00000000-0008-0000-0000-00004E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7" name="Metin kutusu 150">
          <a:extLst>
            <a:ext uri="{FF2B5EF4-FFF2-40B4-BE49-F238E27FC236}">
              <a16:creationId xmlns:a16="http://schemas.microsoft.com/office/drawing/2014/main" id="{00000000-0008-0000-0000-00004F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8" name="Metin kutusu 151">
          <a:extLst>
            <a:ext uri="{FF2B5EF4-FFF2-40B4-BE49-F238E27FC236}">
              <a16:creationId xmlns:a16="http://schemas.microsoft.com/office/drawing/2014/main" id="{00000000-0008-0000-0000-000050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69" name="Metin kutusu 152">
          <a:extLst>
            <a:ext uri="{FF2B5EF4-FFF2-40B4-BE49-F238E27FC236}">
              <a16:creationId xmlns:a16="http://schemas.microsoft.com/office/drawing/2014/main" id="{00000000-0008-0000-0000-000051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0" name="Metin kutusu 153">
          <a:extLst>
            <a:ext uri="{FF2B5EF4-FFF2-40B4-BE49-F238E27FC236}">
              <a16:creationId xmlns:a16="http://schemas.microsoft.com/office/drawing/2014/main" id="{00000000-0008-0000-0000-000052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1" name="Metin kutusu 402">
          <a:extLst>
            <a:ext uri="{FF2B5EF4-FFF2-40B4-BE49-F238E27FC236}">
              <a16:creationId xmlns:a16="http://schemas.microsoft.com/office/drawing/2014/main" id="{00000000-0008-0000-0000-000053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2" name="Metin kutusu 403">
          <a:extLst>
            <a:ext uri="{FF2B5EF4-FFF2-40B4-BE49-F238E27FC236}">
              <a16:creationId xmlns:a16="http://schemas.microsoft.com/office/drawing/2014/main" id="{00000000-0008-0000-0000-000054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3" name="Metin kutusu 404">
          <a:extLst>
            <a:ext uri="{FF2B5EF4-FFF2-40B4-BE49-F238E27FC236}">
              <a16:creationId xmlns:a16="http://schemas.microsoft.com/office/drawing/2014/main" id="{00000000-0008-0000-0000-000055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4" name="Metin kutusu 405">
          <a:extLst>
            <a:ext uri="{FF2B5EF4-FFF2-40B4-BE49-F238E27FC236}">
              <a16:creationId xmlns:a16="http://schemas.microsoft.com/office/drawing/2014/main" id="{00000000-0008-0000-0000-000056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5" name="Metin kutusu 406">
          <a:extLst>
            <a:ext uri="{FF2B5EF4-FFF2-40B4-BE49-F238E27FC236}">
              <a16:creationId xmlns:a16="http://schemas.microsoft.com/office/drawing/2014/main" id="{00000000-0008-0000-0000-000057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6" name="Metin kutusu 407">
          <a:extLst>
            <a:ext uri="{FF2B5EF4-FFF2-40B4-BE49-F238E27FC236}">
              <a16:creationId xmlns:a16="http://schemas.microsoft.com/office/drawing/2014/main" id="{00000000-0008-0000-0000-000058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7" name="Metin kutusu 408">
          <a:extLst>
            <a:ext uri="{FF2B5EF4-FFF2-40B4-BE49-F238E27FC236}">
              <a16:creationId xmlns:a16="http://schemas.microsoft.com/office/drawing/2014/main" id="{00000000-0008-0000-0000-000059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8" name="Metin kutusu 409">
          <a:extLst>
            <a:ext uri="{FF2B5EF4-FFF2-40B4-BE49-F238E27FC236}">
              <a16:creationId xmlns:a16="http://schemas.microsoft.com/office/drawing/2014/main" id="{00000000-0008-0000-0000-00005A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79" name="Metin kutusu 410">
          <a:extLst>
            <a:ext uri="{FF2B5EF4-FFF2-40B4-BE49-F238E27FC236}">
              <a16:creationId xmlns:a16="http://schemas.microsoft.com/office/drawing/2014/main" id="{00000000-0008-0000-0000-00005B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80" name="Metin kutusu 411">
          <a:extLst>
            <a:ext uri="{FF2B5EF4-FFF2-40B4-BE49-F238E27FC236}">
              <a16:creationId xmlns:a16="http://schemas.microsoft.com/office/drawing/2014/main" id="{00000000-0008-0000-0000-00005C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81" name="Metin kutusu 412">
          <a:extLst>
            <a:ext uri="{FF2B5EF4-FFF2-40B4-BE49-F238E27FC236}">
              <a16:creationId xmlns:a16="http://schemas.microsoft.com/office/drawing/2014/main" id="{00000000-0008-0000-0000-00005D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82" name="Metin kutusu 413">
          <a:extLst>
            <a:ext uri="{FF2B5EF4-FFF2-40B4-BE49-F238E27FC236}">
              <a16:creationId xmlns:a16="http://schemas.microsoft.com/office/drawing/2014/main" id="{00000000-0008-0000-0000-00005E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83" name="Metin kutusu 414">
          <a:extLst>
            <a:ext uri="{FF2B5EF4-FFF2-40B4-BE49-F238E27FC236}">
              <a16:creationId xmlns:a16="http://schemas.microsoft.com/office/drawing/2014/main" id="{00000000-0008-0000-0000-00005F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84" name="Metin kutusu 415">
          <a:extLst>
            <a:ext uri="{FF2B5EF4-FFF2-40B4-BE49-F238E27FC236}">
              <a16:creationId xmlns:a16="http://schemas.microsoft.com/office/drawing/2014/main" id="{00000000-0008-0000-0000-000060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85" name="Metin kutusu 416">
          <a:extLst>
            <a:ext uri="{FF2B5EF4-FFF2-40B4-BE49-F238E27FC236}">
              <a16:creationId xmlns:a16="http://schemas.microsoft.com/office/drawing/2014/main" id="{00000000-0008-0000-0000-000061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86" name="Metin kutusu 417">
          <a:extLst>
            <a:ext uri="{FF2B5EF4-FFF2-40B4-BE49-F238E27FC236}">
              <a16:creationId xmlns:a16="http://schemas.microsoft.com/office/drawing/2014/main" id="{00000000-0008-0000-0000-000062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1442</xdr:row>
      <xdr:rowOff>0</xdr:rowOff>
    </xdr:from>
    <xdr:ext cx="184731" cy="264560"/>
    <xdr:sp macro="" textlink="">
      <xdr:nvSpPr>
        <xdr:cNvPr id="5987" name="Metin kutusu 418">
          <a:extLst>
            <a:ext uri="{FF2B5EF4-FFF2-40B4-BE49-F238E27FC236}">
              <a16:creationId xmlns:a16="http://schemas.microsoft.com/office/drawing/2014/main" id="{00000000-0008-0000-0000-000063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88" name="Metin kutusu 136">
          <a:extLst>
            <a:ext uri="{FF2B5EF4-FFF2-40B4-BE49-F238E27FC236}">
              <a16:creationId xmlns:a16="http://schemas.microsoft.com/office/drawing/2014/main" id="{00000000-0008-0000-0000-00006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89" name="Metin kutusu 137">
          <a:extLst>
            <a:ext uri="{FF2B5EF4-FFF2-40B4-BE49-F238E27FC236}">
              <a16:creationId xmlns:a16="http://schemas.microsoft.com/office/drawing/2014/main" id="{00000000-0008-0000-0000-00006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0" name="Metin kutusu 138">
          <a:extLst>
            <a:ext uri="{FF2B5EF4-FFF2-40B4-BE49-F238E27FC236}">
              <a16:creationId xmlns:a16="http://schemas.microsoft.com/office/drawing/2014/main" id="{00000000-0008-0000-0000-00006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1" name="Metin kutusu 139">
          <a:extLst>
            <a:ext uri="{FF2B5EF4-FFF2-40B4-BE49-F238E27FC236}">
              <a16:creationId xmlns:a16="http://schemas.microsoft.com/office/drawing/2014/main" id="{00000000-0008-0000-0000-00006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2" name="Metin kutusu 140">
          <a:extLst>
            <a:ext uri="{FF2B5EF4-FFF2-40B4-BE49-F238E27FC236}">
              <a16:creationId xmlns:a16="http://schemas.microsoft.com/office/drawing/2014/main" id="{00000000-0008-0000-0000-00006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3" name="Metin kutusu 141">
          <a:extLst>
            <a:ext uri="{FF2B5EF4-FFF2-40B4-BE49-F238E27FC236}">
              <a16:creationId xmlns:a16="http://schemas.microsoft.com/office/drawing/2014/main" id="{00000000-0008-0000-0000-00006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4" name="Metin kutusu 148">
          <a:extLst>
            <a:ext uri="{FF2B5EF4-FFF2-40B4-BE49-F238E27FC236}">
              <a16:creationId xmlns:a16="http://schemas.microsoft.com/office/drawing/2014/main" id="{00000000-0008-0000-0000-00006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5" name="Metin kutusu 149">
          <a:extLst>
            <a:ext uri="{FF2B5EF4-FFF2-40B4-BE49-F238E27FC236}">
              <a16:creationId xmlns:a16="http://schemas.microsoft.com/office/drawing/2014/main" id="{00000000-0008-0000-0000-00006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6" name="Metin kutusu 150">
          <a:extLst>
            <a:ext uri="{FF2B5EF4-FFF2-40B4-BE49-F238E27FC236}">
              <a16:creationId xmlns:a16="http://schemas.microsoft.com/office/drawing/2014/main" id="{00000000-0008-0000-0000-00006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7" name="Metin kutusu 151">
          <a:extLst>
            <a:ext uri="{FF2B5EF4-FFF2-40B4-BE49-F238E27FC236}">
              <a16:creationId xmlns:a16="http://schemas.microsoft.com/office/drawing/2014/main" id="{00000000-0008-0000-0000-00006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8" name="Metin kutusu 152">
          <a:extLst>
            <a:ext uri="{FF2B5EF4-FFF2-40B4-BE49-F238E27FC236}">
              <a16:creationId xmlns:a16="http://schemas.microsoft.com/office/drawing/2014/main" id="{00000000-0008-0000-0000-00006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5999" name="Metin kutusu 153">
          <a:extLst>
            <a:ext uri="{FF2B5EF4-FFF2-40B4-BE49-F238E27FC236}">
              <a16:creationId xmlns:a16="http://schemas.microsoft.com/office/drawing/2014/main" id="{00000000-0008-0000-0000-00006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0" name="Metin kutusu 402">
          <a:extLst>
            <a:ext uri="{FF2B5EF4-FFF2-40B4-BE49-F238E27FC236}">
              <a16:creationId xmlns:a16="http://schemas.microsoft.com/office/drawing/2014/main" id="{00000000-0008-0000-0000-00007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1" name="Metin kutusu 403">
          <a:extLst>
            <a:ext uri="{FF2B5EF4-FFF2-40B4-BE49-F238E27FC236}">
              <a16:creationId xmlns:a16="http://schemas.microsoft.com/office/drawing/2014/main" id="{00000000-0008-0000-0000-00007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2" name="Metin kutusu 404">
          <a:extLst>
            <a:ext uri="{FF2B5EF4-FFF2-40B4-BE49-F238E27FC236}">
              <a16:creationId xmlns:a16="http://schemas.microsoft.com/office/drawing/2014/main" id="{00000000-0008-0000-0000-00007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3" name="Metin kutusu 405">
          <a:extLst>
            <a:ext uri="{FF2B5EF4-FFF2-40B4-BE49-F238E27FC236}">
              <a16:creationId xmlns:a16="http://schemas.microsoft.com/office/drawing/2014/main" id="{00000000-0008-0000-0000-00007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4" name="Metin kutusu 406">
          <a:extLst>
            <a:ext uri="{FF2B5EF4-FFF2-40B4-BE49-F238E27FC236}">
              <a16:creationId xmlns:a16="http://schemas.microsoft.com/office/drawing/2014/main" id="{00000000-0008-0000-0000-00007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5" name="Metin kutusu 407">
          <a:extLst>
            <a:ext uri="{FF2B5EF4-FFF2-40B4-BE49-F238E27FC236}">
              <a16:creationId xmlns:a16="http://schemas.microsoft.com/office/drawing/2014/main" id="{00000000-0008-0000-0000-00007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6" name="Metin kutusu 408">
          <a:extLst>
            <a:ext uri="{FF2B5EF4-FFF2-40B4-BE49-F238E27FC236}">
              <a16:creationId xmlns:a16="http://schemas.microsoft.com/office/drawing/2014/main" id="{00000000-0008-0000-0000-00007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7" name="Metin kutusu 409">
          <a:extLst>
            <a:ext uri="{FF2B5EF4-FFF2-40B4-BE49-F238E27FC236}">
              <a16:creationId xmlns:a16="http://schemas.microsoft.com/office/drawing/2014/main" id="{00000000-0008-0000-0000-00007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8" name="Metin kutusu 410">
          <a:extLst>
            <a:ext uri="{FF2B5EF4-FFF2-40B4-BE49-F238E27FC236}">
              <a16:creationId xmlns:a16="http://schemas.microsoft.com/office/drawing/2014/main" id="{00000000-0008-0000-0000-00007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09" name="Metin kutusu 411">
          <a:extLst>
            <a:ext uri="{FF2B5EF4-FFF2-40B4-BE49-F238E27FC236}">
              <a16:creationId xmlns:a16="http://schemas.microsoft.com/office/drawing/2014/main" id="{00000000-0008-0000-0000-00007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10" name="Metin kutusu 412">
          <a:extLst>
            <a:ext uri="{FF2B5EF4-FFF2-40B4-BE49-F238E27FC236}">
              <a16:creationId xmlns:a16="http://schemas.microsoft.com/office/drawing/2014/main" id="{00000000-0008-0000-0000-00007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11" name="Metin kutusu 413">
          <a:extLst>
            <a:ext uri="{FF2B5EF4-FFF2-40B4-BE49-F238E27FC236}">
              <a16:creationId xmlns:a16="http://schemas.microsoft.com/office/drawing/2014/main" id="{00000000-0008-0000-0000-00007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12" name="Metin kutusu 414">
          <a:extLst>
            <a:ext uri="{FF2B5EF4-FFF2-40B4-BE49-F238E27FC236}">
              <a16:creationId xmlns:a16="http://schemas.microsoft.com/office/drawing/2014/main" id="{00000000-0008-0000-0000-00007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13" name="Metin kutusu 415">
          <a:extLst>
            <a:ext uri="{FF2B5EF4-FFF2-40B4-BE49-F238E27FC236}">
              <a16:creationId xmlns:a16="http://schemas.microsoft.com/office/drawing/2014/main" id="{00000000-0008-0000-0000-00007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14" name="Metin kutusu 416">
          <a:extLst>
            <a:ext uri="{FF2B5EF4-FFF2-40B4-BE49-F238E27FC236}">
              <a16:creationId xmlns:a16="http://schemas.microsoft.com/office/drawing/2014/main" id="{00000000-0008-0000-0000-00007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15" name="Metin kutusu 417">
          <a:extLst>
            <a:ext uri="{FF2B5EF4-FFF2-40B4-BE49-F238E27FC236}">
              <a16:creationId xmlns:a16="http://schemas.microsoft.com/office/drawing/2014/main" id="{00000000-0008-0000-0000-00007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1443</xdr:row>
      <xdr:rowOff>0</xdr:rowOff>
    </xdr:from>
    <xdr:ext cx="184731" cy="264560"/>
    <xdr:sp macro="" textlink="">
      <xdr:nvSpPr>
        <xdr:cNvPr id="6016" name="Metin kutusu 418">
          <a:extLst>
            <a:ext uri="{FF2B5EF4-FFF2-40B4-BE49-F238E27FC236}">
              <a16:creationId xmlns:a16="http://schemas.microsoft.com/office/drawing/2014/main" id="{00000000-0008-0000-0000-00008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17" name="Metin kutusu 136">
          <a:extLst>
            <a:ext uri="{FF2B5EF4-FFF2-40B4-BE49-F238E27FC236}">
              <a16:creationId xmlns:a16="http://schemas.microsoft.com/office/drawing/2014/main" id="{00000000-0008-0000-0000-00008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18" name="Metin kutusu 137">
          <a:extLst>
            <a:ext uri="{FF2B5EF4-FFF2-40B4-BE49-F238E27FC236}">
              <a16:creationId xmlns:a16="http://schemas.microsoft.com/office/drawing/2014/main" id="{00000000-0008-0000-0000-00008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19" name="Metin kutusu 138">
          <a:extLst>
            <a:ext uri="{FF2B5EF4-FFF2-40B4-BE49-F238E27FC236}">
              <a16:creationId xmlns:a16="http://schemas.microsoft.com/office/drawing/2014/main" id="{00000000-0008-0000-0000-00008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0" name="Metin kutusu 139">
          <a:extLst>
            <a:ext uri="{FF2B5EF4-FFF2-40B4-BE49-F238E27FC236}">
              <a16:creationId xmlns:a16="http://schemas.microsoft.com/office/drawing/2014/main" id="{00000000-0008-0000-0000-00008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1" name="Metin kutusu 140">
          <a:extLst>
            <a:ext uri="{FF2B5EF4-FFF2-40B4-BE49-F238E27FC236}">
              <a16:creationId xmlns:a16="http://schemas.microsoft.com/office/drawing/2014/main" id="{00000000-0008-0000-0000-00008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2" name="Metin kutusu 141">
          <a:extLst>
            <a:ext uri="{FF2B5EF4-FFF2-40B4-BE49-F238E27FC236}">
              <a16:creationId xmlns:a16="http://schemas.microsoft.com/office/drawing/2014/main" id="{00000000-0008-0000-0000-00008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3" name="Metin kutusu 148">
          <a:extLst>
            <a:ext uri="{FF2B5EF4-FFF2-40B4-BE49-F238E27FC236}">
              <a16:creationId xmlns:a16="http://schemas.microsoft.com/office/drawing/2014/main" id="{00000000-0008-0000-0000-00008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4" name="Metin kutusu 149">
          <a:extLst>
            <a:ext uri="{FF2B5EF4-FFF2-40B4-BE49-F238E27FC236}">
              <a16:creationId xmlns:a16="http://schemas.microsoft.com/office/drawing/2014/main" id="{00000000-0008-0000-0000-00008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5" name="Metin kutusu 150">
          <a:extLst>
            <a:ext uri="{FF2B5EF4-FFF2-40B4-BE49-F238E27FC236}">
              <a16:creationId xmlns:a16="http://schemas.microsoft.com/office/drawing/2014/main" id="{00000000-0008-0000-0000-00008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6" name="Metin kutusu 151">
          <a:extLst>
            <a:ext uri="{FF2B5EF4-FFF2-40B4-BE49-F238E27FC236}">
              <a16:creationId xmlns:a16="http://schemas.microsoft.com/office/drawing/2014/main" id="{00000000-0008-0000-0000-00008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7" name="Metin kutusu 152">
          <a:extLst>
            <a:ext uri="{FF2B5EF4-FFF2-40B4-BE49-F238E27FC236}">
              <a16:creationId xmlns:a16="http://schemas.microsoft.com/office/drawing/2014/main" id="{00000000-0008-0000-0000-00008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8" name="Metin kutusu 153">
          <a:extLst>
            <a:ext uri="{FF2B5EF4-FFF2-40B4-BE49-F238E27FC236}">
              <a16:creationId xmlns:a16="http://schemas.microsoft.com/office/drawing/2014/main" id="{00000000-0008-0000-0000-00008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29" name="Metin kutusu 402">
          <a:extLst>
            <a:ext uri="{FF2B5EF4-FFF2-40B4-BE49-F238E27FC236}">
              <a16:creationId xmlns:a16="http://schemas.microsoft.com/office/drawing/2014/main" id="{00000000-0008-0000-0000-00008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0" name="Metin kutusu 403">
          <a:extLst>
            <a:ext uri="{FF2B5EF4-FFF2-40B4-BE49-F238E27FC236}">
              <a16:creationId xmlns:a16="http://schemas.microsoft.com/office/drawing/2014/main" id="{00000000-0008-0000-0000-00008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1" name="Metin kutusu 404">
          <a:extLst>
            <a:ext uri="{FF2B5EF4-FFF2-40B4-BE49-F238E27FC236}">
              <a16:creationId xmlns:a16="http://schemas.microsoft.com/office/drawing/2014/main" id="{00000000-0008-0000-0000-00008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2" name="Metin kutusu 405">
          <a:extLst>
            <a:ext uri="{FF2B5EF4-FFF2-40B4-BE49-F238E27FC236}">
              <a16:creationId xmlns:a16="http://schemas.microsoft.com/office/drawing/2014/main" id="{00000000-0008-0000-0000-00009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3" name="Metin kutusu 406">
          <a:extLst>
            <a:ext uri="{FF2B5EF4-FFF2-40B4-BE49-F238E27FC236}">
              <a16:creationId xmlns:a16="http://schemas.microsoft.com/office/drawing/2014/main" id="{00000000-0008-0000-0000-00009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4" name="Metin kutusu 407">
          <a:extLst>
            <a:ext uri="{FF2B5EF4-FFF2-40B4-BE49-F238E27FC236}">
              <a16:creationId xmlns:a16="http://schemas.microsoft.com/office/drawing/2014/main" id="{00000000-0008-0000-0000-00009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5" name="Metin kutusu 408">
          <a:extLst>
            <a:ext uri="{FF2B5EF4-FFF2-40B4-BE49-F238E27FC236}">
              <a16:creationId xmlns:a16="http://schemas.microsoft.com/office/drawing/2014/main" id="{00000000-0008-0000-0000-00009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6" name="Metin kutusu 409">
          <a:extLst>
            <a:ext uri="{FF2B5EF4-FFF2-40B4-BE49-F238E27FC236}">
              <a16:creationId xmlns:a16="http://schemas.microsoft.com/office/drawing/2014/main" id="{00000000-0008-0000-0000-00009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7" name="Metin kutusu 410">
          <a:extLst>
            <a:ext uri="{FF2B5EF4-FFF2-40B4-BE49-F238E27FC236}">
              <a16:creationId xmlns:a16="http://schemas.microsoft.com/office/drawing/2014/main" id="{00000000-0008-0000-0000-00009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8" name="Metin kutusu 411">
          <a:extLst>
            <a:ext uri="{FF2B5EF4-FFF2-40B4-BE49-F238E27FC236}">
              <a16:creationId xmlns:a16="http://schemas.microsoft.com/office/drawing/2014/main" id="{00000000-0008-0000-0000-00009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39" name="Metin kutusu 412">
          <a:extLst>
            <a:ext uri="{FF2B5EF4-FFF2-40B4-BE49-F238E27FC236}">
              <a16:creationId xmlns:a16="http://schemas.microsoft.com/office/drawing/2014/main" id="{00000000-0008-0000-0000-00009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40" name="Metin kutusu 413">
          <a:extLst>
            <a:ext uri="{FF2B5EF4-FFF2-40B4-BE49-F238E27FC236}">
              <a16:creationId xmlns:a16="http://schemas.microsoft.com/office/drawing/2014/main" id="{00000000-0008-0000-0000-00009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41" name="Metin kutusu 414">
          <a:extLst>
            <a:ext uri="{FF2B5EF4-FFF2-40B4-BE49-F238E27FC236}">
              <a16:creationId xmlns:a16="http://schemas.microsoft.com/office/drawing/2014/main" id="{00000000-0008-0000-0000-00009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42" name="Metin kutusu 415">
          <a:extLst>
            <a:ext uri="{FF2B5EF4-FFF2-40B4-BE49-F238E27FC236}">
              <a16:creationId xmlns:a16="http://schemas.microsoft.com/office/drawing/2014/main" id="{00000000-0008-0000-0000-00009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43" name="Metin kutusu 416">
          <a:extLst>
            <a:ext uri="{FF2B5EF4-FFF2-40B4-BE49-F238E27FC236}">
              <a16:creationId xmlns:a16="http://schemas.microsoft.com/office/drawing/2014/main" id="{00000000-0008-0000-0000-00009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44" name="Metin kutusu 417">
          <a:extLst>
            <a:ext uri="{FF2B5EF4-FFF2-40B4-BE49-F238E27FC236}">
              <a16:creationId xmlns:a16="http://schemas.microsoft.com/office/drawing/2014/main" id="{00000000-0008-0000-0000-00009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1444</xdr:row>
      <xdr:rowOff>0</xdr:rowOff>
    </xdr:from>
    <xdr:ext cx="184731" cy="264560"/>
    <xdr:sp macro="" textlink="">
      <xdr:nvSpPr>
        <xdr:cNvPr id="6045" name="Metin kutusu 418">
          <a:extLst>
            <a:ext uri="{FF2B5EF4-FFF2-40B4-BE49-F238E27FC236}">
              <a16:creationId xmlns:a16="http://schemas.microsoft.com/office/drawing/2014/main" id="{00000000-0008-0000-0000-00009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46" name="Metin kutusu 136">
          <a:extLst>
            <a:ext uri="{FF2B5EF4-FFF2-40B4-BE49-F238E27FC236}">
              <a16:creationId xmlns:a16="http://schemas.microsoft.com/office/drawing/2014/main" id="{00000000-0008-0000-0000-00009E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47" name="Metin kutusu 137">
          <a:extLst>
            <a:ext uri="{FF2B5EF4-FFF2-40B4-BE49-F238E27FC236}">
              <a16:creationId xmlns:a16="http://schemas.microsoft.com/office/drawing/2014/main" id="{00000000-0008-0000-0000-00009F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48" name="Metin kutusu 138">
          <a:extLst>
            <a:ext uri="{FF2B5EF4-FFF2-40B4-BE49-F238E27FC236}">
              <a16:creationId xmlns:a16="http://schemas.microsoft.com/office/drawing/2014/main" id="{00000000-0008-0000-0000-0000A0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49" name="Metin kutusu 139">
          <a:extLst>
            <a:ext uri="{FF2B5EF4-FFF2-40B4-BE49-F238E27FC236}">
              <a16:creationId xmlns:a16="http://schemas.microsoft.com/office/drawing/2014/main" id="{00000000-0008-0000-0000-0000A1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0" name="Metin kutusu 140">
          <a:extLst>
            <a:ext uri="{FF2B5EF4-FFF2-40B4-BE49-F238E27FC236}">
              <a16:creationId xmlns:a16="http://schemas.microsoft.com/office/drawing/2014/main" id="{00000000-0008-0000-0000-0000A2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1" name="Metin kutusu 141">
          <a:extLst>
            <a:ext uri="{FF2B5EF4-FFF2-40B4-BE49-F238E27FC236}">
              <a16:creationId xmlns:a16="http://schemas.microsoft.com/office/drawing/2014/main" id="{00000000-0008-0000-0000-0000A3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2" name="Metin kutusu 148">
          <a:extLst>
            <a:ext uri="{FF2B5EF4-FFF2-40B4-BE49-F238E27FC236}">
              <a16:creationId xmlns:a16="http://schemas.microsoft.com/office/drawing/2014/main" id="{00000000-0008-0000-0000-0000A4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3" name="Metin kutusu 149">
          <a:extLst>
            <a:ext uri="{FF2B5EF4-FFF2-40B4-BE49-F238E27FC236}">
              <a16:creationId xmlns:a16="http://schemas.microsoft.com/office/drawing/2014/main" id="{00000000-0008-0000-0000-0000A5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4" name="Metin kutusu 150">
          <a:extLst>
            <a:ext uri="{FF2B5EF4-FFF2-40B4-BE49-F238E27FC236}">
              <a16:creationId xmlns:a16="http://schemas.microsoft.com/office/drawing/2014/main" id="{00000000-0008-0000-0000-0000A6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5" name="Metin kutusu 151">
          <a:extLst>
            <a:ext uri="{FF2B5EF4-FFF2-40B4-BE49-F238E27FC236}">
              <a16:creationId xmlns:a16="http://schemas.microsoft.com/office/drawing/2014/main" id="{00000000-0008-0000-0000-0000A7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6" name="Metin kutusu 152">
          <a:extLst>
            <a:ext uri="{FF2B5EF4-FFF2-40B4-BE49-F238E27FC236}">
              <a16:creationId xmlns:a16="http://schemas.microsoft.com/office/drawing/2014/main" id="{00000000-0008-0000-0000-0000A8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7" name="Metin kutusu 153">
          <a:extLst>
            <a:ext uri="{FF2B5EF4-FFF2-40B4-BE49-F238E27FC236}">
              <a16:creationId xmlns:a16="http://schemas.microsoft.com/office/drawing/2014/main" id="{00000000-0008-0000-0000-0000A9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8" name="Metin kutusu 402">
          <a:extLst>
            <a:ext uri="{FF2B5EF4-FFF2-40B4-BE49-F238E27FC236}">
              <a16:creationId xmlns:a16="http://schemas.microsoft.com/office/drawing/2014/main" id="{00000000-0008-0000-0000-0000AA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59" name="Metin kutusu 403">
          <a:extLst>
            <a:ext uri="{FF2B5EF4-FFF2-40B4-BE49-F238E27FC236}">
              <a16:creationId xmlns:a16="http://schemas.microsoft.com/office/drawing/2014/main" id="{00000000-0008-0000-0000-0000AB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0" name="Metin kutusu 404">
          <a:extLst>
            <a:ext uri="{FF2B5EF4-FFF2-40B4-BE49-F238E27FC236}">
              <a16:creationId xmlns:a16="http://schemas.microsoft.com/office/drawing/2014/main" id="{00000000-0008-0000-0000-0000AC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1" name="Metin kutusu 405">
          <a:extLst>
            <a:ext uri="{FF2B5EF4-FFF2-40B4-BE49-F238E27FC236}">
              <a16:creationId xmlns:a16="http://schemas.microsoft.com/office/drawing/2014/main" id="{00000000-0008-0000-0000-0000AD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2" name="Metin kutusu 406">
          <a:extLst>
            <a:ext uri="{FF2B5EF4-FFF2-40B4-BE49-F238E27FC236}">
              <a16:creationId xmlns:a16="http://schemas.microsoft.com/office/drawing/2014/main" id="{00000000-0008-0000-0000-0000AE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3" name="Metin kutusu 407">
          <a:extLst>
            <a:ext uri="{FF2B5EF4-FFF2-40B4-BE49-F238E27FC236}">
              <a16:creationId xmlns:a16="http://schemas.microsoft.com/office/drawing/2014/main" id="{00000000-0008-0000-0000-0000AF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4" name="Metin kutusu 408">
          <a:extLst>
            <a:ext uri="{FF2B5EF4-FFF2-40B4-BE49-F238E27FC236}">
              <a16:creationId xmlns:a16="http://schemas.microsoft.com/office/drawing/2014/main" id="{00000000-0008-0000-0000-0000B0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5" name="Metin kutusu 409">
          <a:extLst>
            <a:ext uri="{FF2B5EF4-FFF2-40B4-BE49-F238E27FC236}">
              <a16:creationId xmlns:a16="http://schemas.microsoft.com/office/drawing/2014/main" id="{00000000-0008-0000-0000-0000B1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6" name="Metin kutusu 410">
          <a:extLst>
            <a:ext uri="{FF2B5EF4-FFF2-40B4-BE49-F238E27FC236}">
              <a16:creationId xmlns:a16="http://schemas.microsoft.com/office/drawing/2014/main" id="{00000000-0008-0000-0000-0000B2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7" name="Metin kutusu 411">
          <a:extLst>
            <a:ext uri="{FF2B5EF4-FFF2-40B4-BE49-F238E27FC236}">
              <a16:creationId xmlns:a16="http://schemas.microsoft.com/office/drawing/2014/main" id="{00000000-0008-0000-0000-0000B3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8" name="Metin kutusu 412">
          <a:extLst>
            <a:ext uri="{FF2B5EF4-FFF2-40B4-BE49-F238E27FC236}">
              <a16:creationId xmlns:a16="http://schemas.microsoft.com/office/drawing/2014/main" id="{00000000-0008-0000-0000-0000B4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69" name="Metin kutusu 413">
          <a:extLst>
            <a:ext uri="{FF2B5EF4-FFF2-40B4-BE49-F238E27FC236}">
              <a16:creationId xmlns:a16="http://schemas.microsoft.com/office/drawing/2014/main" id="{00000000-0008-0000-0000-0000B5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0" name="Metin kutusu 414">
          <a:extLst>
            <a:ext uri="{FF2B5EF4-FFF2-40B4-BE49-F238E27FC236}">
              <a16:creationId xmlns:a16="http://schemas.microsoft.com/office/drawing/2014/main" id="{00000000-0008-0000-0000-0000B6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1" name="Metin kutusu 415">
          <a:extLst>
            <a:ext uri="{FF2B5EF4-FFF2-40B4-BE49-F238E27FC236}">
              <a16:creationId xmlns:a16="http://schemas.microsoft.com/office/drawing/2014/main" id="{00000000-0008-0000-0000-0000B7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2" name="Metin kutusu 416">
          <a:extLst>
            <a:ext uri="{FF2B5EF4-FFF2-40B4-BE49-F238E27FC236}">
              <a16:creationId xmlns:a16="http://schemas.microsoft.com/office/drawing/2014/main" id="{00000000-0008-0000-0000-0000B8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3" name="Metin kutusu 417">
          <a:extLst>
            <a:ext uri="{FF2B5EF4-FFF2-40B4-BE49-F238E27FC236}">
              <a16:creationId xmlns:a16="http://schemas.microsoft.com/office/drawing/2014/main" id="{00000000-0008-0000-0000-0000B9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4" name="Metin kutusu 418">
          <a:extLst>
            <a:ext uri="{FF2B5EF4-FFF2-40B4-BE49-F238E27FC236}">
              <a16:creationId xmlns:a16="http://schemas.microsoft.com/office/drawing/2014/main" id="{00000000-0008-0000-0000-0000BA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5" name="Metin kutusu 136">
          <a:extLst>
            <a:ext uri="{FF2B5EF4-FFF2-40B4-BE49-F238E27FC236}">
              <a16:creationId xmlns:a16="http://schemas.microsoft.com/office/drawing/2014/main" id="{00000000-0008-0000-0000-0000B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6" name="Metin kutusu 137">
          <a:extLst>
            <a:ext uri="{FF2B5EF4-FFF2-40B4-BE49-F238E27FC236}">
              <a16:creationId xmlns:a16="http://schemas.microsoft.com/office/drawing/2014/main" id="{00000000-0008-0000-0000-0000B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7" name="Metin kutusu 138">
          <a:extLst>
            <a:ext uri="{FF2B5EF4-FFF2-40B4-BE49-F238E27FC236}">
              <a16:creationId xmlns:a16="http://schemas.microsoft.com/office/drawing/2014/main" id="{00000000-0008-0000-0000-0000B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8" name="Metin kutusu 139">
          <a:extLst>
            <a:ext uri="{FF2B5EF4-FFF2-40B4-BE49-F238E27FC236}">
              <a16:creationId xmlns:a16="http://schemas.microsoft.com/office/drawing/2014/main" id="{00000000-0008-0000-0000-0000B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79" name="Metin kutusu 140">
          <a:extLst>
            <a:ext uri="{FF2B5EF4-FFF2-40B4-BE49-F238E27FC236}">
              <a16:creationId xmlns:a16="http://schemas.microsoft.com/office/drawing/2014/main" id="{00000000-0008-0000-0000-0000B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0" name="Metin kutusu 141">
          <a:extLst>
            <a:ext uri="{FF2B5EF4-FFF2-40B4-BE49-F238E27FC236}">
              <a16:creationId xmlns:a16="http://schemas.microsoft.com/office/drawing/2014/main" id="{00000000-0008-0000-0000-0000C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1" name="Metin kutusu 148">
          <a:extLst>
            <a:ext uri="{FF2B5EF4-FFF2-40B4-BE49-F238E27FC236}">
              <a16:creationId xmlns:a16="http://schemas.microsoft.com/office/drawing/2014/main" id="{00000000-0008-0000-0000-0000C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2" name="Metin kutusu 149">
          <a:extLst>
            <a:ext uri="{FF2B5EF4-FFF2-40B4-BE49-F238E27FC236}">
              <a16:creationId xmlns:a16="http://schemas.microsoft.com/office/drawing/2014/main" id="{00000000-0008-0000-0000-0000C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3" name="Metin kutusu 150">
          <a:extLst>
            <a:ext uri="{FF2B5EF4-FFF2-40B4-BE49-F238E27FC236}">
              <a16:creationId xmlns:a16="http://schemas.microsoft.com/office/drawing/2014/main" id="{00000000-0008-0000-0000-0000C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4" name="Metin kutusu 151">
          <a:extLst>
            <a:ext uri="{FF2B5EF4-FFF2-40B4-BE49-F238E27FC236}">
              <a16:creationId xmlns:a16="http://schemas.microsoft.com/office/drawing/2014/main" id="{00000000-0008-0000-0000-0000C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5" name="Metin kutusu 152">
          <a:extLst>
            <a:ext uri="{FF2B5EF4-FFF2-40B4-BE49-F238E27FC236}">
              <a16:creationId xmlns:a16="http://schemas.microsoft.com/office/drawing/2014/main" id="{00000000-0008-0000-0000-0000C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6" name="Metin kutusu 153">
          <a:extLst>
            <a:ext uri="{FF2B5EF4-FFF2-40B4-BE49-F238E27FC236}">
              <a16:creationId xmlns:a16="http://schemas.microsoft.com/office/drawing/2014/main" id="{00000000-0008-0000-0000-0000C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7" name="Metin kutusu 402">
          <a:extLst>
            <a:ext uri="{FF2B5EF4-FFF2-40B4-BE49-F238E27FC236}">
              <a16:creationId xmlns:a16="http://schemas.microsoft.com/office/drawing/2014/main" id="{00000000-0008-0000-0000-0000C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8" name="Metin kutusu 403">
          <a:extLst>
            <a:ext uri="{FF2B5EF4-FFF2-40B4-BE49-F238E27FC236}">
              <a16:creationId xmlns:a16="http://schemas.microsoft.com/office/drawing/2014/main" id="{00000000-0008-0000-0000-0000C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89" name="Metin kutusu 404">
          <a:extLst>
            <a:ext uri="{FF2B5EF4-FFF2-40B4-BE49-F238E27FC236}">
              <a16:creationId xmlns:a16="http://schemas.microsoft.com/office/drawing/2014/main" id="{00000000-0008-0000-0000-0000C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0" name="Metin kutusu 405">
          <a:extLst>
            <a:ext uri="{FF2B5EF4-FFF2-40B4-BE49-F238E27FC236}">
              <a16:creationId xmlns:a16="http://schemas.microsoft.com/office/drawing/2014/main" id="{00000000-0008-0000-0000-0000C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1" name="Metin kutusu 406">
          <a:extLst>
            <a:ext uri="{FF2B5EF4-FFF2-40B4-BE49-F238E27FC236}">
              <a16:creationId xmlns:a16="http://schemas.microsoft.com/office/drawing/2014/main" id="{00000000-0008-0000-0000-0000C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2" name="Metin kutusu 407">
          <a:extLst>
            <a:ext uri="{FF2B5EF4-FFF2-40B4-BE49-F238E27FC236}">
              <a16:creationId xmlns:a16="http://schemas.microsoft.com/office/drawing/2014/main" id="{00000000-0008-0000-0000-0000C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3" name="Metin kutusu 408">
          <a:extLst>
            <a:ext uri="{FF2B5EF4-FFF2-40B4-BE49-F238E27FC236}">
              <a16:creationId xmlns:a16="http://schemas.microsoft.com/office/drawing/2014/main" id="{00000000-0008-0000-0000-0000C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4" name="Metin kutusu 409">
          <a:extLst>
            <a:ext uri="{FF2B5EF4-FFF2-40B4-BE49-F238E27FC236}">
              <a16:creationId xmlns:a16="http://schemas.microsoft.com/office/drawing/2014/main" id="{00000000-0008-0000-0000-0000C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5" name="Metin kutusu 410">
          <a:extLst>
            <a:ext uri="{FF2B5EF4-FFF2-40B4-BE49-F238E27FC236}">
              <a16:creationId xmlns:a16="http://schemas.microsoft.com/office/drawing/2014/main" id="{00000000-0008-0000-0000-0000C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6" name="Metin kutusu 411">
          <a:extLst>
            <a:ext uri="{FF2B5EF4-FFF2-40B4-BE49-F238E27FC236}">
              <a16:creationId xmlns:a16="http://schemas.microsoft.com/office/drawing/2014/main" id="{00000000-0008-0000-0000-0000D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7" name="Metin kutusu 412">
          <a:extLst>
            <a:ext uri="{FF2B5EF4-FFF2-40B4-BE49-F238E27FC236}">
              <a16:creationId xmlns:a16="http://schemas.microsoft.com/office/drawing/2014/main" id="{00000000-0008-0000-0000-0000D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8" name="Metin kutusu 413">
          <a:extLst>
            <a:ext uri="{FF2B5EF4-FFF2-40B4-BE49-F238E27FC236}">
              <a16:creationId xmlns:a16="http://schemas.microsoft.com/office/drawing/2014/main" id="{00000000-0008-0000-0000-0000D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099" name="Metin kutusu 414">
          <a:extLst>
            <a:ext uri="{FF2B5EF4-FFF2-40B4-BE49-F238E27FC236}">
              <a16:creationId xmlns:a16="http://schemas.microsoft.com/office/drawing/2014/main" id="{00000000-0008-0000-0000-0000D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100" name="Metin kutusu 415">
          <a:extLst>
            <a:ext uri="{FF2B5EF4-FFF2-40B4-BE49-F238E27FC236}">
              <a16:creationId xmlns:a16="http://schemas.microsoft.com/office/drawing/2014/main" id="{00000000-0008-0000-0000-0000D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101" name="Metin kutusu 416">
          <a:extLst>
            <a:ext uri="{FF2B5EF4-FFF2-40B4-BE49-F238E27FC236}">
              <a16:creationId xmlns:a16="http://schemas.microsoft.com/office/drawing/2014/main" id="{00000000-0008-0000-0000-0000D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102" name="Metin kutusu 417">
          <a:extLst>
            <a:ext uri="{FF2B5EF4-FFF2-40B4-BE49-F238E27FC236}">
              <a16:creationId xmlns:a16="http://schemas.microsoft.com/office/drawing/2014/main" id="{00000000-0008-0000-0000-0000D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1445</xdr:row>
      <xdr:rowOff>0</xdr:rowOff>
    </xdr:from>
    <xdr:ext cx="184731" cy="264560"/>
    <xdr:sp macro="" textlink="">
      <xdr:nvSpPr>
        <xdr:cNvPr id="6103" name="Metin kutusu 418">
          <a:extLst>
            <a:ext uri="{FF2B5EF4-FFF2-40B4-BE49-F238E27FC236}">
              <a16:creationId xmlns:a16="http://schemas.microsoft.com/office/drawing/2014/main" id="{00000000-0008-0000-0000-0000D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04" name="Metin kutusu 136">
          <a:extLst>
            <a:ext uri="{FF2B5EF4-FFF2-40B4-BE49-F238E27FC236}">
              <a16:creationId xmlns:a16="http://schemas.microsoft.com/office/drawing/2014/main" id="{00000000-0008-0000-0000-0000D8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05" name="Metin kutusu 137">
          <a:extLst>
            <a:ext uri="{FF2B5EF4-FFF2-40B4-BE49-F238E27FC236}">
              <a16:creationId xmlns:a16="http://schemas.microsoft.com/office/drawing/2014/main" id="{00000000-0008-0000-0000-0000D9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06" name="Metin kutusu 138">
          <a:extLst>
            <a:ext uri="{FF2B5EF4-FFF2-40B4-BE49-F238E27FC236}">
              <a16:creationId xmlns:a16="http://schemas.microsoft.com/office/drawing/2014/main" id="{00000000-0008-0000-0000-0000DA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07" name="Metin kutusu 139">
          <a:extLst>
            <a:ext uri="{FF2B5EF4-FFF2-40B4-BE49-F238E27FC236}">
              <a16:creationId xmlns:a16="http://schemas.microsoft.com/office/drawing/2014/main" id="{00000000-0008-0000-0000-0000DB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08" name="Metin kutusu 140">
          <a:extLst>
            <a:ext uri="{FF2B5EF4-FFF2-40B4-BE49-F238E27FC236}">
              <a16:creationId xmlns:a16="http://schemas.microsoft.com/office/drawing/2014/main" id="{00000000-0008-0000-0000-0000DC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09" name="Metin kutusu 141">
          <a:extLst>
            <a:ext uri="{FF2B5EF4-FFF2-40B4-BE49-F238E27FC236}">
              <a16:creationId xmlns:a16="http://schemas.microsoft.com/office/drawing/2014/main" id="{00000000-0008-0000-0000-0000DD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0" name="Metin kutusu 148">
          <a:extLst>
            <a:ext uri="{FF2B5EF4-FFF2-40B4-BE49-F238E27FC236}">
              <a16:creationId xmlns:a16="http://schemas.microsoft.com/office/drawing/2014/main" id="{00000000-0008-0000-0000-0000DE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1" name="Metin kutusu 149">
          <a:extLst>
            <a:ext uri="{FF2B5EF4-FFF2-40B4-BE49-F238E27FC236}">
              <a16:creationId xmlns:a16="http://schemas.microsoft.com/office/drawing/2014/main" id="{00000000-0008-0000-0000-0000DF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2" name="Metin kutusu 150">
          <a:extLst>
            <a:ext uri="{FF2B5EF4-FFF2-40B4-BE49-F238E27FC236}">
              <a16:creationId xmlns:a16="http://schemas.microsoft.com/office/drawing/2014/main" id="{00000000-0008-0000-0000-0000E0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3" name="Metin kutusu 151">
          <a:extLst>
            <a:ext uri="{FF2B5EF4-FFF2-40B4-BE49-F238E27FC236}">
              <a16:creationId xmlns:a16="http://schemas.microsoft.com/office/drawing/2014/main" id="{00000000-0008-0000-0000-0000E1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4" name="Metin kutusu 152">
          <a:extLst>
            <a:ext uri="{FF2B5EF4-FFF2-40B4-BE49-F238E27FC236}">
              <a16:creationId xmlns:a16="http://schemas.microsoft.com/office/drawing/2014/main" id="{00000000-0008-0000-0000-0000E2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5" name="Metin kutusu 153">
          <a:extLst>
            <a:ext uri="{FF2B5EF4-FFF2-40B4-BE49-F238E27FC236}">
              <a16:creationId xmlns:a16="http://schemas.microsoft.com/office/drawing/2014/main" id="{00000000-0008-0000-0000-0000E3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6" name="Metin kutusu 402">
          <a:extLst>
            <a:ext uri="{FF2B5EF4-FFF2-40B4-BE49-F238E27FC236}">
              <a16:creationId xmlns:a16="http://schemas.microsoft.com/office/drawing/2014/main" id="{00000000-0008-0000-0000-0000E4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7" name="Metin kutusu 403">
          <a:extLst>
            <a:ext uri="{FF2B5EF4-FFF2-40B4-BE49-F238E27FC236}">
              <a16:creationId xmlns:a16="http://schemas.microsoft.com/office/drawing/2014/main" id="{00000000-0008-0000-0000-0000E5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8" name="Metin kutusu 404">
          <a:extLst>
            <a:ext uri="{FF2B5EF4-FFF2-40B4-BE49-F238E27FC236}">
              <a16:creationId xmlns:a16="http://schemas.microsoft.com/office/drawing/2014/main" id="{00000000-0008-0000-0000-0000E6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19" name="Metin kutusu 405">
          <a:extLst>
            <a:ext uri="{FF2B5EF4-FFF2-40B4-BE49-F238E27FC236}">
              <a16:creationId xmlns:a16="http://schemas.microsoft.com/office/drawing/2014/main" id="{00000000-0008-0000-0000-0000E7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0" name="Metin kutusu 406">
          <a:extLst>
            <a:ext uri="{FF2B5EF4-FFF2-40B4-BE49-F238E27FC236}">
              <a16:creationId xmlns:a16="http://schemas.microsoft.com/office/drawing/2014/main" id="{00000000-0008-0000-0000-0000E8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1" name="Metin kutusu 407">
          <a:extLst>
            <a:ext uri="{FF2B5EF4-FFF2-40B4-BE49-F238E27FC236}">
              <a16:creationId xmlns:a16="http://schemas.microsoft.com/office/drawing/2014/main" id="{00000000-0008-0000-0000-0000E9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2" name="Metin kutusu 408">
          <a:extLst>
            <a:ext uri="{FF2B5EF4-FFF2-40B4-BE49-F238E27FC236}">
              <a16:creationId xmlns:a16="http://schemas.microsoft.com/office/drawing/2014/main" id="{00000000-0008-0000-0000-0000EA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3" name="Metin kutusu 409">
          <a:extLst>
            <a:ext uri="{FF2B5EF4-FFF2-40B4-BE49-F238E27FC236}">
              <a16:creationId xmlns:a16="http://schemas.microsoft.com/office/drawing/2014/main" id="{00000000-0008-0000-0000-0000EB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4" name="Metin kutusu 410">
          <a:extLst>
            <a:ext uri="{FF2B5EF4-FFF2-40B4-BE49-F238E27FC236}">
              <a16:creationId xmlns:a16="http://schemas.microsoft.com/office/drawing/2014/main" id="{00000000-0008-0000-0000-0000EC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5" name="Metin kutusu 411">
          <a:extLst>
            <a:ext uri="{FF2B5EF4-FFF2-40B4-BE49-F238E27FC236}">
              <a16:creationId xmlns:a16="http://schemas.microsoft.com/office/drawing/2014/main" id="{00000000-0008-0000-0000-0000ED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6" name="Metin kutusu 412">
          <a:extLst>
            <a:ext uri="{FF2B5EF4-FFF2-40B4-BE49-F238E27FC236}">
              <a16:creationId xmlns:a16="http://schemas.microsoft.com/office/drawing/2014/main" id="{00000000-0008-0000-0000-0000EE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7" name="Metin kutusu 413">
          <a:extLst>
            <a:ext uri="{FF2B5EF4-FFF2-40B4-BE49-F238E27FC236}">
              <a16:creationId xmlns:a16="http://schemas.microsoft.com/office/drawing/2014/main" id="{00000000-0008-0000-0000-0000EF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8" name="Metin kutusu 414">
          <a:extLst>
            <a:ext uri="{FF2B5EF4-FFF2-40B4-BE49-F238E27FC236}">
              <a16:creationId xmlns:a16="http://schemas.microsoft.com/office/drawing/2014/main" id="{00000000-0008-0000-0000-0000F0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29" name="Metin kutusu 415">
          <a:extLst>
            <a:ext uri="{FF2B5EF4-FFF2-40B4-BE49-F238E27FC236}">
              <a16:creationId xmlns:a16="http://schemas.microsoft.com/office/drawing/2014/main" id="{00000000-0008-0000-0000-0000F1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0" name="Metin kutusu 416">
          <a:extLst>
            <a:ext uri="{FF2B5EF4-FFF2-40B4-BE49-F238E27FC236}">
              <a16:creationId xmlns:a16="http://schemas.microsoft.com/office/drawing/2014/main" id="{00000000-0008-0000-0000-0000F2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1" name="Metin kutusu 417">
          <a:extLst>
            <a:ext uri="{FF2B5EF4-FFF2-40B4-BE49-F238E27FC236}">
              <a16:creationId xmlns:a16="http://schemas.microsoft.com/office/drawing/2014/main" id="{00000000-0008-0000-0000-0000F3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2" name="Metin kutusu 418">
          <a:extLst>
            <a:ext uri="{FF2B5EF4-FFF2-40B4-BE49-F238E27FC236}">
              <a16:creationId xmlns:a16="http://schemas.microsoft.com/office/drawing/2014/main" id="{00000000-0008-0000-0000-0000F4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3" name="Metin kutusu 136">
          <a:extLst>
            <a:ext uri="{FF2B5EF4-FFF2-40B4-BE49-F238E27FC236}">
              <a16:creationId xmlns:a16="http://schemas.microsoft.com/office/drawing/2014/main" id="{00000000-0008-0000-0000-0000F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4" name="Metin kutusu 137">
          <a:extLst>
            <a:ext uri="{FF2B5EF4-FFF2-40B4-BE49-F238E27FC236}">
              <a16:creationId xmlns:a16="http://schemas.microsoft.com/office/drawing/2014/main" id="{00000000-0008-0000-0000-0000F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5" name="Metin kutusu 138">
          <a:extLst>
            <a:ext uri="{FF2B5EF4-FFF2-40B4-BE49-F238E27FC236}">
              <a16:creationId xmlns:a16="http://schemas.microsoft.com/office/drawing/2014/main" id="{00000000-0008-0000-0000-0000F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6" name="Metin kutusu 139">
          <a:extLst>
            <a:ext uri="{FF2B5EF4-FFF2-40B4-BE49-F238E27FC236}">
              <a16:creationId xmlns:a16="http://schemas.microsoft.com/office/drawing/2014/main" id="{00000000-0008-0000-0000-0000F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7" name="Metin kutusu 140">
          <a:extLst>
            <a:ext uri="{FF2B5EF4-FFF2-40B4-BE49-F238E27FC236}">
              <a16:creationId xmlns:a16="http://schemas.microsoft.com/office/drawing/2014/main" id="{00000000-0008-0000-0000-0000F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8" name="Metin kutusu 141">
          <a:extLst>
            <a:ext uri="{FF2B5EF4-FFF2-40B4-BE49-F238E27FC236}">
              <a16:creationId xmlns:a16="http://schemas.microsoft.com/office/drawing/2014/main" id="{00000000-0008-0000-0000-0000F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39" name="Metin kutusu 148">
          <a:extLst>
            <a:ext uri="{FF2B5EF4-FFF2-40B4-BE49-F238E27FC236}">
              <a16:creationId xmlns:a16="http://schemas.microsoft.com/office/drawing/2014/main" id="{00000000-0008-0000-0000-0000F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0" name="Metin kutusu 149">
          <a:extLst>
            <a:ext uri="{FF2B5EF4-FFF2-40B4-BE49-F238E27FC236}">
              <a16:creationId xmlns:a16="http://schemas.microsoft.com/office/drawing/2014/main" id="{00000000-0008-0000-0000-0000F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1" name="Metin kutusu 150">
          <a:extLst>
            <a:ext uri="{FF2B5EF4-FFF2-40B4-BE49-F238E27FC236}">
              <a16:creationId xmlns:a16="http://schemas.microsoft.com/office/drawing/2014/main" id="{00000000-0008-0000-0000-0000F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2" name="Metin kutusu 151">
          <a:extLst>
            <a:ext uri="{FF2B5EF4-FFF2-40B4-BE49-F238E27FC236}">
              <a16:creationId xmlns:a16="http://schemas.microsoft.com/office/drawing/2014/main" id="{00000000-0008-0000-0000-0000F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3" name="Metin kutusu 152">
          <a:extLst>
            <a:ext uri="{FF2B5EF4-FFF2-40B4-BE49-F238E27FC236}">
              <a16:creationId xmlns:a16="http://schemas.microsoft.com/office/drawing/2014/main" id="{00000000-0008-0000-0000-0000F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4" name="Metin kutusu 153">
          <a:extLst>
            <a:ext uri="{FF2B5EF4-FFF2-40B4-BE49-F238E27FC236}">
              <a16:creationId xmlns:a16="http://schemas.microsoft.com/office/drawing/2014/main" id="{00000000-0008-0000-0000-000000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5" name="Metin kutusu 402">
          <a:extLst>
            <a:ext uri="{FF2B5EF4-FFF2-40B4-BE49-F238E27FC236}">
              <a16:creationId xmlns:a16="http://schemas.microsoft.com/office/drawing/2014/main" id="{00000000-0008-0000-0000-000001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6" name="Metin kutusu 403">
          <a:extLst>
            <a:ext uri="{FF2B5EF4-FFF2-40B4-BE49-F238E27FC236}">
              <a16:creationId xmlns:a16="http://schemas.microsoft.com/office/drawing/2014/main" id="{00000000-0008-0000-0000-000002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7" name="Metin kutusu 404">
          <a:extLst>
            <a:ext uri="{FF2B5EF4-FFF2-40B4-BE49-F238E27FC236}">
              <a16:creationId xmlns:a16="http://schemas.microsoft.com/office/drawing/2014/main" id="{00000000-0008-0000-0000-000003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8" name="Metin kutusu 405">
          <a:extLst>
            <a:ext uri="{FF2B5EF4-FFF2-40B4-BE49-F238E27FC236}">
              <a16:creationId xmlns:a16="http://schemas.microsoft.com/office/drawing/2014/main" id="{00000000-0008-0000-0000-000004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49" name="Metin kutusu 406">
          <a:extLst>
            <a:ext uri="{FF2B5EF4-FFF2-40B4-BE49-F238E27FC236}">
              <a16:creationId xmlns:a16="http://schemas.microsoft.com/office/drawing/2014/main" id="{00000000-0008-0000-0000-000005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0" name="Metin kutusu 407">
          <a:extLst>
            <a:ext uri="{FF2B5EF4-FFF2-40B4-BE49-F238E27FC236}">
              <a16:creationId xmlns:a16="http://schemas.microsoft.com/office/drawing/2014/main" id="{00000000-0008-0000-0000-000006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1" name="Metin kutusu 408">
          <a:extLst>
            <a:ext uri="{FF2B5EF4-FFF2-40B4-BE49-F238E27FC236}">
              <a16:creationId xmlns:a16="http://schemas.microsoft.com/office/drawing/2014/main" id="{00000000-0008-0000-0000-000007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2" name="Metin kutusu 409">
          <a:extLst>
            <a:ext uri="{FF2B5EF4-FFF2-40B4-BE49-F238E27FC236}">
              <a16:creationId xmlns:a16="http://schemas.microsoft.com/office/drawing/2014/main" id="{00000000-0008-0000-0000-000008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3" name="Metin kutusu 410">
          <a:extLst>
            <a:ext uri="{FF2B5EF4-FFF2-40B4-BE49-F238E27FC236}">
              <a16:creationId xmlns:a16="http://schemas.microsoft.com/office/drawing/2014/main" id="{00000000-0008-0000-0000-000009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4" name="Metin kutusu 411">
          <a:extLst>
            <a:ext uri="{FF2B5EF4-FFF2-40B4-BE49-F238E27FC236}">
              <a16:creationId xmlns:a16="http://schemas.microsoft.com/office/drawing/2014/main" id="{00000000-0008-0000-0000-00000A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5" name="Metin kutusu 412">
          <a:extLst>
            <a:ext uri="{FF2B5EF4-FFF2-40B4-BE49-F238E27FC236}">
              <a16:creationId xmlns:a16="http://schemas.microsoft.com/office/drawing/2014/main" id="{00000000-0008-0000-0000-00000B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6" name="Metin kutusu 413">
          <a:extLst>
            <a:ext uri="{FF2B5EF4-FFF2-40B4-BE49-F238E27FC236}">
              <a16:creationId xmlns:a16="http://schemas.microsoft.com/office/drawing/2014/main" id="{00000000-0008-0000-0000-00000C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7" name="Metin kutusu 414">
          <a:extLst>
            <a:ext uri="{FF2B5EF4-FFF2-40B4-BE49-F238E27FC236}">
              <a16:creationId xmlns:a16="http://schemas.microsoft.com/office/drawing/2014/main" id="{00000000-0008-0000-0000-00000D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8" name="Metin kutusu 415">
          <a:extLst>
            <a:ext uri="{FF2B5EF4-FFF2-40B4-BE49-F238E27FC236}">
              <a16:creationId xmlns:a16="http://schemas.microsoft.com/office/drawing/2014/main" id="{00000000-0008-0000-0000-00000E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59" name="Metin kutusu 416">
          <a:extLst>
            <a:ext uri="{FF2B5EF4-FFF2-40B4-BE49-F238E27FC236}">
              <a16:creationId xmlns:a16="http://schemas.microsoft.com/office/drawing/2014/main" id="{00000000-0008-0000-0000-00000F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60" name="Metin kutusu 417">
          <a:extLst>
            <a:ext uri="{FF2B5EF4-FFF2-40B4-BE49-F238E27FC236}">
              <a16:creationId xmlns:a16="http://schemas.microsoft.com/office/drawing/2014/main" id="{00000000-0008-0000-0000-000010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1446</xdr:row>
      <xdr:rowOff>0</xdr:rowOff>
    </xdr:from>
    <xdr:ext cx="184731" cy="264560"/>
    <xdr:sp macro="" textlink="">
      <xdr:nvSpPr>
        <xdr:cNvPr id="6161" name="Metin kutusu 418">
          <a:extLst>
            <a:ext uri="{FF2B5EF4-FFF2-40B4-BE49-F238E27FC236}">
              <a16:creationId xmlns:a16="http://schemas.microsoft.com/office/drawing/2014/main" id="{00000000-0008-0000-0000-000011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62" name="Metin kutusu 136">
          <a:extLst>
            <a:ext uri="{FF2B5EF4-FFF2-40B4-BE49-F238E27FC236}">
              <a16:creationId xmlns:a16="http://schemas.microsoft.com/office/drawing/2014/main" id="{00000000-0008-0000-0000-000012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63" name="Metin kutusu 137">
          <a:extLst>
            <a:ext uri="{FF2B5EF4-FFF2-40B4-BE49-F238E27FC236}">
              <a16:creationId xmlns:a16="http://schemas.microsoft.com/office/drawing/2014/main" id="{00000000-0008-0000-0000-000013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64" name="Metin kutusu 138">
          <a:extLst>
            <a:ext uri="{FF2B5EF4-FFF2-40B4-BE49-F238E27FC236}">
              <a16:creationId xmlns:a16="http://schemas.microsoft.com/office/drawing/2014/main" id="{00000000-0008-0000-0000-000014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65" name="Metin kutusu 139">
          <a:extLst>
            <a:ext uri="{FF2B5EF4-FFF2-40B4-BE49-F238E27FC236}">
              <a16:creationId xmlns:a16="http://schemas.microsoft.com/office/drawing/2014/main" id="{00000000-0008-0000-0000-000015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66" name="Metin kutusu 140">
          <a:extLst>
            <a:ext uri="{FF2B5EF4-FFF2-40B4-BE49-F238E27FC236}">
              <a16:creationId xmlns:a16="http://schemas.microsoft.com/office/drawing/2014/main" id="{00000000-0008-0000-0000-000016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67" name="Metin kutusu 141">
          <a:extLst>
            <a:ext uri="{FF2B5EF4-FFF2-40B4-BE49-F238E27FC236}">
              <a16:creationId xmlns:a16="http://schemas.microsoft.com/office/drawing/2014/main" id="{00000000-0008-0000-0000-000017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68" name="Metin kutusu 148">
          <a:extLst>
            <a:ext uri="{FF2B5EF4-FFF2-40B4-BE49-F238E27FC236}">
              <a16:creationId xmlns:a16="http://schemas.microsoft.com/office/drawing/2014/main" id="{00000000-0008-0000-0000-000018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69" name="Metin kutusu 149">
          <a:extLst>
            <a:ext uri="{FF2B5EF4-FFF2-40B4-BE49-F238E27FC236}">
              <a16:creationId xmlns:a16="http://schemas.microsoft.com/office/drawing/2014/main" id="{00000000-0008-0000-0000-000019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0" name="Metin kutusu 150">
          <a:extLst>
            <a:ext uri="{FF2B5EF4-FFF2-40B4-BE49-F238E27FC236}">
              <a16:creationId xmlns:a16="http://schemas.microsoft.com/office/drawing/2014/main" id="{00000000-0008-0000-0000-00001A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1" name="Metin kutusu 151">
          <a:extLst>
            <a:ext uri="{FF2B5EF4-FFF2-40B4-BE49-F238E27FC236}">
              <a16:creationId xmlns:a16="http://schemas.microsoft.com/office/drawing/2014/main" id="{00000000-0008-0000-0000-00001B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2" name="Metin kutusu 152">
          <a:extLst>
            <a:ext uri="{FF2B5EF4-FFF2-40B4-BE49-F238E27FC236}">
              <a16:creationId xmlns:a16="http://schemas.microsoft.com/office/drawing/2014/main" id="{00000000-0008-0000-0000-00001C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3" name="Metin kutusu 153">
          <a:extLst>
            <a:ext uri="{FF2B5EF4-FFF2-40B4-BE49-F238E27FC236}">
              <a16:creationId xmlns:a16="http://schemas.microsoft.com/office/drawing/2014/main" id="{00000000-0008-0000-0000-00001D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4" name="Metin kutusu 402">
          <a:extLst>
            <a:ext uri="{FF2B5EF4-FFF2-40B4-BE49-F238E27FC236}">
              <a16:creationId xmlns:a16="http://schemas.microsoft.com/office/drawing/2014/main" id="{00000000-0008-0000-0000-00001E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5" name="Metin kutusu 403">
          <a:extLst>
            <a:ext uri="{FF2B5EF4-FFF2-40B4-BE49-F238E27FC236}">
              <a16:creationId xmlns:a16="http://schemas.microsoft.com/office/drawing/2014/main" id="{00000000-0008-0000-0000-00001F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6" name="Metin kutusu 404">
          <a:extLst>
            <a:ext uri="{FF2B5EF4-FFF2-40B4-BE49-F238E27FC236}">
              <a16:creationId xmlns:a16="http://schemas.microsoft.com/office/drawing/2014/main" id="{00000000-0008-0000-0000-000020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7" name="Metin kutusu 405">
          <a:extLst>
            <a:ext uri="{FF2B5EF4-FFF2-40B4-BE49-F238E27FC236}">
              <a16:creationId xmlns:a16="http://schemas.microsoft.com/office/drawing/2014/main" id="{00000000-0008-0000-0000-000021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8" name="Metin kutusu 406">
          <a:extLst>
            <a:ext uri="{FF2B5EF4-FFF2-40B4-BE49-F238E27FC236}">
              <a16:creationId xmlns:a16="http://schemas.microsoft.com/office/drawing/2014/main" id="{00000000-0008-0000-0000-000022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79" name="Metin kutusu 407">
          <a:extLst>
            <a:ext uri="{FF2B5EF4-FFF2-40B4-BE49-F238E27FC236}">
              <a16:creationId xmlns:a16="http://schemas.microsoft.com/office/drawing/2014/main" id="{00000000-0008-0000-0000-000023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0" name="Metin kutusu 408">
          <a:extLst>
            <a:ext uri="{FF2B5EF4-FFF2-40B4-BE49-F238E27FC236}">
              <a16:creationId xmlns:a16="http://schemas.microsoft.com/office/drawing/2014/main" id="{00000000-0008-0000-0000-000024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1" name="Metin kutusu 409">
          <a:extLst>
            <a:ext uri="{FF2B5EF4-FFF2-40B4-BE49-F238E27FC236}">
              <a16:creationId xmlns:a16="http://schemas.microsoft.com/office/drawing/2014/main" id="{00000000-0008-0000-0000-000025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2" name="Metin kutusu 410">
          <a:extLst>
            <a:ext uri="{FF2B5EF4-FFF2-40B4-BE49-F238E27FC236}">
              <a16:creationId xmlns:a16="http://schemas.microsoft.com/office/drawing/2014/main" id="{00000000-0008-0000-0000-000026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3" name="Metin kutusu 411">
          <a:extLst>
            <a:ext uri="{FF2B5EF4-FFF2-40B4-BE49-F238E27FC236}">
              <a16:creationId xmlns:a16="http://schemas.microsoft.com/office/drawing/2014/main" id="{00000000-0008-0000-0000-000027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4" name="Metin kutusu 412">
          <a:extLst>
            <a:ext uri="{FF2B5EF4-FFF2-40B4-BE49-F238E27FC236}">
              <a16:creationId xmlns:a16="http://schemas.microsoft.com/office/drawing/2014/main" id="{00000000-0008-0000-0000-000028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5" name="Metin kutusu 413">
          <a:extLst>
            <a:ext uri="{FF2B5EF4-FFF2-40B4-BE49-F238E27FC236}">
              <a16:creationId xmlns:a16="http://schemas.microsoft.com/office/drawing/2014/main" id="{00000000-0008-0000-0000-000029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6" name="Metin kutusu 414">
          <a:extLst>
            <a:ext uri="{FF2B5EF4-FFF2-40B4-BE49-F238E27FC236}">
              <a16:creationId xmlns:a16="http://schemas.microsoft.com/office/drawing/2014/main" id="{00000000-0008-0000-0000-00002A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7" name="Metin kutusu 415">
          <a:extLst>
            <a:ext uri="{FF2B5EF4-FFF2-40B4-BE49-F238E27FC236}">
              <a16:creationId xmlns:a16="http://schemas.microsoft.com/office/drawing/2014/main" id="{00000000-0008-0000-0000-00002B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8" name="Metin kutusu 416">
          <a:extLst>
            <a:ext uri="{FF2B5EF4-FFF2-40B4-BE49-F238E27FC236}">
              <a16:creationId xmlns:a16="http://schemas.microsoft.com/office/drawing/2014/main" id="{00000000-0008-0000-0000-00002C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89" name="Metin kutusu 417">
          <a:extLst>
            <a:ext uri="{FF2B5EF4-FFF2-40B4-BE49-F238E27FC236}">
              <a16:creationId xmlns:a16="http://schemas.microsoft.com/office/drawing/2014/main" id="{00000000-0008-0000-0000-00002D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1447</xdr:row>
      <xdr:rowOff>0</xdr:rowOff>
    </xdr:from>
    <xdr:ext cx="184731" cy="264560"/>
    <xdr:sp macro="" textlink="">
      <xdr:nvSpPr>
        <xdr:cNvPr id="6190" name="Metin kutusu 418">
          <a:extLst>
            <a:ext uri="{FF2B5EF4-FFF2-40B4-BE49-F238E27FC236}">
              <a16:creationId xmlns:a16="http://schemas.microsoft.com/office/drawing/2014/main" id="{00000000-0008-0000-0000-00002E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1" name="Metin kutusu 379">
          <a:extLst>
            <a:ext uri="{FF2B5EF4-FFF2-40B4-BE49-F238E27FC236}">
              <a16:creationId xmlns:a16="http://schemas.microsoft.com/office/drawing/2014/main" id="{00000000-0008-0000-0000-00002F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2" name="Metin kutusu 380">
          <a:extLst>
            <a:ext uri="{FF2B5EF4-FFF2-40B4-BE49-F238E27FC236}">
              <a16:creationId xmlns:a16="http://schemas.microsoft.com/office/drawing/2014/main" id="{00000000-0008-0000-0000-000030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3" name="Metin kutusu 381">
          <a:extLst>
            <a:ext uri="{FF2B5EF4-FFF2-40B4-BE49-F238E27FC236}">
              <a16:creationId xmlns:a16="http://schemas.microsoft.com/office/drawing/2014/main" id="{00000000-0008-0000-0000-000031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4" name="Metin kutusu 382">
          <a:extLst>
            <a:ext uri="{FF2B5EF4-FFF2-40B4-BE49-F238E27FC236}">
              <a16:creationId xmlns:a16="http://schemas.microsoft.com/office/drawing/2014/main" id="{00000000-0008-0000-0000-000032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5" name="Metin kutusu 383">
          <a:extLst>
            <a:ext uri="{FF2B5EF4-FFF2-40B4-BE49-F238E27FC236}">
              <a16:creationId xmlns:a16="http://schemas.microsoft.com/office/drawing/2014/main" id="{00000000-0008-0000-0000-000033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6" name="Metin kutusu 384">
          <a:extLst>
            <a:ext uri="{FF2B5EF4-FFF2-40B4-BE49-F238E27FC236}">
              <a16:creationId xmlns:a16="http://schemas.microsoft.com/office/drawing/2014/main" id="{00000000-0008-0000-0000-000034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7" name="Metin kutusu 385">
          <a:extLst>
            <a:ext uri="{FF2B5EF4-FFF2-40B4-BE49-F238E27FC236}">
              <a16:creationId xmlns:a16="http://schemas.microsoft.com/office/drawing/2014/main" id="{00000000-0008-0000-0000-000035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8" name="Metin kutusu 386">
          <a:extLst>
            <a:ext uri="{FF2B5EF4-FFF2-40B4-BE49-F238E27FC236}">
              <a16:creationId xmlns:a16="http://schemas.microsoft.com/office/drawing/2014/main" id="{00000000-0008-0000-0000-000036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199" name="Metin kutusu 387">
          <a:extLst>
            <a:ext uri="{FF2B5EF4-FFF2-40B4-BE49-F238E27FC236}">
              <a16:creationId xmlns:a16="http://schemas.microsoft.com/office/drawing/2014/main" id="{00000000-0008-0000-0000-000037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200" name="Metin kutusu 388">
          <a:extLst>
            <a:ext uri="{FF2B5EF4-FFF2-40B4-BE49-F238E27FC236}">
              <a16:creationId xmlns:a16="http://schemas.microsoft.com/office/drawing/2014/main" id="{00000000-0008-0000-0000-000038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201" name="Metin kutusu 389">
          <a:extLst>
            <a:ext uri="{FF2B5EF4-FFF2-40B4-BE49-F238E27FC236}">
              <a16:creationId xmlns:a16="http://schemas.microsoft.com/office/drawing/2014/main" id="{00000000-0008-0000-0000-000039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202" name="Metin kutusu 390">
          <a:extLst>
            <a:ext uri="{FF2B5EF4-FFF2-40B4-BE49-F238E27FC236}">
              <a16:creationId xmlns:a16="http://schemas.microsoft.com/office/drawing/2014/main" id="{00000000-0008-0000-0000-00003A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203" name="Metin kutusu 391">
          <a:extLst>
            <a:ext uri="{FF2B5EF4-FFF2-40B4-BE49-F238E27FC236}">
              <a16:creationId xmlns:a16="http://schemas.microsoft.com/office/drawing/2014/main" id="{00000000-0008-0000-0000-00003B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204" name="Metin kutusu 392">
          <a:extLst>
            <a:ext uri="{FF2B5EF4-FFF2-40B4-BE49-F238E27FC236}">
              <a16:creationId xmlns:a16="http://schemas.microsoft.com/office/drawing/2014/main" id="{00000000-0008-0000-0000-00003C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205" name="Metin kutusu 393">
          <a:extLst>
            <a:ext uri="{FF2B5EF4-FFF2-40B4-BE49-F238E27FC236}">
              <a16:creationId xmlns:a16="http://schemas.microsoft.com/office/drawing/2014/main" id="{00000000-0008-0000-0000-00003D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206" name="Metin kutusu 394">
          <a:extLst>
            <a:ext uri="{FF2B5EF4-FFF2-40B4-BE49-F238E27FC236}">
              <a16:creationId xmlns:a16="http://schemas.microsoft.com/office/drawing/2014/main" id="{00000000-0008-0000-0000-00003E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1448</xdr:row>
      <xdr:rowOff>0</xdr:rowOff>
    </xdr:from>
    <xdr:ext cx="184731" cy="264560"/>
    <xdr:sp macro="" textlink="">
      <xdr:nvSpPr>
        <xdr:cNvPr id="6207" name="Metin kutusu 395">
          <a:extLst>
            <a:ext uri="{FF2B5EF4-FFF2-40B4-BE49-F238E27FC236}">
              <a16:creationId xmlns:a16="http://schemas.microsoft.com/office/drawing/2014/main" id="{00000000-0008-0000-0000-00003F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08" name="Metin kutusu 379">
          <a:extLst>
            <a:ext uri="{FF2B5EF4-FFF2-40B4-BE49-F238E27FC236}">
              <a16:creationId xmlns:a16="http://schemas.microsoft.com/office/drawing/2014/main" id="{00000000-0008-0000-0000-000040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09" name="Metin kutusu 380">
          <a:extLst>
            <a:ext uri="{FF2B5EF4-FFF2-40B4-BE49-F238E27FC236}">
              <a16:creationId xmlns:a16="http://schemas.microsoft.com/office/drawing/2014/main" id="{00000000-0008-0000-0000-000041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0" name="Metin kutusu 381">
          <a:extLst>
            <a:ext uri="{FF2B5EF4-FFF2-40B4-BE49-F238E27FC236}">
              <a16:creationId xmlns:a16="http://schemas.microsoft.com/office/drawing/2014/main" id="{00000000-0008-0000-0000-000042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1" name="Metin kutusu 382">
          <a:extLst>
            <a:ext uri="{FF2B5EF4-FFF2-40B4-BE49-F238E27FC236}">
              <a16:creationId xmlns:a16="http://schemas.microsoft.com/office/drawing/2014/main" id="{00000000-0008-0000-0000-000043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2" name="Metin kutusu 383">
          <a:extLst>
            <a:ext uri="{FF2B5EF4-FFF2-40B4-BE49-F238E27FC236}">
              <a16:creationId xmlns:a16="http://schemas.microsoft.com/office/drawing/2014/main" id="{00000000-0008-0000-0000-000044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3" name="Metin kutusu 384">
          <a:extLst>
            <a:ext uri="{FF2B5EF4-FFF2-40B4-BE49-F238E27FC236}">
              <a16:creationId xmlns:a16="http://schemas.microsoft.com/office/drawing/2014/main" id="{00000000-0008-0000-0000-000045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4" name="Metin kutusu 385">
          <a:extLst>
            <a:ext uri="{FF2B5EF4-FFF2-40B4-BE49-F238E27FC236}">
              <a16:creationId xmlns:a16="http://schemas.microsoft.com/office/drawing/2014/main" id="{00000000-0008-0000-0000-000046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5" name="Metin kutusu 386">
          <a:extLst>
            <a:ext uri="{FF2B5EF4-FFF2-40B4-BE49-F238E27FC236}">
              <a16:creationId xmlns:a16="http://schemas.microsoft.com/office/drawing/2014/main" id="{00000000-0008-0000-0000-000047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6" name="Metin kutusu 387">
          <a:extLst>
            <a:ext uri="{FF2B5EF4-FFF2-40B4-BE49-F238E27FC236}">
              <a16:creationId xmlns:a16="http://schemas.microsoft.com/office/drawing/2014/main" id="{00000000-0008-0000-0000-000048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7" name="Metin kutusu 388">
          <a:extLst>
            <a:ext uri="{FF2B5EF4-FFF2-40B4-BE49-F238E27FC236}">
              <a16:creationId xmlns:a16="http://schemas.microsoft.com/office/drawing/2014/main" id="{00000000-0008-0000-0000-000049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8" name="Metin kutusu 389">
          <a:extLst>
            <a:ext uri="{FF2B5EF4-FFF2-40B4-BE49-F238E27FC236}">
              <a16:creationId xmlns:a16="http://schemas.microsoft.com/office/drawing/2014/main" id="{00000000-0008-0000-0000-00004A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19" name="Metin kutusu 390">
          <a:extLst>
            <a:ext uri="{FF2B5EF4-FFF2-40B4-BE49-F238E27FC236}">
              <a16:creationId xmlns:a16="http://schemas.microsoft.com/office/drawing/2014/main" id="{00000000-0008-0000-0000-00004B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20" name="Metin kutusu 391">
          <a:extLst>
            <a:ext uri="{FF2B5EF4-FFF2-40B4-BE49-F238E27FC236}">
              <a16:creationId xmlns:a16="http://schemas.microsoft.com/office/drawing/2014/main" id="{00000000-0008-0000-0000-00004C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21" name="Metin kutusu 392">
          <a:extLst>
            <a:ext uri="{FF2B5EF4-FFF2-40B4-BE49-F238E27FC236}">
              <a16:creationId xmlns:a16="http://schemas.microsoft.com/office/drawing/2014/main" id="{00000000-0008-0000-0000-00004D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22" name="Metin kutusu 393">
          <a:extLst>
            <a:ext uri="{FF2B5EF4-FFF2-40B4-BE49-F238E27FC236}">
              <a16:creationId xmlns:a16="http://schemas.microsoft.com/office/drawing/2014/main" id="{00000000-0008-0000-0000-00004E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23" name="Metin kutusu 394">
          <a:extLst>
            <a:ext uri="{FF2B5EF4-FFF2-40B4-BE49-F238E27FC236}">
              <a16:creationId xmlns:a16="http://schemas.microsoft.com/office/drawing/2014/main" id="{00000000-0008-0000-0000-00004F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1449</xdr:row>
      <xdr:rowOff>0</xdr:rowOff>
    </xdr:from>
    <xdr:ext cx="184731" cy="264560"/>
    <xdr:sp macro="" textlink="">
      <xdr:nvSpPr>
        <xdr:cNvPr id="6224" name="Metin kutusu 395">
          <a:extLst>
            <a:ext uri="{FF2B5EF4-FFF2-40B4-BE49-F238E27FC236}">
              <a16:creationId xmlns:a16="http://schemas.microsoft.com/office/drawing/2014/main" id="{00000000-0008-0000-0000-000050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25" name="Metin kutusu 379">
          <a:extLst>
            <a:ext uri="{FF2B5EF4-FFF2-40B4-BE49-F238E27FC236}">
              <a16:creationId xmlns:a16="http://schemas.microsoft.com/office/drawing/2014/main" id="{00000000-0008-0000-0000-000051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26" name="Metin kutusu 380">
          <a:extLst>
            <a:ext uri="{FF2B5EF4-FFF2-40B4-BE49-F238E27FC236}">
              <a16:creationId xmlns:a16="http://schemas.microsoft.com/office/drawing/2014/main" id="{00000000-0008-0000-0000-000052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27" name="Metin kutusu 381">
          <a:extLst>
            <a:ext uri="{FF2B5EF4-FFF2-40B4-BE49-F238E27FC236}">
              <a16:creationId xmlns:a16="http://schemas.microsoft.com/office/drawing/2014/main" id="{00000000-0008-0000-0000-000053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28" name="Metin kutusu 382">
          <a:extLst>
            <a:ext uri="{FF2B5EF4-FFF2-40B4-BE49-F238E27FC236}">
              <a16:creationId xmlns:a16="http://schemas.microsoft.com/office/drawing/2014/main" id="{00000000-0008-0000-0000-000054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29" name="Metin kutusu 383">
          <a:extLst>
            <a:ext uri="{FF2B5EF4-FFF2-40B4-BE49-F238E27FC236}">
              <a16:creationId xmlns:a16="http://schemas.microsoft.com/office/drawing/2014/main" id="{00000000-0008-0000-0000-000055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0" name="Metin kutusu 384">
          <a:extLst>
            <a:ext uri="{FF2B5EF4-FFF2-40B4-BE49-F238E27FC236}">
              <a16:creationId xmlns:a16="http://schemas.microsoft.com/office/drawing/2014/main" id="{00000000-0008-0000-0000-000056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1" name="Metin kutusu 385">
          <a:extLst>
            <a:ext uri="{FF2B5EF4-FFF2-40B4-BE49-F238E27FC236}">
              <a16:creationId xmlns:a16="http://schemas.microsoft.com/office/drawing/2014/main" id="{00000000-0008-0000-0000-000057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2" name="Metin kutusu 386">
          <a:extLst>
            <a:ext uri="{FF2B5EF4-FFF2-40B4-BE49-F238E27FC236}">
              <a16:creationId xmlns:a16="http://schemas.microsoft.com/office/drawing/2014/main" id="{00000000-0008-0000-0000-000058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3" name="Metin kutusu 387">
          <a:extLst>
            <a:ext uri="{FF2B5EF4-FFF2-40B4-BE49-F238E27FC236}">
              <a16:creationId xmlns:a16="http://schemas.microsoft.com/office/drawing/2014/main" id="{00000000-0008-0000-0000-000059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4" name="Metin kutusu 388">
          <a:extLst>
            <a:ext uri="{FF2B5EF4-FFF2-40B4-BE49-F238E27FC236}">
              <a16:creationId xmlns:a16="http://schemas.microsoft.com/office/drawing/2014/main" id="{00000000-0008-0000-0000-00005A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5" name="Metin kutusu 389">
          <a:extLst>
            <a:ext uri="{FF2B5EF4-FFF2-40B4-BE49-F238E27FC236}">
              <a16:creationId xmlns:a16="http://schemas.microsoft.com/office/drawing/2014/main" id="{00000000-0008-0000-0000-00005B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6" name="Metin kutusu 390">
          <a:extLst>
            <a:ext uri="{FF2B5EF4-FFF2-40B4-BE49-F238E27FC236}">
              <a16:creationId xmlns:a16="http://schemas.microsoft.com/office/drawing/2014/main" id="{00000000-0008-0000-0000-00005C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7" name="Metin kutusu 391">
          <a:extLst>
            <a:ext uri="{FF2B5EF4-FFF2-40B4-BE49-F238E27FC236}">
              <a16:creationId xmlns:a16="http://schemas.microsoft.com/office/drawing/2014/main" id="{00000000-0008-0000-0000-00005D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8" name="Metin kutusu 392">
          <a:extLst>
            <a:ext uri="{FF2B5EF4-FFF2-40B4-BE49-F238E27FC236}">
              <a16:creationId xmlns:a16="http://schemas.microsoft.com/office/drawing/2014/main" id="{00000000-0008-0000-0000-00005E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39" name="Metin kutusu 393">
          <a:extLst>
            <a:ext uri="{FF2B5EF4-FFF2-40B4-BE49-F238E27FC236}">
              <a16:creationId xmlns:a16="http://schemas.microsoft.com/office/drawing/2014/main" id="{00000000-0008-0000-0000-00005F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40" name="Metin kutusu 394">
          <a:extLst>
            <a:ext uri="{FF2B5EF4-FFF2-40B4-BE49-F238E27FC236}">
              <a16:creationId xmlns:a16="http://schemas.microsoft.com/office/drawing/2014/main" id="{00000000-0008-0000-0000-000060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1450</xdr:row>
      <xdr:rowOff>0</xdr:rowOff>
    </xdr:from>
    <xdr:ext cx="184731" cy="264560"/>
    <xdr:sp macro="" textlink="">
      <xdr:nvSpPr>
        <xdr:cNvPr id="6241" name="Metin kutusu 395">
          <a:extLst>
            <a:ext uri="{FF2B5EF4-FFF2-40B4-BE49-F238E27FC236}">
              <a16:creationId xmlns:a16="http://schemas.microsoft.com/office/drawing/2014/main" id="{00000000-0008-0000-0000-000061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42" name="Metin kutusu 379">
          <a:extLst>
            <a:ext uri="{FF2B5EF4-FFF2-40B4-BE49-F238E27FC236}">
              <a16:creationId xmlns:a16="http://schemas.microsoft.com/office/drawing/2014/main" id="{00000000-0008-0000-0000-000062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43" name="Metin kutusu 380">
          <a:extLst>
            <a:ext uri="{FF2B5EF4-FFF2-40B4-BE49-F238E27FC236}">
              <a16:creationId xmlns:a16="http://schemas.microsoft.com/office/drawing/2014/main" id="{00000000-0008-0000-0000-000063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44" name="Metin kutusu 381">
          <a:extLst>
            <a:ext uri="{FF2B5EF4-FFF2-40B4-BE49-F238E27FC236}">
              <a16:creationId xmlns:a16="http://schemas.microsoft.com/office/drawing/2014/main" id="{00000000-0008-0000-0000-000064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45" name="Metin kutusu 382">
          <a:extLst>
            <a:ext uri="{FF2B5EF4-FFF2-40B4-BE49-F238E27FC236}">
              <a16:creationId xmlns:a16="http://schemas.microsoft.com/office/drawing/2014/main" id="{00000000-0008-0000-0000-000065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46" name="Metin kutusu 383">
          <a:extLst>
            <a:ext uri="{FF2B5EF4-FFF2-40B4-BE49-F238E27FC236}">
              <a16:creationId xmlns:a16="http://schemas.microsoft.com/office/drawing/2014/main" id="{00000000-0008-0000-0000-000066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47" name="Metin kutusu 384">
          <a:extLst>
            <a:ext uri="{FF2B5EF4-FFF2-40B4-BE49-F238E27FC236}">
              <a16:creationId xmlns:a16="http://schemas.microsoft.com/office/drawing/2014/main" id="{00000000-0008-0000-0000-000067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48" name="Metin kutusu 385">
          <a:extLst>
            <a:ext uri="{FF2B5EF4-FFF2-40B4-BE49-F238E27FC236}">
              <a16:creationId xmlns:a16="http://schemas.microsoft.com/office/drawing/2014/main" id="{00000000-0008-0000-0000-000068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49" name="Metin kutusu 386">
          <a:extLst>
            <a:ext uri="{FF2B5EF4-FFF2-40B4-BE49-F238E27FC236}">
              <a16:creationId xmlns:a16="http://schemas.microsoft.com/office/drawing/2014/main" id="{00000000-0008-0000-0000-000069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0" name="Metin kutusu 387">
          <a:extLst>
            <a:ext uri="{FF2B5EF4-FFF2-40B4-BE49-F238E27FC236}">
              <a16:creationId xmlns:a16="http://schemas.microsoft.com/office/drawing/2014/main" id="{00000000-0008-0000-0000-00006A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1" name="Metin kutusu 388">
          <a:extLst>
            <a:ext uri="{FF2B5EF4-FFF2-40B4-BE49-F238E27FC236}">
              <a16:creationId xmlns:a16="http://schemas.microsoft.com/office/drawing/2014/main" id="{00000000-0008-0000-0000-00006B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2" name="Metin kutusu 389">
          <a:extLst>
            <a:ext uri="{FF2B5EF4-FFF2-40B4-BE49-F238E27FC236}">
              <a16:creationId xmlns:a16="http://schemas.microsoft.com/office/drawing/2014/main" id="{00000000-0008-0000-0000-00006C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3" name="Metin kutusu 390">
          <a:extLst>
            <a:ext uri="{FF2B5EF4-FFF2-40B4-BE49-F238E27FC236}">
              <a16:creationId xmlns:a16="http://schemas.microsoft.com/office/drawing/2014/main" id="{00000000-0008-0000-0000-00006D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4" name="Metin kutusu 391">
          <a:extLst>
            <a:ext uri="{FF2B5EF4-FFF2-40B4-BE49-F238E27FC236}">
              <a16:creationId xmlns:a16="http://schemas.microsoft.com/office/drawing/2014/main" id="{00000000-0008-0000-0000-00006E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5" name="Metin kutusu 392">
          <a:extLst>
            <a:ext uri="{FF2B5EF4-FFF2-40B4-BE49-F238E27FC236}">
              <a16:creationId xmlns:a16="http://schemas.microsoft.com/office/drawing/2014/main" id="{00000000-0008-0000-0000-00006F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6" name="Metin kutusu 393">
          <a:extLst>
            <a:ext uri="{FF2B5EF4-FFF2-40B4-BE49-F238E27FC236}">
              <a16:creationId xmlns:a16="http://schemas.microsoft.com/office/drawing/2014/main" id="{00000000-0008-0000-0000-000070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7" name="Metin kutusu 394">
          <a:extLst>
            <a:ext uri="{FF2B5EF4-FFF2-40B4-BE49-F238E27FC236}">
              <a16:creationId xmlns:a16="http://schemas.microsoft.com/office/drawing/2014/main" id="{00000000-0008-0000-0000-000071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8" name="Metin kutusu 395">
          <a:extLst>
            <a:ext uri="{FF2B5EF4-FFF2-40B4-BE49-F238E27FC236}">
              <a16:creationId xmlns:a16="http://schemas.microsoft.com/office/drawing/2014/main" id="{00000000-0008-0000-0000-000072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59" name="Metin kutusu 379">
          <a:extLst>
            <a:ext uri="{FF2B5EF4-FFF2-40B4-BE49-F238E27FC236}">
              <a16:creationId xmlns:a16="http://schemas.microsoft.com/office/drawing/2014/main" id="{00000000-0008-0000-0000-000073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0" name="Metin kutusu 380">
          <a:extLst>
            <a:ext uri="{FF2B5EF4-FFF2-40B4-BE49-F238E27FC236}">
              <a16:creationId xmlns:a16="http://schemas.microsoft.com/office/drawing/2014/main" id="{00000000-0008-0000-0000-000074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1" name="Metin kutusu 381">
          <a:extLst>
            <a:ext uri="{FF2B5EF4-FFF2-40B4-BE49-F238E27FC236}">
              <a16:creationId xmlns:a16="http://schemas.microsoft.com/office/drawing/2014/main" id="{00000000-0008-0000-0000-000075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2" name="Metin kutusu 382">
          <a:extLst>
            <a:ext uri="{FF2B5EF4-FFF2-40B4-BE49-F238E27FC236}">
              <a16:creationId xmlns:a16="http://schemas.microsoft.com/office/drawing/2014/main" id="{00000000-0008-0000-0000-000076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3" name="Metin kutusu 383">
          <a:extLst>
            <a:ext uri="{FF2B5EF4-FFF2-40B4-BE49-F238E27FC236}">
              <a16:creationId xmlns:a16="http://schemas.microsoft.com/office/drawing/2014/main" id="{00000000-0008-0000-0000-000077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4" name="Metin kutusu 384">
          <a:extLst>
            <a:ext uri="{FF2B5EF4-FFF2-40B4-BE49-F238E27FC236}">
              <a16:creationId xmlns:a16="http://schemas.microsoft.com/office/drawing/2014/main" id="{00000000-0008-0000-0000-000078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5" name="Metin kutusu 385">
          <a:extLst>
            <a:ext uri="{FF2B5EF4-FFF2-40B4-BE49-F238E27FC236}">
              <a16:creationId xmlns:a16="http://schemas.microsoft.com/office/drawing/2014/main" id="{00000000-0008-0000-0000-000079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6" name="Metin kutusu 386">
          <a:extLst>
            <a:ext uri="{FF2B5EF4-FFF2-40B4-BE49-F238E27FC236}">
              <a16:creationId xmlns:a16="http://schemas.microsoft.com/office/drawing/2014/main" id="{00000000-0008-0000-0000-00007A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7" name="Metin kutusu 387">
          <a:extLst>
            <a:ext uri="{FF2B5EF4-FFF2-40B4-BE49-F238E27FC236}">
              <a16:creationId xmlns:a16="http://schemas.microsoft.com/office/drawing/2014/main" id="{00000000-0008-0000-0000-00007B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8" name="Metin kutusu 388">
          <a:extLst>
            <a:ext uri="{FF2B5EF4-FFF2-40B4-BE49-F238E27FC236}">
              <a16:creationId xmlns:a16="http://schemas.microsoft.com/office/drawing/2014/main" id="{00000000-0008-0000-0000-00007C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69" name="Metin kutusu 389">
          <a:extLst>
            <a:ext uri="{FF2B5EF4-FFF2-40B4-BE49-F238E27FC236}">
              <a16:creationId xmlns:a16="http://schemas.microsoft.com/office/drawing/2014/main" id="{00000000-0008-0000-0000-00007D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70" name="Metin kutusu 390">
          <a:extLst>
            <a:ext uri="{FF2B5EF4-FFF2-40B4-BE49-F238E27FC236}">
              <a16:creationId xmlns:a16="http://schemas.microsoft.com/office/drawing/2014/main" id="{00000000-0008-0000-0000-00007E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71" name="Metin kutusu 391">
          <a:extLst>
            <a:ext uri="{FF2B5EF4-FFF2-40B4-BE49-F238E27FC236}">
              <a16:creationId xmlns:a16="http://schemas.microsoft.com/office/drawing/2014/main" id="{00000000-0008-0000-0000-00007F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72" name="Metin kutusu 392">
          <a:extLst>
            <a:ext uri="{FF2B5EF4-FFF2-40B4-BE49-F238E27FC236}">
              <a16:creationId xmlns:a16="http://schemas.microsoft.com/office/drawing/2014/main" id="{00000000-0008-0000-0000-000080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73" name="Metin kutusu 393">
          <a:extLst>
            <a:ext uri="{FF2B5EF4-FFF2-40B4-BE49-F238E27FC236}">
              <a16:creationId xmlns:a16="http://schemas.microsoft.com/office/drawing/2014/main" id="{00000000-0008-0000-0000-000081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74" name="Metin kutusu 394">
          <a:extLst>
            <a:ext uri="{FF2B5EF4-FFF2-40B4-BE49-F238E27FC236}">
              <a16:creationId xmlns:a16="http://schemas.microsoft.com/office/drawing/2014/main" id="{00000000-0008-0000-0000-000082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1451</xdr:row>
      <xdr:rowOff>0</xdr:rowOff>
    </xdr:from>
    <xdr:ext cx="184731" cy="264560"/>
    <xdr:sp macro="" textlink="">
      <xdr:nvSpPr>
        <xdr:cNvPr id="6275" name="Metin kutusu 395">
          <a:extLst>
            <a:ext uri="{FF2B5EF4-FFF2-40B4-BE49-F238E27FC236}">
              <a16:creationId xmlns:a16="http://schemas.microsoft.com/office/drawing/2014/main" id="{00000000-0008-0000-0000-000083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76" name="Metin kutusu 379">
          <a:extLst>
            <a:ext uri="{FF2B5EF4-FFF2-40B4-BE49-F238E27FC236}">
              <a16:creationId xmlns:a16="http://schemas.microsoft.com/office/drawing/2014/main" id="{00000000-0008-0000-0000-000084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77" name="Metin kutusu 380">
          <a:extLst>
            <a:ext uri="{FF2B5EF4-FFF2-40B4-BE49-F238E27FC236}">
              <a16:creationId xmlns:a16="http://schemas.microsoft.com/office/drawing/2014/main" id="{00000000-0008-0000-0000-000085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78" name="Metin kutusu 381">
          <a:extLst>
            <a:ext uri="{FF2B5EF4-FFF2-40B4-BE49-F238E27FC236}">
              <a16:creationId xmlns:a16="http://schemas.microsoft.com/office/drawing/2014/main" id="{00000000-0008-0000-0000-000086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79" name="Metin kutusu 382">
          <a:extLst>
            <a:ext uri="{FF2B5EF4-FFF2-40B4-BE49-F238E27FC236}">
              <a16:creationId xmlns:a16="http://schemas.microsoft.com/office/drawing/2014/main" id="{00000000-0008-0000-0000-000087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0" name="Metin kutusu 383">
          <a:extLst>
            <a:ext uri="{FF2B5EF4-FFF2-40B4-BE49-F238E27FC236}">
              <a16:creationId xmlns:a16="http://schemas.microsoft.com/office/drawing/2014/main" id="{00000000-0008-0000-0000-000088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1" name="Metin kutusu 384">
          <a:extLst>
            <a:ext uri="{FF2B5EF4-FFF2-40B4-BE49-F238E27FC236}">
              <a16:creationId xmlns:a16="http://schemas.microsoft.com/office/drawing/2014/main" id="{00000000-0008-0000-0000-000089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2" name="Metin kutusu 385">
          <a:extLst>
            <a:ext uri="{FF2B5EF4-FFF2-40B4-BE49-F238E27FC236}">
              <a16:creationId xmlns:a16="http://schemas.microsoft.com/office/drawing/2014/main" id="{00000000-0008-0000-0000-00008A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3" name="Metin kutusu 386">
          <a:extLst>
            <a:ext uri="{FF2B5EF4-FFF2-40B4-BE49-F238E27FC236}">
              <a16:creationId xmlns:a16="http://schemas.microsoft.com/office/drawing/2014/main" id="{00000000-0008-0000-0000-00008B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4" name="Metin kutusu 387">
          <a:extLst>
            <a:ext uri="{FF2B5EF4-FFF2-40B4-BE49-F238E27FC236}">
              <a16:creationId xmlns:a16="http://schemas.microsoft.com/office/drawing/2014/main" id="{00000000-0008-0000-0000-00008C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5" name="Metin kutusu 388">
          <a:extLst>
            <a:ext uri="{FF2B5EF4-FFF2-40B4-BE49-F238E27FC236}">
              <a16:creationId xmlns:a16="http://schemas.microsoft.com/office/drawing/2014/main" id="{00000000-0008-0000-0000-00008D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6" name="Metin kutusu 389">
          <a:extLst>
            <a:ext uri="{FF2B5EF4-FFF2-40B4-BE49-F238E27FC236}">
              <a16:creationId xmlns:a16="http://schemas.microsoft.com/office/drawing/2014/main" id="{00000000-0008-0000-0000-00008E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7" name="Metin kutusu 390">
          <a:extLst>
            <a:ext uri="{FF2B5EF4-FFF2-40B4-BE49-F238E27FC236}">
              <a16:creationId xmlns:a16="http://schemas.microsoft.com/office/drawing/2014/main" id="{00000000-0008-0000-0000-00008F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8" name="Metin kutusu 391">
          <a:extLst>
            <a:ext uri="{FF2B5EF4-FFF2-40B4-BE49-F238E27FC236}">
              <a16:creationId xmlns:a16="http://schemas.microsoft.com/office/drawing/2014/main" id="{00000000-0008-0000-0000-000090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89" name="Metin kutusu 392">
          <a:extLst>
            <a:ext uri="{FF2B5EF4-FFF2-40B4-BE49-F238E27FC236}">
              <a16:creationId xmlns:a16="http://schemas.microsoft.com/office/drawing/2014/main" id="{00000000-0008-0000-0000-000091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0" name="Metin kutusu 393">
          <a:extLst>
            <a:ext uri="{FF2B5EF4-FFF2-40B4-BE49-F238E27FC236}">
              <a16:creationId xmlns:a16="http://schemas.microsoft.com/office/drawing/2014/main" id="{00000000-0008-0000-0000-000092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1" name="Metin kutusu 394">
          <a:extLst>
            <a:ext uri="{FF2B5EF4-FFF2-40B4-BE49-F238E27FC236}">
              <a16:creationId xmlns:a16="http://schemas.microsoft.com/office/drawing/2014/main" id="{00000000-0008-0000-0000-000093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2" name="Metin kutusu 395">
          <a:extLst>
            <a:ext uri="{FF2B5EF4-FFF2-40B4-BE49-F238E27FC236}">
              <a16:creationId xmlns:a16="http://schemas.microsoft.com/office/drawing/2014/main" id="{00000000-0008-0000-0000-000094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3" name="Metin kutusu 379">
          <a:extLst>
            <a:ext uri="{FF2B5EF4-FFF2-40B4-BE49-F238E27FC236}">
              <a16:creationId xmlns:a16="http://schemas.microsoft.com/office/drawing/2014/main" id="{00000000-0008-0000-0000-000095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4" name="Metin kutusu 380">
          <a:extLst>
            <a:ext uri="{FF2B5EF4-FFF2-40B4-BE49-F238E27FC236}">
              <a16:creationId xmlns:a16="http://schemas.microsoft.com/office/drawing/2014/main" id="{00000000-0008-0000-0000-000096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5" name="Metin kutusu 381">
          <a:extLst>
            <a:ext uri="{FF2B5EF4-FFF2-40B4-BE49-F238E27FC236}">
              <a16:creationId xmlns:a16="http://schemas.microsoft.com/office/drawing/2014/main" id="{00000000-0008-0000-0000-000097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6" name="Metin kutusu 382">
          <a:extLst>
            <a:ext uri="{FF2B5EF4-FFF2-40B4-BE49-F238E27FC236}">
              <a16:creationId xmlns:a16="http://schemas.microsoft.com/office/drawing/2014/main" id="{00000000-0008-0000-0000-000098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7" name="Metin kutusu 383">
          <a:extLst>
            <a:ext uri="{FF2B5EF4-FFF2-40B4-BE49-F238E27FC236}">
              <a16:creationId xmlns:a16="http://schemas.microsoft.com/office/drawing/2014/main" id="{00000000-0008-0000-0000-000099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8" name="Metin kutusu 384">
          <a:extLst>
            <a:ext uri="{FF2B5EF4-FFF2-40B4-BE49-F238E27FC236}">
              <a16:creationId xmlns:a16="http://schemas.microsoft.com/office/drawing/2014/main" id="{00000000-0008-0000-0000-00009A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299" name="Metin kutusu 385">
          <a:extLst>
            <a:ext uri="{FF2B5EF4-FFF2-40B4-BE49-F238E27FC236}">
              <a16:creationId xmlns:a16="http://schemas.microsoft.com/office/drawing/2014/main" id="{00000000-0008-0000-0000-00009B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0" name="Metin kutusu 386">
          <a:extLst>
            <a:ext uri="{FF2B5EF4-FFF2-40B4-BE49-F238E27FC236}">
              <a16:creationId xmlns:a16="http://schemas.microsoft.com/office/drawing/2014/main" id="{00000000-0008-0000-0000-00009C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1" name="Metin kutusu 387">
          <a:extLst>
            <a:ext uri="{FF2B5EF4-FFF2-40B4-BE49-F238E27FC236}">
              <a16:creationId xmlns:a16="http://schemas.microsoft.com/office/drawing/2014/main" id="{00000000-0008-0000-0000-00009D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2" name="Metin kutusu 388">
          <a:extLst>
            <a:ext uri="{FF2B5EF4-FFF2-40B4-BE49-F238E27FC236}">
              <a16:creationId xmlns:a16="http://schemas.microsoft.com/office/drawing/2014/main" id="{00000000-0008-0000-0000-00009E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3" name="Metin kutusu 389">
          <a:extLst>
            <a:ext uri="{FF2B5EF4-FFF2-40B4-BE49-F238E27FC236}">
              <a16:creationId xmlns:a16="http://schemas.microsoft.com/office/drawing/2014/main" id="{00000000-0008-0000-0000-00009F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4" name="Metin kutusu 390">
          <a:extLst>
            <a:ext uri="{FF2B5EF4-FFF2-40B4-BE49-F238E27FC236}">
              <a16:creationId xmlns:a16="http://schemas.microsoft.com/office/drawing/2014/main" id="{00000000-0008-0000-0000-0000A0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5" name="Metin kutusu 391">
          <a:extLst>
            <a:ext uri="{FF2B5EF4-FFF2-40B4-BE49-F238E27FC236}">
              <a16:creationId xmlns:a16="http://schemas.microsoft.com/office/drawing/2014/main" id="{00000000-0008-0000-0000-0000A1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6" name="Metin kutusu 392">
          <a:extLst>
            <a:ext uri="{FF2B5EF4-FFF2-40B4-BE49-F238E27FC236}">
              <a16:creationId xmlns:a16="http://schemas.microsoft.com/office/drawing/2014/main" id="{00000000-0008-0000-0000-0000A2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7" name="Metin kutusu 393">
          <a:extLst>
            <a:ext uri="{FF2B5EF4-FFF2-40B4-BE49-F238E27FC236}">
              <a16:creationId xmlns:a16="http://schemas.microsoft.com/office/drawing/2014/main" id="{00000000-0008-0000-0000-0000A3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8" name="Metin kutusu 394">
          <a:extLst>
            <a:ext uri="{FF2B5EF4-FFF2-40B4-BE49-F238E27FC236}">
              <a16:creationId xmlns:a16="http://schemas.microsoft.com/office/drawing/2014/main" id="{00000000-0008-0000-0000-0000A4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1452</xdr:row>
      <xdr:rowOff>0</xdr:rowOff>
    </xdr:from>
    <xdr:ext cx="184731" cy="264560"/>
    <xdr:sp macro="" textlink="">
      <xdr:nvSpPr>
        <xdr:cNvPr id="6309" name="Metin kutusu 395">
          <a:extLst>
            <a:ext uri="{FF2B5EF4-FFF2-40B4-BE49-F238E27FC236}">
              <a16:creationId xmlns:a16="http://schemas.microsoft.com/office/drawing/2014/main" id="{00000000-0008-0000-0000-0000A5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0" name="Metin kutusu 379">
          <a:extLst>
            <a:ext uri="{FF2B5EF4-FFF2-40B4-BE49-F238E27FC236}">
              <a16:creationId xmlns:a16="http://schemas.microsoft.com/office/drawing/2014/main" id="{00000000-0008-0000-0000-0000A6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1" name="Metin kutusu 380">
          <a:extLst>
            <a:ext uri="{FF2B5EF4-FFF2-40B4-BE49-F238E27FC236}">
              <a16:creationId xmlns:a16="http://schemas.microsoft.com/office/drawing/2014/main" id="{00000000-0008-0000-0000-0000A7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2" name="Metin kutusu 381">
          <a:extLst>
            <a:ext uri="{FF2B5EF4-FFF2-40B4-BE49-F238E27FC236}">
              <a16:creationId xmlns:a16="http://schemas.microsoft.com/office/drawing/2014/main" id="{00000000-0008-0000-0000-0000A8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3" name="Metin kutusu 382">
          <a:extLst>
            <a:ext uri="{FF2B5EF4-FFF2-40B4-BE49-F238E27FC236}">
              <a16:creationId xmlns:a16="http://schemas.microsoft.com/office/drawing/2014/main" id="{00000000-0008-0000-0000-0000A9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4" name="Metin kutusu 383">
          <a:extLst>
            <a:ext uri="{FF2B5EF4-FFF2-40B4-BE49-F238E27FC236}">
              <a16:creationId xmlns:a16="http://schemas.microsoft.com/office/drawing/2014/main" id="{00000000-0008-0000-0000-0000AA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5" name="Metin kutusu 384">
          <a:extLst>
            <a:ext uri="{FF2B5EF4-FFF2-40B4-BE49-F238E27FC236}">
              <a16:creationId xmlns:a16="http://schemas.microsoft.com/office/drawing/2014/main" id="{00000000-0008-0000-0000-0000AB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6" name="Metin kutusu 385">
          <a:extLst>
            <a:ext uri="{FF2B5EF4-FFF2-40B4-BE49-F238E27FC236}">
              <a16:creationId xmlns:a16="http://schemas.microsoft.com/office/drawing/2014/main" id="{00000000-0008-0000-0000-0000AC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7" name="Metin kutusu 386">
          <a:extLst>
            <a:ext uri="{FF2B5EF4-FFF2-40B4-BE49-F238E27FC236}">
              <a16:creationId xmlns:a16="http://schemas.microsoft.com/office/drawing/2014/main" id="{00000000-0008-0000-0000-0000AD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8" name="Metin kutusu 387">
          <a:extLst>
            <a:ext uri="{FF2B5EF4-FFF2-40B4-BE49-F238E27FC236}">
              <a16:creationId xmlns:a16="http://schemas.microsoft.com/office/drawing/2014/main" id="{00000000-0008-0000-0000-0000AE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19" name="Metin kutusu 388">
          <a:extLst>
            <a:ext uri="{FF2B5EF4-FFF2-40B4-BE49-F238E27FC236}">
              <a16:creationId xmlns:a16="http://schemas.microsoft.com/office/drawing/2014/main" id="{00000000-0008-0000-0000-0000AF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20" name="Metin kutusu 389">
          <a:extLst>
            <a:ext uri="{FF2B5EF4-FFF2-40B4-BE49-F238E27FC236}">
              <a16:creationId xmlns:a16="http://schemas.microsoft.com/office/drawing/2014/main" id="{00000000-0008-0000-0000-0000B0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21" name="Metin kutusu 390">
          <a:extLst>
            <a:ext uri="{FF2B5EF4-FFF2-40B4-BE49-F238E27FC236}">
              <a16:creationId xmlns:a16="http://schemas.microsoft.com/office/drawing/2014/main" id="{00000000-0008-0000-0000-0000B1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22" name="Metin kutusu 391">
          <a:extLst>
            <a:ext uri="{FF2B5EF4-FFF2-40B4-BE49-F238E27FC236}">
              <a16:creationId xmlns:a16="http://schemas.microsoft.com/office/drawing/2014/main" id="{00000000-0008-0000-0000-0000B2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23" name="Metin kutusu 392">
          <a:extLst>
            <a:ext uri="{FF2B5EF4-FFF2-40B4-BE49-F238E27FC236}">
              <a16:creationId xmlns:a16="http://schemas.microsoft.com/office/drawing/2014/main" id="{00000000-0008-0000-0000-0000B3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24" name="Metin kutusu 393">
          <a:extLst>
            <a:ext uri="{FF2B5EF4-FFF2-40B4-BE49-F238E27FC236}">
              <a16:creationId xmlns:a16="http://schemas.microsoft.com/office/drawing/2014/main" id="{00000000-0008-0000-0000-0000B4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25" name="Metin kutusu 394">
          <a:extLst>
            <a:ext uri="{FF2B5EF4-FFF2-40B4-BE49-F238E27FC236}">
              <a16:creationId xmlns:a16="http://schemas.microsoft.com/office/drawing/2014/main" id="{00000000-0008-0000-0000-0000B5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326" name="Metin kutusu 395">
          <a:extLst>
            <a:ext uri="{FF2B5EF4-FFF2-40B4-BE49-F238E27FC236}">
              <a16:creationId xmlns:a16="http://schemas.microsoft.com/office/drawing/2014/main" id="{00000000-0008-0000-0000-0000B6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27" name="Metin kutusu 136">
          <a:extLst>
            <a:ext uri="{FF2B5EF4-FFF2-40B4-BE49-F238E27FC236}">
              <a16:creationId xmlns:a16="http://schemas.microsoft.com/office/drawing/2014/main" id="{00000000-0008-0000-0000-0000B7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28" name="Metin kutusu 137">
          <a:extLst>
            <a:ext uri="{FF2B5EF4-FFF2-40B4-BE49-F238E27FC236}">
              <a16:creationId xmlns:a16="http://schemas.microsoft.com/office/drawing/2014/main" id="{00000000-0008-0000-0000-0000B8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29" name="Metin kutusu 138">
          <a:extLst>
            <a:ext uri="{FF2B5EF4-FFF2-40B4-BE49-F238E27FC236}">
              <a16:creationId xmlns:a16="http://schemas.microsoft.com/office/drawing/2014/main" id="{00000000-0008-0000-0000-0000B9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0" name="Metin kutusu 139">
          <a:extLst>
            <a:ext uri="{FF2B5EF4-FFF2-40B4-BE49-F238E27FC236}">
              <a16:creationId xmlns:a16="http://schemas.microsoft.com/office/drawing/2014/main" id="{00000000-0008-0000-0000-0000BA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1" name="Metin kutusu 140">
          <a:extLst>
            <a:ext uri="{FF2B5EF4-FFF2-40B4-BE49-F238E27FC236}">
              <a16:creationId xmlns:a16="http://schemas.microsoft.com/office/drawing/2014/main" id="{00000000-0008-0000-0000-0000BB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2" name="Metin kutusu 141">
          <a:extLst>
            <a:ext uri="{FF2B5EF4-FFF2-40B4-BE49-F238E27FC236}">
              <a16:creationId xmlns:a16="http://schemas.microsoft.com/office/drawing/2014/main" id="{00000000-0008-0000-0000-0000BC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3" name="Metin kutusu 148">
          <a:extLst>
            <a:ext uri="{FF2B5EF4-FFF2-40B4-BE49-F238E27FC236}">
              <a16:creationId xmlns:a16="http://schemas.microsoft.com/office/drawing/2014/main" id="{00000000-0008-0000-0000-0000BD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4" name="Metin kutusu 149">
          <a:extLst>
            <a:ext uri="{FF2B5EF4-FFF2-40B4-BE49-F238E27FC236}">
              <a16:creationId xmlns:a16="http://schemas.microsoft.com/office/drawing/2014/main" id="{00000000-0008-0000-0000-0000BE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5" name="Metin kutusu 150">
          <a:extLst>
            <a:ext uri="{FF2B5EF4-FFF2-40B4-BE49-F238E27FC236}">
              <a16:creationId xmlns:a16="http://schemas.microsoft.com/office/drawing/2014/main" id="{00000000-0008-0000-0000-0000BF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6" name="Metin kutusu 151">
          <a:extLst>
            <a:ext uri="{FF2B5EF4-FFF2-40B4-BE49-F238E27FC236}">
              <a16:creationId xmlns:a16="http://schemas.microsoft.com/office/drawing/2014/main" id="{00000000-0008-0000-0000-0000C0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7" name="Metin kutusu 152">
          <a:extLst>
            <a:ext uri="{FF2B5EF4-FFF2-40B4-BE49-F238E27FC236}">
              <a16:creationId xmlns:a16="http://schemas.microsoft.com/office/drawing/2014/main" id="{00000000-0008-0000-0000-0000C1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8" name="Metin kutusu 153">
          <a:extLst>
            <a:ext uri="{FF2B5EF4-FFF2-40B4-BE49-F238E27FC236}">
              <a16:creationId xmlns:a16="http://schemas.microsoft.com/office/drawing/2014/main" id="{00000000-0008-0000-0000-0000C2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39" name="Metin kutusu 402">
          <a:extLst>
            <a:ext uri="{FF2B5EF4-FFF2-40B4-BE49-F238E27FC236}">
              <a16:creationId xmlns:a16="http://schemas.microsoft.com/office/drawing/2014/main" id="{00000000-0008-0000-0000-0000C3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0" name="Metin kutusu 403">
          <a:extLst>
            <a:ext uri="{FF2B5EF4-FFF2-40B4-BE49-F238E27FC236}">
              <a16:creationId xmlns:a16="http://schemas.microsoft.com/office/drawing/2014/main" id="{00000000-0008-0000-0000-0000C4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1" name="Metin kutusu 404">
          <a:extLst>
            <a:ext uri="{FF2B5EF4-FFF2-40B4-BE49-F238E27FC236}">
              <a16:creationId xmlns:a16="http://schemas.microsoft.com/office/drawing/2014/main" id="{00000000-0008-0000-0000-0000C5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2" name="Metin kutusu 405">
          <a:extLst>
            <a:ext uri="{FF2B5EF4-FFF2-40B4-BE49-F238E27FC236}">
              <a16:creationId xmlns:a16="http://schemas.microsoft.com/office/drawing/2014/main" id="{00000000-0008-0000-0000-0000C6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3" name="Metin kutusu 406">
          <a:extLst>
            <a:ext uri="{FF2B5EF4-FFF2-40B4-BE49-F238E27FC236}">
              <a16:creationId xmlns:a16="http://schemas.microsoft.com/office/drawing/2014/main" id="{00000000-0008-0000-0000-0000C7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4" name="Metin kutusu 407">
          <a:extLst>
            <a:ext uri="{FF2B5EF4-FFF2-40B4-BE49-F238E27FC236}">
              <a16:creationId xmlns:a16="http://schemas.microsoft.com/office/drawing/2014/main" id="{00000000-0008-0000-0000-0000C8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5" name="Metin kutusu 408">
          <a:extLst>
            <a:ext uri="{FF2B5EF4-FFF2-40B4-BE49-F238E27FC236}">
              <a16:creationId xmlns:a16="http://schemas.microsoft.com/office/drawing/2014/main" id="{00000000-0008-0000-0000-0000C9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6" name="Metin kutusu 409">
          <a:extLst>
            <a:ext uri="{FF2B5EF4-FFF2-40B4-BE49-F238E27FC236}">
              <a16:creationId xmlns:a16="http://schemas.microsoft.com/office/drawing/2014/main" id="{00000000-0008-0000-0000-0000CA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7" name="Metin kutusu 410">
          <a:extLst>
            <a:ext uri="{FF2B5EF4-FFF2-40B4-BE49-F238E27FC236}">
              <a16:creationId xmlns:a16="http://schemas.microsoft.com/office/drawing/2014/main" id="{00000000-0008-0000-0000-0000CB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8" name="Metin kutusu 411">
          <a:extLst>
            <a:ext uri="{FF2B5EF4-FFF2-40B4-BE49-F238E27FC236}">
              <a16:creationId xmlns:a16="http://schemas.microsoft.com/office/drawing/2014/main" id="{00000000-0008-0000-0000-0000CC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49" name="Metin kutusu 412">
          <a:extLst>
            <a:ext uri="{FF2B5EF4-FFF2-40B4-BE49-F238E27FC236}">
              <a16:creationId xmlns:a16="http://schemas.microsoft.com/office/drawing/2014/main" id="{00000000-0008-0000-0000-0000CD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50" name="Metin kutusu 413">
          <a:extLst>
            <a:ext uri="{FF2B5EF4-FFF2-40B4-BE49-F238E27FC236}">
              <a16:creationId xmlns:a16="http://schemas.microsoft.com/office/drawing/2014/main" id="{00000000-0008-0000-0000-0000CE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51" name="Metin kutusu 414">
          <a:extLst>
            <a:ext uri="{FF2B5EF4-FFF2-40B4-BE49-F238E27FC236}">
              <a16:creationId xmlns:a16="http://schemas.microsoft.com/office/drawing/2014/main" id="{00000000-0008-0000-0000-0000CF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52" name="Metin kutusu 415">
          <a:extLst>
            <a:ext uri="{FF2B5EF4-FFF2-40B4-BE49-F238E27FC236}">
              <a16:creationId xmlns:a16="http://schemas.microsoft.com/office/drawing/2014/main" id="{00000000-0008-0000-0000-0000D0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53" name="Metin kutusu 416">
          <a:extLst>
            <a:ext uri="{FF2B5EF4-FFF2-40B4-BE49-F238E27FC236}">
              <a16:creationId xmlns:a16="http://schemas.microsoft.com/office/drawing/2014/main" id="{00000000-0008-0000-0000-0000D1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54" name="Metin kutusu 417">
          <a:extLst>
            <a:ext uri="{FF2B5EF4-FFF2-40B4-BE49-F238E27FC236}">
              <a16:creationId xmlns:a16="http://schemas.microsoft.com/office/drawing/2014/main" id="{00000000-0008-0000-0000-0000D2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1448</xdr:row>
      <xdr:rowOff>0</xdr:rowOff>
    </xdr:from>
    <xdr:ext cx="184731" cy="264560"/>
    <xdr:sp macro="" textlink="">
      <xdr:nvSpPr>
        <xdr:cNvPr id="6355" name="Metin kutusu 418">
          <a:extLst>
            <a:ext uri="{FF2B5EF4-FFF2-40B4-BE49-F238E27FC236}">
              <a16:creationId xmlns:a16="http://schemas.microsoft.com/office/drawing/2014/main" id="{00000000-0008-0000-0000-0000D3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56" name="Metin kutusu 136">
          <a:extLst>
            <a:ext uri="{FF2B5EF4-FFF2-40B4-BE49-F238E27FC236}">
              <a16:creationId xmlns:a16="http://schemas.microsoft.com/office/drawing/2014/main" id="{00000000-0008-0000-0000-0000D4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57" name="Metin kutusu 137">
          <a:extLst>
            <a:ext uri="{FF2B5EF4-FFF2-40B4-BE49-F238E27FC236}">
              <a16:creationId xmlns:a16="http://schemas.microsoft.com/office/drawing/2014/main" id="{00000000-0008-0000-0000-0000D5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58" name="Metin kutusu 138">
          <a:extLst>
            <a:ext uri="{FF2B5EF4-FFF2-40B4-BE49-F238E27FC236}">
              <a16:creationId xmlns:a16="http://schemas.microsoft.com/office/drawing/2014/main" id="{00000000-0008-0000-0000-0000D6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59" name="Metin kutusu 139">
          <a:extLst>
            <a:ext uri="{FF2B5EF4-FFF2-40B4-BE49-F238E27FC236}">
              <a16:creationId xmlns:a16="http://schemas.microsoft.com/office/drawing/2014/main" id="{00000000-0008-0000-0000-0000D7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0" name="Metin kutusu 140">
          <a:extLst>
            <a:ext uri="{FF2B5EF4-FFF2-40B4-BE49-F238E27FC236}">
              <a16:creationId xmlns:a16="http://schemas.microsoft.com/office/drawing/2014/main" id="{00000000-0008-0000-0000-0000D8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1" name="Metin kutusu 141">
          <a:extLst>
            <a:ext uri="{FF2B5EF4-FFF2-40B4-BE49-F238E27FC236}">
              <a16:creationId xmlns:a16="http://schemas.microsoft.com/office/drawing/2014/main" id="{00000000-0008-0000-0000-0000D9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2" name="Metin kutusu 148">
          <a:extLst>
            <a:ext uri="{FF2B5EF4-FFF2-40B4-BE49-F238E27FC236}">
              <a16:creationId xmlns:a16="http://schemas.microsoft.com/office/drawing/2014/main" id="{00000000-0008-0000-0000-0000DA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3" name="Metin kutusu 149">
          <a:extLst>
            <a:ext uri="{FF2B5EF4-FFF2-40B4-BE49-F238E27FC236}">
              <a16:creationId xmlns:a16="http://schemas.microsoft.com/office/drawing/2014/main" id="{00000000-0008-0000-0000-0000DB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4" name="Metin kutusu 150">
          <a:extLst>
            <a:ext uri="{FF2B5EF4-FFF2-40B4-BE49-F238E27FC236}">
              <a16:creationId xmlns:a16="http://schemas.microsoft.com/office/drawing/2014/main" id="{00000000-0008-0000-0000-0000DC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5" name="Metin kutusu 151">
          <a:extLst>
            <a:ext uri="{FF2B5EF4-FFF2-40B4-BE49-F238E27FC236}">
              <a16:creationId xmlns:a16="http://schemas.microsoft.com/office/drawing/2014/main" id="{00000000-0008-0000-0000-0000DD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6" name="Metin kutusu 152">
          <a:extLst>
            <a:ext uri="{FF2B5EF4-FFF2-40B4-BE49-F238E27FC236}">
              <a16:creationId xmlns:a16="http://schemas.microsoft.com/office/drawing/2014/main" id="{00000000-0008-0000-0000-0000DE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7" name="Metin kutusu 153">
          <a:extLst>
            <a:ext uri="{FF2B5EF4-FFF2-40B4-BE49-F238E27FC236}">
              <a16:creationId xmlns:a16="http://schemas.microsoft.com/office/drawing/2014/main" id="{00000000-0008-0000-0000-0000DF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8" name="Metin kutusu 402">
          <a:extLst>
            <a:ext uri="{FF2B5EF4-FFF2-40B4-BE49-F238E27FC236}">
              <a16:creationId xmlns:a16="http://schemas.microsoft.com/office/drawing/2014/main" id="{00000000-0008-0000-0000-0000E0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69" name="Metin kutusu 403">
          <a:extLst>
            <a:ext uri="{FF2B5EF4-FFF2-40B4-BE49-F238E27FC236}">
              <a16:creationId xmlns:a16="http://schemas.microsoft.com/office/drawing/2014/main" id="{00000000-0008-0000-0000-0000E1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0" name="Metin kutusu 404">
          <a:extLst>
            <a:ext uri="{FF2B5EF4-FFF2-40B4-BE49-F238E27FC236}">
              <a16:creationId xmlns:a16="http://schemas.microsoft.com/office/drawing/2014/main" id="{00000000-0008-0000-0000-0000E2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1" name="Metin kutusu 405">
          <a:extLst>
            <a:ext uri="{FF2B5EF4-FFF2-40B4-BE49-F238E27FC236}">
              <a16:creationId xmlns:a16="http://schemas.microsoft.com/office/drawing/2014/main" id="{00000000-0008-0000-0000-0000E3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2" name="Metin kutusu 406">
          <a:extLst>
            <a:ext uri="{FF2B5EF4-FFF2-40B4-BE49-F238E27FC236}">
              <a16:creationId xmlns:a16="http://schemas.microsoft.com/office/drawing/2014/main" id="{00000000-0008-0000-0000-0000E4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3" name="Metin kutusu 407">
          <a:extLst>
            <a:ext uri="{FF2B5EF4-FFF2-40B4-BE49-F238E27FC236}">
              <a16:creationId xmlns:a16="http://schemas.microsoft.com/office/drawing/2014/main" id="{00000000-0008-0000-0000-0000E5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4" name="Metin kutusu 408">
          <a:extLst>
            <a:ext uri="{FF2B5EF4-FFF2-40B4-BE49-F238E27FC236}">
              <a16:creationId xmlns:a16="http://schemas.microsoft.com/office/drawing/2014/main" id="{00000000-0008-0000-0000-0000E6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5" name="Metin kutusu 409">
          <a:extLst>
            <a:ext uri="{FF2B5EF4-FFF2-40B4-BE49-F238E27FC236}">
              <a16:creationId xmlns:a16="http://schemas.microsoft.com/office/drawing/2014/main" id="{00000000-0008-0000-0000-0000E7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6" name="Metin kutusu 410">
          <a:extLst>
            <a:ext uri="{FF2B5EF4-FFF2-40B4-BE49-F238E27FC236}">
              <a16:creationId xmlns:a16="http://schemas.microsoft.com/office/drawing/2014/main" id="{00000000-0008-0000-0000-0000E8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7" name="Metin kutusu 411">
          <a:extLst>
            <a:ext uri="{FF2B5EF4-FFF2-40B4-BE49-F238E27FC236}">
              <a16:creationId xmlns:a16="http://schemas.microsoft.com/office/drawing/2014/main" id="{00000000-0008-0000-0000-0000E9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8" name="Metin kutusu 412">
          <a:extLst>
            <a:ext uri="{FF2B5EF4-FFF2-40B4-BE49-F238E27FC236}">
              <a16:creationId xmlns:a16="http://schemas.microsoft.com/office/drawing/2014/main" id="{00000000-0008-0000-0000-0000EA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79" name="Metin kutusu 413">
          <a:extLst>
            <a:ext uri="{FF2B5EF4-FFF2-40B4-BE49-F238E27FC236}">
              <a16:creationId xmlns:a16="http://schemas.microsoft.com/office/drawing/2014/main" id="{00000000-0008-0000-0000-0000EB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80" name="Metin kutusu 414">
          <a:extLst>
            <a:ext uri="{FF2B5EF4-FFF2-40B4-BE49-F238E27FC236}">
              <a16:creationId xmlns:a16="http://schemas.microsoft.com/office/drawing/2014/main" id="{00000000-0008-0000-0000-0000EC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81" name="Metin kutusu 415">
          <a:extLst>
            <a:ext uri="{FF2B5EF4-FFF2-40B4-BE49-F238E27FC236}">
              <a16:creationId xmlns:a16="http://schemas.microsoft.com/office/drawing/2014/main" id="{00000000-0008-0000-0000-0000ED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82" name="Metin kutusu 416">
          <a:extLst>
            <a:ext uri="{FF2B5EF4-FFF2-40B4-BE49-F238E27FC236}">
              <a16:creationId xmlns:a16="http://schemas.microsoft.com/office/drawing/2014/main" id="{00000000-0008-0000-0000-0000EE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83" name="Metin kutusu 417">
          <a:extLst>
            <a:ext uri="{FF2B5EF4-FFF2-40B4-BE49-F238E27FC236}">
              <a16:creationId xmlns:a16="http://schemas.microsoft.com/office/drawing/2014/main" id="{00000000-0008-0000-0000-0000EF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1449</xdr:row>
      <xdr:rowOff>0</xdr:rowOff>
    </xdr:from>
    <xdr:ext cx="184731" cy="264560"/>
    <xdr:sp macro="" textlink="">
      <xdr:nvSpPr>
        <xdr:cNvPr id="6384" name="Metin kutusu 418">
          <a:extLst>
            <a:ext uri="{FF2B5EF4-FFF2-40B4-BE49-F238E27FC236}">
              <a16:creationId xmlns:a16="http://schemas.microsoft.com/office/drawing/2014/main" id="{00000000-0008-0000-0000-0000F0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85" name="Metin kutusu 136">
          <a:extLst>
            <a:ext uri="{FF2B5EF4-FFF2-40B4-BE49-F238E27FC236}">
              <a16:creationId xmlns:a16="http://schemas.microsoft.com/office/drawing/2014/main" id="{00000000-0008-0000-0000-0000F1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86" name="Metin kutusu 137">
          <a:extLst>
            <a:ext uri="{FF2B5EF4-FFF2-40B4-BE49-F238E27FC236}">
              <a16:creationId xmlns:a16="http://schemas.microsoft.com/office/drawing/2014/main" id="{00000000-0008-0000-0000-0000F2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87" name="Metin kutusu 138">
          <a:extLst>
            <a:ext uri="{FF2B5EF4-FFF2-40B4-BE49-F238E27FC236}">
              <a16:creationId xmlns:a16="http://schemas.microsoft.com/office/drawing/2014/main" id="{00000000-0008-0000-0000-0000F3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88" name="Metin kutusu 139">
          <a:extLst>
            <a:ext uri="{FF2B5EF4-FFF2-40B4-BE49-F238E27FC236}">
              <a16:creationId xmlns:a16="http://schemas.microsoft.com/office/drawing/2014/main" id="{00000000-0008-0000-0000-0000F4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89" name="Metin kutusu 140">
          <a:extLst>
            <a:ext uri="{FF2B5EF4-FFF2-40B4-BE49-F238E27FC236}">
              <a16:creationId xmlns:a16="http://schemas.microsoft.com/office/drawing/2014/main" id="{00000000-0008-0000-0000-0000F5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0" name="Metin kutusu 141">
          <a:extLst>
            <a:ext uri="{FF2B5EF4-FFF2-40B4-BE49-F238E27FC236}">
              <a16:creationId xmlns:a16="http://schemas.microsoft.com/office/drawing/2014/main" id="{00000000-0008-0000-0000-0000F6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1" name="Metin kutusu 148">
          <a:extLst>
            <a:ext uri="{FF2B5EF4-FFF2-40B4-BE49-F238E27FC236}">
              <a16:creationId xmlns:a16="http://schemas.microsoft.com/office/drawing/2014/main" id="{00000000-0008-0000-0000-0000F7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2" name="Metin kutusu 149">
          <a:extLst>
            <a:ext uri="{FF2B5EF4-FFF2-40B4-BE49-F238E27FC236}">
              <a16:creationId xmlns:a16="http://schemas.microsoft.com/office/drawing/2014/main" id="{00000000-0008-0000-0000-0000F8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3" name="Metin kutusu 150">
          <a:extLst>
            <a:ext uri="{FF2B5EF4-FFF2-40B4-BE49-F238E27FC236}">
              <a16:creationId xmlns:a16="http://schemas.microsoft.com/office/drawing/2014/main" id="{00000000-0008-0000-0000-0000F9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4" name="Metin kutusu 151">
          <a:extLst>
            <a:ext uri="{FF2B5EF4-FFF2-40B4-BE49-F238E27FC236}">
              <a16:creationId xmlns:a16="http://schemas.microsoft.com/office/drawing/2014/main" id="{00000000-0008-0000-0000-0000FA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5" name="Metin kutusu 152">
          <a:extLst>
            <a:ext uri="{FF2B5EF4-FFF2-40B4-BE49-F238E27FC236}">
              <a16:creationId xmlns:a16="http://schemas.microsoft.com/office/drawing/2014/main" id="{00000000-0008-0000-0000-0000FB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6" name="Metin kutusu 153">
          <a:extLst>
            <a:ext uri="{FF2B5EF4-FFF2-40B4-BE49-F238E27FC236}">
              <a16:creationId xmlns:a16="http://schemas.microsoft.com/office/drawing/2014/main" id="{00000000-0008-0000-0000-0000FC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7" name="Metin kutusu 402">
          <a:extLst>
            <a:ext uri="{FF2B5EF4-FFF2-40B4-BE49-F238E27FC236}">
              <a16:creationId xmlns:a16="http://schemas.microsoft.com/office/drawing/2014/main" id="{00000000-0008-0000-0000-0000FD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8" name="Metin kutusu 403">
          <a:extLst>
            <a:ext uri="{FF2B5EF4-FFF2-40B4-BE49-F238E27FC236}">
              <a16:creationId xmlns:a16="http://schemas.microsoft.com/office/drawing/2014/main" id="{00000000-0008-0000-0000-0000FE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399" name="Metin kutusu 404">
          <a:extLst>
            <a:ext uri="{FF2B5EF4-FFF2-40B4-BE49-F238E27FC236}">
              <a16:creationId xmlns:a16="http://schemas.microsoft.com/office/drawing/2014/main" id="{00000000-0008-0000-0000-0000FF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0" name="Metin kutusu 405">
          <a:extLst>
            <a:ext uri="{FF2B5EF4-FFF2-40B4-BE49-F238E27FC236}">
              <a16:creationId xmlns:a16="http://schemas.microsoft.com/office/drawing/2014/main" id="{00000000-0008-0000-0000-000000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1" name="Metin kutusu 406">
          <a:extLst>
            <a:ext uri="{FF2B5EF4-FFF2-40B4-BE49-F238E27FC236}">
              <a16:creationId xmlns:a16="http://schemas.microsoft.com/office/drawing/2014/main" id="{00000000-0008-0000-0000-000001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2" name="Metin kutusu 407">
          <a:extLst>
            <a:ext uri="{FF2B5EF4-FFF2-40B4-BE49-F238E27FC236}">
              <a16:creationId xmlns:a16="http://schemas.microsoft.com/office/drawing/2014/main" id="{00000000-0008-0000-0000-000002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3" name="Metin kutusu 408">
          <a:extLst>
            <a:ext uri="{FF2B5EF4-FFF2-40B4-BE49-F238E27FC236}">
              <a16:creationId xmlns:a16="http://schemas.microsoft.com/office/drawing/2014/main" id="{00000000-0008-0000-0000-000003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4" name="Metin kutusu 409">
          <a:extLst>
            <a:ext uri="{FF2B5EF4-FFF2-40B4-BE49-F238E27FC236}">
              <a16:creationId xmlns:a16="http://schemas.microsoft.com/office/drawing/2014/main" id="{00000000-0008-0000-0000-000004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5" name="Metin kutusu 410">
          <a:extLst>
            <a:ext uri="{FF2B5EF4-FFF2-40B4-BE49-F238E27FC236}">
              <a16:creationId xmlns:a16="http://schemas.microsoft.com/office/drawing/2014/main" id="{00000000-0008-0000-0000-000005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6" name="Metin kutusu 411">
          <a:extLst>
            <a:ext uri="{FF2B5EF4-FFF2-40B4-BE49-F238E27FC236}">
              <a16:creationId xmlns:a16="http://schemas.microsoft.com/office/drawing/2014/main" id="{00000000-0008-0000-0000-000006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7" name="Metin kutusu 412">
          <a:extLst>
            <a:ext uri="{FF2B5EF4-FFF2-40B4-BE49-F238E27FC236}">
              <a16:creationId xmlns:a16="http://schemas.microsoft.com/office/drawing/2014/main" id="{00000000-0008-0000-0000-000007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8" name="Metin kutusu 413">
          <a:extLst>
            <a:ext uri="{FF2B5EF4-FFF2-40B4-BE49-F238E27FC236}">
              <a16:creationId xmlns:a16="http://schemas.microsoft.com/office/drawing/2014/main" id="{00000000-0008-0000-0000-000008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09" name="Metin kutusu 414">
          <a:extLst>
            <a:ext uri="{FF2B5EF4-FFF2-40B4-BE49-F238E27FC236}">
              <a16:creationId xmlns:a16="http://schemas.microsoft.com/office/drawing/2014/main" id="{00000000-0008-0000-0000-000009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10" name="Metin kutusu 415">
          <a:extLst>
            <a:ext uri="{FF2B5EF4-FFF2-40B4-BE49-F238E27FC236}">
              <a16:creationId xmlns:a16="http://schemas.microsoft.com/office/drawing/2014/main" id="{00000000-0008-0000-0000-00000A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11" name="Metin kutusu 416">
          <a:extLst>
            <a:ext uri="{FF2B5EF4-FFF2-40B4-BE49-F238E27FC236}">
              <a16:creationId xmlns:a16="http://schemas.microsoft.com/office/drawing/2014/main" id="{00000000-0008-0000-0000-00000B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12" name="Metin kutusu 417">
          <a:extLst>
            <a:ext uri="{FF2B5EF4-FFF2-40B4-BE49-F238E27FC236}">
              <a16:creationId xmlns:a16="http://schemas.microsoft.com/office/drawing/2014/main" id="{00000000-0008-0000-0000-00000C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1450</xdr:row>
      <xdr:rowOff>0</xdr:rowOff>
    </xdr:from>
    <xdr:ext cx="184731" cy="264560"/>
    <xdr:sp macro="" textlink="">
      <xdr:nvSpPr>
        <xdr:cNvPr id="6413" name="Metin kutusu 418">
          <a:extLst>
            <a:ext uri="{FF2B5EF4-FFF2-40B4-BE49-F238E27FC236}">
              <a16:creationId xmlns:a16="http://schemas.microsoft.com/office/drawing/2014/main" id="{00000000-0008-0000-0000-00000D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14" name="Metin kutusu 136">
          <a:extLst>
            <a:ext uri="{FF2B5EF4-FFF2-40B4-BE49-F238E27FC236}">
              <a16:creationId xmlns:a16="http://schemas.microsoft.com/office/drawing/2014/main" id="{00000000-0008-0000-0000-00000E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15" name="Metin kutusu 137">
          <a:extLst>
            <a:ext uri="{FF2B5EF4-FFF2-40B4-BE49-F238E27FC236}">
              <a16:creationId xmlns:a16="http://schemas.microsoft.com/office/drawing/2014/main" id="{00000000-0008-0000-0000-00000F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16" name="Metin kutusu 138">
          <a:extLst>
            <a:ext uri="{FF2B5EF4-FFF2-40B4-BE49-F238E27FC236}">
              <a16:creationId xmlns:a16="http://schemas.microsoft.com/office/drawing/2014/main" id="{00000000-0008-0000-0000-000010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17" name="Metin kutusu 139">
          <a:extLst>
            <a:ext uri="{FF2B5EF4-FFF2-40B4-BE49-F238E27FC236}">
              <a16:creationId xmlns:a16="http://schemas.microsoft.com/office/drawing/2014/main" id="{00000000-0008-0000-0000-000011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18" name="Metin kutusu 140">
          <a:extLst>
            <a:ext uri="{FF2B5EF4-FFF2-40B4-BE49-F238E27FC236}">
              <a16:creationId xmlns:a16="http://schemas.microsoft.com/office/drawing/2014/main" id="{00000000-0008-0000-0000-000012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19" name="Metin kutusu 141">
          <a:extLst>
            <a:ext uri="{FF2B5EF4-FFF2-40B4-BE49-F238E27FC236}">
              <a16:creationId xmlns:a16="http://schemas.microsoft.com/office/drawing/2014/main" id="{00000000-0008-0000-0000-000013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0" name="Metin kutusu 148">
          <a:extLst>
            <a:ext uri="{FF2B5EF4-FFF2-40B4-BE49-F238E27FC236}">
              <a16:creationId xmlns:a16="http://schemas.microsoft.com/office/drawing/2014/main" id="{00000000-0008-0000-0000-000014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1" name="Metin kutusu 149">
          <a:extLst>
            <a:ext uri="{FF2B5EF4-FFF2-40B4-BE49-F238E27FC236}">
              <a16:creationId xmlns:a16="http://schemas.microsoft.com/office/drawing/2014/main" id="{00000000-0008-0000-0000-000015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2" name="Metin kutusu 150">
          <a:extLst>
            <a:ext uri="{FF2B5EF4-FFF2-40B4-BE49-F238E27FC236}">
              <a16:creationId xmlns:a16="http://schemas.microsoft.com/office/drawing/2014/main" id="{00000000-0008-0000-0000-000016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3" name="Metin kutusu 151">
          <a:extLst>
            <a:ext uri="{FF2B5EF4-FFF2-40B4-BE49-F238E27FC236}">
              <a16:creationId xmlns:a16="http://schemas.microsoft.com/office/drawing/2014/main" id="{00000000-0008-0000-0000-000017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4" name="Metin kutusu 152">
          <a:extLst>
            <a:ext uri="{FF2B5EF4-FFF2-40B4-BE49-F238E27FC236}">
              <a16:creationId xmlns:a16="http://schemas.microsoft.com/office/drawing/2014/main" id="{00000000-0008-0000-0000-000018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5" name="Metin kutusu 153">
          <a:extLst>
            <a:ext uri="{FF2B5EF4-FFF2-40B4-BE49-F238E27FC236}">
              <a16:creationId xmlns:a16="http://schemas.microsoft.com/office/drawing/2014/main" id="{00000000-0008-0000-0000-000019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6" name="Metin kutusu 402">
          <a:extLst>
            <a:ext uri="{FF2B5EF4-FFF2-40B4-BE49-F238E27FC236}">
              <a16:creationId xmlns:a16="http://schemas.microsoft.com/office/drawing/2014/main" id="{00000000-0008-0000-0000-00001A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7" name="Metin kutusu 403">
          <a:extLst>
            <a:ext uri="{FF2B5EF4-FFF2-40B4-BE49-F238E27FC236}">
              <a16:creationId xmlns:a16="http://schemas.microsoft.com/office/drawing/2014/main" id="{00000000-0008-0000-0000-00001B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8" name="Metin kutusu 404">
          <a:extLst>
            <a:ext uri="{FF2B5EF4-FFF2-40B4-BE49-F238E27FC236}">
              <a16:creationId xmlns:a16="http://schemas.microsoft.com/office/drawing/2014/main" id="{00000000-0008-0000-0000-00001C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29" name="Metin kutusu 405">
          <a:extLst>
            <a:ext uri="{FF2B5EF4-FFF2-40B4-BE49-F238E27FC236}">
              <a16:creationId xmlns:a16="http://schemas.microsoft.com/office/drawing/2014/main" id="{00000000-0008-0000-0000-00001D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0" name="Metin kutusu 406">
          <a:extLst>
            <a:ext uri="{FF2B5EF4-FFF2-40B4-BE49-F238E27FC236}">
              <a16:creationId xmlns:a16="http://schemas.microsoft.com/office/drawing/2014/main" id="{00000000-0008-0000-0000-00001E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1" name="Metin kutusu 407">
          <a:extLst>
            <a:ext uri="{FF2B5EF4-FFF2-40B4-BE49-F238E27FC236}">
              <a16:creationId xmlns:a16="http://schemas.microsoft.com/office/drawing/2014/main" id="{00000000-0008-0000-0000-00001F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2" name="Metin kutusu 408">
          <a:extLst>
            <a:ext uri="{FF2B5EF4-FFF2-40B4-BE49-F238E27FC236}">
              <a16:creationId xmlns:a16="http://schemas.microsoft.com/office/drawing/2014/main" id="{00000000-0008-0000-0000-000020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3" name="Metin kutusu 409">
          <a:extLst>
            <a:ext uri="{FF2B5EF4-FFF2-40B4-BE49-F238E27FC236}">
              <a16:creationId xmlns:a16="http://schemas.microsoft.com/office/drawing/2014/main" id="{00000000-0008-0000-0000-000021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4" name="Metin kutusu 410">
          <a:extLst>
            <a:ext uri="{FF2B5EF4-FFF2-40B4-BE49-F238E27FC236}">
              <a16:creationId xmlns:a16="http://schemas.microsoft.com/office/drawing/2014/main" id="{00000000-0008-0000-0000-000022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5" name="Metin kutusu 411">
          <a:extLst>
            <a:ext uri="{FF2B5EF4-FFF2-40B4-BE49-F238E27FC236}">
              <a16:creationId xmlns:a16="http://schemas.microsoft.com/office/drawing/2014/main" id="{00000000-0008-0000-0000-000023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6" name="Metin kutusu 412">
          <a:extLst>
            <a:ext uri="{FF2B5EF4-FFF2-40B4-BE49-F238E27FC236}">
              <a16:creationId xmlns:a16="http://schemas.microsoft.com/office/drawing/2014/main" id="{00000000-0008-0000-0000-000024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7" name="Metin kutusu 413">
          <a:extLst>
            <a:ext uri="{FF2B5EF4-FFF2-40B4-BE49-F238E27FC236}">
              <a16:creationId xmlns:a16="http://schemas.microsoft.com/office/drawing/2014/main" id="{00000000-0008-0000-0000-000025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8" name="Metin kutusu 414">
          <a:extLst>
            <a:ext uri="{FF2B5EF4-FFF2-40B4-BE49-F238E27FC236}">
              <a16:creationId xmlns:a16="http://schemas.microsoft.com/office/drawing/2014/main" id="{00000000-0008-0000-0000-000026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39" name="Metin kutusu 415">
          <a:extLst>
            <a:ext uri="{FF2B5EF4-FFF2-40B4-BE49-F238E27FC236}">
              <a16:creationId xmlns:a16="http://schemas.microsoft.com/office/drawing/2014/main" id="{00000000-0008-0000-0000-000027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0" name="Metin kutusu 416">
          <a:extLst>
            <a:ext uri="{FF2B5EF4-FFF2-40B4-BE49-F238E27FC236}">
              <a16:creationId xmlns:a16="http://schemas.microsoft.com/office/drawing/2014/main" id="{00000000-0008-0000-0000-000028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1" name="Metin kutusu 417">
          <a:extLst>
            <a:ext uri="{FF2B5EF4-FFF2-40B4-BE49-F238E27FC236}">
              <a16:creationId xmlns:a16="http://schemas.microsoft.com/office/drawing/2014/main" id="{00000000-0008-0000-0000-000029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2" name="Metin kutusu 418">
          <a:extLst>
            <a:ext uri="{FF2B5EF4-FFF2-40B4-BE49-F238E27FC236}">
              <a16:creationId xmlns:a16="http://schemas.microsoft.com/office/drawing/2014/main" id="{00000000-0008-0000-0000-00002A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3" name="Metin kutusu 136">
          <a:extLst>
            <a:ext uri="{FF2B5EF4-FFF2-40B4-BE49-F238E27FC236}">
              <a16:creationId xmlns:a16="http://schemas.microsoft.com/office/drawing/2014/main" id="{00000000-0008-0000-0000-00002B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4" name="Metin kutusu 137">
          <a:extLst>
            <a:ext uri="{FF2B5EF4-FFF2-40B4-BE49-F238E27FC236}">
              <a16:creationId xmlns:a16="http://schemas.microsoft.com/office/drawing/2014/main" id="{00000000-0008-0000-0000-00002C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5" name="Metin kutusu 138">
          <a:extLst>
            <a:ext uri="{FF2B5EF4-FFF2-40B4-BE49-F238E27FC236}">
              <a16:creationId xmlns:a16="http://schemas.microsoft.com/office/drawing/2014/main" id="{00000000-0008-0000-0000-00002D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6" name="Metin kutusu 139">
          <a:extLst>
            <a:ext uri="{FF2B5EF4-FFF2-40B4-BE49-F238E27FC236}">
              <a16:creationId xmlns:a16="http://schemas.microsoft.com/office/drawing/2014/main" id="{00000000-0008-0000-0000-00002E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7" name="Metin kutusu 140">
          <a:extLst>
            <a:ext uri="{FF2B5EF4-FFF2-40B4-BE49-F238E27FC236}">
              <a16:creationId xmlns:a16="http://schemas.microsoft.com/office/drawing/2014/main" id="{00000000-0008-0000-0000-00002F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8" name="Metin kutusu 141">
          <a:extLst>
            <a:ext uri="{FF2B5EF4-FFF2-40B4-BE49-F238E27FC236}">
              <a16:creationId xmlns:a16="http://schemas.microsoft.com/office/drawing/2014/main" id="{00000000-0008-0000-0000-000030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49" name="Metin kutusu 148">
          <a:extLst>
            <a:ext uri="{FF2B5EF4-FFF2-40B4-BE49-F238E27FC236}">
              <a16:creationId xmlns:a16="http://schemas.microsoft.com/office/drawing/2014/main" id="{00000000-0008-0000-0000-000031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0" name="Metin kutusu 149">
          <a:extLst>
            <a:ext uri="{FF2B5EF4-FFF2-40B4-BE49-F238E27FC236}">
              <a16:creationId xmlns:a16="http://schemas.microsoft.com/office/drawing/2014/main" id="{00000000-0008-0000-0000-000032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1" name="Metin kutusu 150">
          <a:extLst>
            <a:ext uri="{FF2B5EF4-FFF2-40B4-BE49-F238E27FC236}">
              <a16:creationId xmlns:a16="http://schemas.microsoft.com/office/drawing/2014/main" id="{00000000-0008-0000-0000-000033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2" name="Metin kutusu 151">
          <a:extLst>
            <a:ext uri="{FF2B5EF4-FFF2-40B4-BE49-F238E27FC236}">
              <a16:creationId xmlns:a16="http://schemas.microsoft.com/office/drawing/2014/main" id="{00000000-0008-0000-0000-000034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3" name="Metin kutusu 152">
          <a:extLst>
            <a:ext uri="{FF2B5EF4-FFF2-40B4-BE49-F238E27FC236}">
              <a16:creationId xmlns:a16="http://schemas.microsoft.com/office/drawing/2014/main" id="{00000000-0008-0000-0000-000035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4" name="Metin kutusu 153">
          <a:extLst>
            <a:ext uri="{FF2B5EF4-FFF2-40B4-BE49-F238E27FC236}">
              <a16:creationId xmlns:a16="http://schemas.microsoft.com/office/drawing/2014/main" id="{00000000-0008-0000-0000-000036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5" name="Metin kutusu 402">
          <a:extLst>
            <a:ext uri="{FF2B5EF4-FFF2-40B4-BE49-F238E27FC236}">
              <a16:creationId xmlns:a16="http://schemas.microsoft.com/office/drawing/2014/main" id="{00000000-0008-0000-0000-000037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6" name="Metin kutusu 403">
          <a:extLst>
            <a:ext uri="{FF2B5EF4-FFF2-40B4-BE49-F238E27FC236}">
              <a16:creationId xmlns:a16="http://schemas.microsoft.com/office/drawing/2014/main" id="{00000000-0008-0000-0000-000038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7" name="Metin kutusu 404">
          <a:extLst>
            <a:ext uri="{FF2B5EF4-FFF2-40B4-BE49-F238E27FC236}">
              <a16:creationId xmlns:a16="http://schemas.microsoft.com/office/drawing/2014/main" id="{00000000-0008-0000-0000-000039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8" name="Metin kutusu 405">
          <a:extLst>
            <a:ext uri="{FF2B5EF4-FFF2-40B4-BE49-F238E27FC236}">
              <a16:creationId xmlns:a16="http://schemas.microsoft.com/office/drawing/2014/main" id="{00000000-0008-0000-0000-00003A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59" name="Metin kutusu 406">
          <a:extLst>
            <a:ext uri="{FF2B5EF4-FFF2-40B4-BE49-F238E27FC236}">
              <a16:creationId xmlns:a16="http://schemas.microsoft.com/office/drawing/2014/main" id="{00000000-0008-0000-0000-00003B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0" name="Metin kutusu 407">
          <a:extLst>
            <a:ext uri="{FF2B5EF4-FFF2-40B4-BE49-F238E27FC236}">
              <a16:creationId xmlns:a16="http://schemas.microsoft.com/office/drawing/2014/main" id="{00000000-0008-0000-0000-00003C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1" name="Metin kutusu 408">
          <a:extLst>
            <a:ext uri="{FF2B5EF4-FFF2-40B4-BE49-F238E27FC236}">
              <a16:creationId xmlns:a16="http://schemas.microsoft.com/office/drawing/2014/main" id="{00000000-0008-0000-0000-00003D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2" name="Metin kutusu 409">
          <a:extLst>
            <a:ext uri="{FF2B5EF4-FFF2-40B4-BE49-F238E27FC236}">
              <a16:creationId xmlns:a16="http://schemas.microsoft.com/office/drawing/2014/main" id="{00000000-0008-0000-0000-00003E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3" name="Metin kutusu 410">
          <a:extLst>
            <a:ext uri="{FF2B5EF4-FFF2-40B4-BE49-F238E27FC236}">
              <a16:creationId xmlns:a16="http://schemas.microsoft.com/office/drawing/2014/main" id="{00000000-0008-0000-0000-00003F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4" name="Metin kutusu 411">
          <a:extLst>
            <a:ext uri="{FF2B5EF4-FFF2-40B4-BE49-F238E27FC236}">
              <a16:creationId xmlns:a16="http://schemas.microsoft.com/office/drawing/2014/main" id="{00000000-0008-0000-0000-000040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5" name="Metin kutusu 412">
          <a:extLst>
            <a:ext uri="{FF2B5EF4-FFF2-40B4-BE49-F238E27FC236}">
              <a16:creationId xmlns:a16="http://schemas.microsoft.com/office/drawing/2014/main" id="{00000000-0008-0000-0000-000041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6" name="Metin kutusu 413">
          <a:extLst>
            <a:ext uri="{FF2B5EF4-FFF2-40B4-BE49-F238E27FC236}">
              <a16:creationId xmlns:a16="http://schemas.microsoft.com/office/drawing/2014/main" id="{00000000-0008-0000-0000-000042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7" name="Metin kutusu 414">
          <a:extLst>
            <a:ext uri="{FF2B5EF4-FFF2-40B4-BE49-F238E27FC236}">
              <a16:creationId xmlns:a16="http://schemas.microsoft.com/office/drawing/2014/main" id="{00000000-0008-0000-0000-000043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8" name="Metin kutusu 415">
          <a:extLst>
            <a:ext uri="{FF2B5EF4-FFF2-40B4-BE49-F238E27FC236}">
              <a16:creationId xmlns:a16="http://schemas.microsoft.com/office/drawing/2014/main" id="{00000000-0008-0000-0000-000044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69" name="Metin kutusu 416">
          <a:extLst>
            <a:ext uri="{FF2B5EF4-FFF2-40B4-BE49-F238E27FC236}">
              <a16:creationId xmlns:a16="http://schemas.microsoft.com/office/drawing/2014/main" id="{00000000-0008-0000-0000-000045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70" name="Metin kutusu 417">
          <a:extLst>
            <a:ext uri="{FF2B5EF4-FFF2-40B4-BE49-F238E27FC236}">
              <a16:creationId xmlns:a16="http://schemas.microsoft.com/office/drawing/2014/main" id="{00000000-0008-0000-0000-000046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1451</xdr:row>
      <xdr:rowOff>0</xdr:rowOff>
    </xdr:from>
    <xdr:ext cx="184731" cy="264560"/>
    <xdr:sp macro="" textlink="">
      <xdr:nvSpPr>
        <xdr:cNvPr id="6471" name="Metin kutusu 418">
          <a:extLst>
            <a:ext uri="{FF2B5EF4-FFF2-40B4-BE49-F238E27FC236}">
              <a16:creationId xmlns:a16="http://schemas.microsoft.com/office/drawing/2014/main" id="{00000000-0008-0000-0000-000047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72" name="Metin kutusu 136">
          <a:extLst>
            <a:ext uri="{FF2B5EF4-FFF2-40B4-BE49-F238E27FC236}">
              <a16:creationId xmlns:a16="http://schemas.microsoft.com/office/drawing/2014/main" id="{00000000-0008-0000-0000-000048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73" name="Metin kutusu 137">
          <a:extLst>
            <a:ext uri="{FF2B5EF4-FFF2-40B4-BE49-F238E27FC236}">
              <a16:creationId xmlns:a16="http://schemas.microsoft.com/office/drawing/2014/main" id="{00000000-0008-0000-0000-000049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74" name="Metin kutusu 138">
          <a:extLst>
            <a:ext uri="{FF2B5EF4-FFF2-40B4-BE49-F238E27FC236}">
              <a16:creationId xmlns:a16="http://schemas.microsoft.com/office/drawing/2014/main" id="{00000000-0008-0000-0000-00004A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75" name="Metin kutusu 139">
          <a:extLst>
            <a:ext uri="{FF2B5EF4-FFF2-40B4-BE49-F238E27FC236}">
              <a16:creationId xmlns:a16="http://schemas.microsoft.com/office/drawing/2014/main" id="{00000000-0008-0000-0000-00004B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76" name="Metin kutusu 140">
          <a:extLst>
            <a:ext uri="{FF2B5EF4-FFF2-40B4-BE49-F238E27FC236}">
              <a16:creationId xmlns:a16="http://schemas.microsoft.com/office/drawing/2014/main" id="{00000000-0008-0000-0000-00004C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77" name="Metin kutusu 141">
          <a:extLst>
            <a:ext uri="{FF2B5EF4-FFF2-40B4-BE49-F238E27FC236}">
              <a16:creationId xmlns:a16="http://schemas.microsoft.com/office/drawing/2014/main" id="{00000000-0008-0000-0000-00004D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78" name="Metin kutusu 148">
          <a:extLst>
            <a:ext uri="{FF2B5EF4-FFF2-40B4-BE49-F238E27FC236}">
              <a16:creationId xmlns:a16="http://schemas.microsoft.com/office/drawing/2014/main" id="{00000000-0008-0000-0000-00004E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79" name="Metin kutusu 149">
          <a:extLst>
            <a:ext uri="{FF2B5EF4-FFF2-40B4-BE49-F238E27FC236}">
              <a16:creationId xmlns:a16="http://schemas.microsoft.com/office/drawing/2014/main" id="{00000000-0008-0000-0000-00004F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0" name="Metin kutusu 150">
          <a:extLst>
            <a:ext uri="{FF2B5EF4-FFF2-40B4-BE49-F238E27FC236}">
              <a16:creationId xmlns:a16="http://schemas.microsoft.com/office/drawing/2014/main" id="{00000000-0008-0000-0000-000050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1" name="Metin kutusu 151">
          <a:extLst>
            <a:ext uri="{FF2B5EF4-FFF2-40B4-BE49-F238E27FC236}">
              <a16:creationId xmlns:a16="http://schemas.microsoft.com/office/drawing/2014/main" id="{00000000-0008-0000-0000-000051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2" name="Metin kutusu 152">
          <a:extLst>
            <a:ext uri="{FF2B5EF4-FFF2-40B4-BE49-F238E27FC236}">
              <a16:creationId xmlns:a16="http://schemas.microsoft.com/office/drawing/2014/main" id="{00000000-0008-0000-0000-000052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3" name="Metin kutusu 153">
          <a:extLst>
            <a:ext uri="{FF2B5EF4-FFF2-40B4-BE49-F238E27FC236}">
              <a16:creationId xmlns:a16="http://schemas.microsoft.com/office/drawing/2014/main" id="{00000000-0008-0000-0000-000053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4" name="Metin kutusu 402">
          <a:extLst>
            <a:ext uri="{FF2B5EF4-FFF2-40B4-BE49-F238E27FC236}">
              <a16:creationId xmlns:a16="http://schemas.microsoft.com/office/drawing/2014/main" id="{00000000-0008-0000-0000-000054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5" name="Metin kutusu 403">
          <a:extLst>
            <a:ext uri="{FF2B5EF4-FFF2-40B4-BE49-F238E27FC236}">
              <a16:creationId xmlns:a16="http://schemas.microsoft.com/office/drawing/2014/main" id="{00000000-0008-0000-0000-000055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6" name="Metin kutusu 404">
          <a:extLst>
            <a:ext uri="{FF2B5EF4-FFF2-40B4-BE49-F238E27FC236}">
              <a16:creationId xmlns:a16="http://schemas.microsoft.com/office/drawing/2014/main" id="{00000000-0008-0000-0000-000056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7" name="Metin kutusu 405">
          <a:extLst>
            <a:ext uri="{FF2B5EF4-FFF2-40B4-BE49-F238E27FC236}">
              <a16:creationId xmlns:a16="http://schemas.microsoft.com/office/drawing/2014/main" id="{00000000-0008-0000-0000-000057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8" name="Metin kutusu 406">
          <a:extLst>
            <a:ext uri="{FF2B5EF4-FFF2-40B4-BE49-F238E27FC236}">
              <a16:creationId xmlns:a16="http://schemas.microsoft.com/office/drawing/2014/main" id="{00000000-0008-0000-0000-000058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89" name="Metin kutusu 407">
          <a:extLst>
            <a:ext uri="{FF2B5EF4-FFF2-40B4-BE49-F238E27FC236}">
              <a16:creationId xmlns:a16="http://schemas.microsoft.com/office/drawing/2014/main" id="{00000000-0008-0000-0000-000059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0" name="Metin kutusu 408">
          <a:extLst>
            <a:ext uri="{FF2B5EF4-FFF2-40B4-BE49-F238E27FC236}">
              <a16:creationId xmlns:a16="http://schemas.microsoft.com/office/drawing/2014/main" id="{00000000-0008-0000-0000-00005A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1" name="Metin kutusu 409">
          <a:extLst>
            <a:ext uri="{FF2B5EF4-FFF2-40B4-BE49-F238E27FC236}">
              <a16:creationId xmlns:a16="http://schemas.microsoft.com/office/drawing/2014/main" id="{00000000-0008-0000-0000-00005B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2" name="Metin kutusu 410">
          <a:extLst>
            <a:ext uri="{FF2B5EF4-FFF2-40B4-BE49-F238E27FC236}">
              <a16:creationId xmlns:a16="http://schemas.microsoft.com/office/drawing/2014/main" id="{00000000-0008-0000-0000-00005C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3" name="Metin kutusu 411">
          <a:extLst>
            <a:ext uri="{FF2B5EF4-FFF2-40B4-BE49-F238E27FC236}">
              <a16:creationId xmlns:a16="http://schemas.microsoft.com/office/drawing/2014/main" id="{00000000-0008-0000-0000-00005D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4" name="Metin kutusu 412">
          <a:extLst>
            <a:ext uri="{FF2B5EF4-FFF2-40B4-BE49-F238E27FC236}">
              <a16:creationId xmlns:a16="http://schemas.microsoft.com/office/drawing/2014/main" id="{00000000-0008-0000-0000-00005E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5" name="Metin kutusu 413">
          <a:extLst>
            <a:ext uri="{FF2B5EF4-FFF2-40B4-BE49-F238E27FC236}">
              <a16:creationId xmlns:a16="http://schemas.microsoft.com/office/drawing/2014/main" id="{00000000-0008-0000-0000-00005F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6" name="Metin kutusu 414">
          <a:extLst>
            <a:ext uri="{FF2B5EF4-FFF2-40B4-BE49-F238E27FC236}">
              <a16:creationId xmlns:a16="http://schemas.microsoft.com/office/drawing/2014/main" id="{00000000-0008-0000-0000-000060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7" name="Metin kutusu 415">
          <a:extLst>
            <a:ext uri="{FF2B5EF4-FFF2-40B4-BE49-F238E27FC236}">
              <a16:creationId xmlns:a16="http://schemas.microsoft.com/office/drawing/2014/main" id="{00000000-0008-0000-0000-000061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8" name="Metin kutusu 416">
          <a:extLst>
            <a:ext uri="{FF2B5EF4-FFF2-40B4-BE49-F238E27FC236}">
              <a16:creationId xmlns:a16="http://schemas.microsoft.com/office/drawing/2014/main" id="{00000000-0008-0000-0000-000062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499" name="Metin kutusu 417">
          <a:extLst>
            <a:ext uri="{FF2B5EF4-FFF2-40B4-BE49-F238E27FC236}">
              <a16:creationId xmlns:a16="http://schemas.microsoft.com/office/drawing/2014/main" id="{00000000-0008-0000-0000-000063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0" name="Metin kutusu 418">
          <a:extLst>
            <a:ext uri="{FF2B5EF4-FFF2-40B4-BE49-F238E27FC236}">
              <a16:creationId xmlns:a16="http://schemas.microsoft.com/office/drawing/2014/main" id="{00000000-0008-0000-0000-000064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1" name="Metin kutusu 136">
          <a:extLst>
            <a:ext uri="{FF2B5EF4-FFF2-40B4-BE49-F238E27FC236}">
              <a16:creationId xmlns:a16="http://schemas.microsoft.com/office/drawing/2014/main" id="{00000000-0008-0000-0000-000065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2" name="Metin kutusu 137">
          <a:extLst>
            <a:ext uri="{FF2B5EF4-FFF2-40B4-BE49-F238E27FC236}">
              <a16:creationId xmlns:a16="http://schemas.microsoft.com/office/drawing/2014/main" id="{00000000-0008-0000-0000-000066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3" name="Metin kutusu 138">
          <a:extLst>
            <a:ext uri="{FF2B5EF4-FFF2-40B4-BE49-F238E27FC236}">
              <a16:creationId xmlns:a16="http://schemas.microsoft.com/office/drawing/2014/main" id="{00000000-0008-0000-0000-000067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4" name="Metin kutusu 139">
          <a:extLst>
            <a:ext uri="{FF2B5EF4-FFF2-40B4-BE49-F238E27FC236}">
              <a16:creationId xmlns:a16="http://schemas.microsoft.com/office/drawing/2014/main" id="{00000000-0008-0000-0000-000068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5" name="Metin kutusu 140">
          <a:extLst>
            <a:ext uri="{FF2B5EF4-FFF2-40B4-BE49-F238E27FC236}">
              <a16:creationId xmlns:a16="http://schemas.microsoft.com/office/drawing/2014/main" id="{00000000-0008-0000-0000-000069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6" name="Metin kutusu 141">
          <a:extLst>
            <a:ext uri="{FF2B5EF4-FFF2-40B4-BE49-F238E27FC236}">
              <a16:creationId xmlns:a16="http://schemas.microsoft.com/office/drawing/2014/main" id="{00000000-0008-0000-0000-00006A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7" name="Metin kutusu 148">
          <a:extLst>
            <a:ext uri="{FF2B5EF4-FFF2-40B4-BE49-F238E27FC236}">
              <a16:creationId xmlns:a16="http://schemas.microsoft.com/office/drawing/2014/main" id="{00000000-0008-0000-0000-00006B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8" name="Metin kutusu 149">
          <a:extLst>
            <a:ext uri="{FF2B5EF4-FFF2-40B4-BE49-F238E27FC236}">
              <a16:creationId xmlns:a16="http://schemas.microsoft.com/office/drawing/2014/main" id="{00000000-0008-0000-0000-00006C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09" name="Metin kutusu 150">
          <a:extLst>
            <a:ext uri="{FF2B5EF4-FFF2-40B4-BE49-F238E27FC236}">
              <a16:creationId xmlns:a16="http://schemas.microsoft.com/office/drawing/2014/main" id="{00000000-0008-0000-0000-00006D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0" name="Metin kutusu 151">
          <a:extLst>
            <a:ext uri="{FF2B5EF4-FFF2-40B4-BE49-F238E27FC236}">
              <a16:creationId xmlns:a16="http://schemas.microsoft.com/office/drawing/2014/main" id="{00000000-0008-0000-0000-00006E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1" name="Metin kutusu 152">
          <a:extLst>
            <a:ext uri="{FF2B5EF4-FFF2-40B4-BE49-F238E27FC236}">
              <a16:creationId xmlns:a16="http://schemas.microsoft.com/office/drawing/2014/main" id="{00000000-0008-0000-0000-00006F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2" name="Metin kutusu 153">
          <a:extLst>
            <a:ext uri="{FF2B5EF4-FFF2-40B4-BE49-F238E27FC236}">
              <a16:creationId xmlns:a16="http://schemas.microsoft.com/office/drawing/2014/main" id="{00000000-0008-0000-0000-000070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3" name="Metin kutusu 402">
          <a:extLst>
            <a:ext uri="{FF2B5EF4-FFF2-40B4-BE49-F238E27FC236}">
              <a16:creationId xmlns:a16="http://schemas.microsoft.com/office/drawing/2014/main" id="{00000000-0008-0000-0000-000071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4" name="Metin kutusu 403">
          <a:extLst>
            <a:ext uri="{FF2B5EF4-FFF2-40B4-BE49-F238E27FC236}">
              <a16:creationId xmlns:a16="http://schemas.microsoft.com/office/drawing/2014/main" id="{00000000-0008-0000-0000-000072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5" name="Metin kutusu 404">
          <a:extLst>
            <a:ext uri="{FF2B5EF4-FFF2-40B4-BE49-F238E27FC236}">
              <a16:creationId xmlns:a16="http://schemas.microsoft.com/office/drawing/2014/main" id="{00000000-0008-0000-0000-000073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6" name="Metin kutusu 405">
          <a:extLst>
            <a:ext uri="{FF2B5EF4-FFF2-40B4-BE49-F238E27FC236}">
              <a16:creationId xmlns:a16="http://schemas.microsoft.com/office/drawing/2014/main" id="{00000000-0008-0000-0000-000074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7" name="Metin kutusu 406">
          <a:extLst>
            <a:ext uri="{FF2B5EF4-FFF2-40B4-BE49-F238E27FC236}">
              <a16:creationId xmlns:a16="http://schemas.microsoft.com/office/drawing/2014/main" id="{00000000-0008-0000-0000-000075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8" name="Metin kutusu 407">
          <a:extLst>
            <a:ext uri="{FF2B5EF4-FFF2-40B4-BE49-F238E27FC236}">
              <a16:creationId xmlns:a16="http://schemas.microsoft.com/office/drawing/2014/main" id="{00000000-0008-0000-0000-000076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19" name="Metin kutusu 408">
          <a:extLst>
            <a:ext uri="{FF2B5EF4-FFF2-40B4-BE49-F238E27FC236}">
              <a16:creationId xmlns:a16="http://schemas.microsoft.com/office/drawing/2014/main" id="{00000000-0008-0000-0000-000077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0" name="Metin kutusu 409">
          <a:extLst>
            <a:ext uri="{FF2B5EF4-FFF2-40B4-BE49-F238E27FC236}">
              <a16:creationId xmlns:a16="http://schemas.microsoft.com/office/drawing/2014/main" id="{00000000-0008-0000-0000-000078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1" name="Metin kutusu 410">
          <a:extLst>
            <a:ext uri="{FF2B5EF4-FFF2-40B4-BE49-F238E27FC236}">
              <a16:creationId xmlns:a16="http://schemas.microsoft.com/office/drawing/2014/main" id="{00000000-0008-0000-0000-000079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2" name="Metin kutusu 411">
          <a:extLst>
            <a:ext uri="{FF2B5EF4-FFF2-40B4-BE49-F238E27FC236}">
              <a16:creationId xmlns:a16="http://schemas.microsoft.com/office/drawing/2014/main" id="{00000000-0008-0000-0000-00007A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3" name="Metin kutusu 412">
          <a:extLst>
            <a:ext uri="{FF2B5EF4-FFF2-40B4-BE49-F238E27FC236}">
              <a16:creationId xmlns:a16="http://schemas.microsoft.com/office/drawing/2014/main" id="{00000000-0008-0000-0000-00007B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4" name="Metin kutusu 413">
          <a:extLst>
            <a:ext uri="{FF2B5EF4-FFF2-40B4-BE49-F238E27FC236}">
              <a16:creationId xmlns:a16="http://schemas.microsoft.com/office/drawing/2014/main" id="{00000000-0008-0000-0000-00007C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5" name="Metin kutusu 414">
          <a:extLst>
            <a:ext uri="{FF2B5EF4-FFF2-40B4-BE49-F238E27FC236}">
              <a16:creationId xmlns:a16="http://schemas.microsoft.com/office/drawing/2014/main" id="{00000000-0008-0000-0000-00007D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6" name="Metin kutusu 415">
          <a:extLst>
            <a:ext uri="{FF2B5EF4-FFF2-40B4-BE49-F238E27FC236}">
              <a16:creationId xmlns:a16="http://schemas.microsoft.com/office/drawing/2014/main" id="{00000000-0008-0000-0000-00007E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7" name="Metin kutusu 416">
          <a:extLst>
            <a:ext uri="{FF2B5EF4-FFF2-40B4-BE49-F238E27FC236}">
              <a16:creationId xmlns:a16="http://schemas.microsoft.com/office/drawing/2014/main" id="{00000000-0008-0000-0000-00007F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8" name="Metin kutusu 417">
          <a:extLst>
            <a:ext uri="{FF2B5EF4-FFF2-40B4-BE49-F238E27FC236}">
              <a16:creationId xmlns:a16="http://schemas.microsoft.com/office/drawing/2014/main" id="{00000000-0008-0000-0000-000080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1452</xdr:row>
      <xdr:rowOff>0</xdr:rowOff>
    </xdr:from>
    <xdr:ext cx="184731" cy="264560"/>
    <xdr:sp macro="" textlink="">
      <xdr:nvSpPr>
        <xdr:cNvPr id="6529" name="Metin kutusu 418">
          <a:extLst>
            <a:ext uri="{FF2B5EF4-FFF2-40B4-BE49-F238E27FC236}">
              <a16:creationId xmlns:a16="http://schemas.microsoft.com/office/drawing/2014/main" id="{00000000-0008-0000-0000-000081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0" name="Metin kutusu 136">
          <a:extLst>
            <a:ext uri="{FF2B5EF4-FFF2-40B4-BE49-F238E27FC236}">
              <a16:creationId xmlns:a16="http://schemas.microsoft.com/office/drawing/2014/main" id="{00000000-0008-0000-0000-000082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1" name="Metin kutusu 137">
          <a:extLst>
            <a:ext uri="{FF2B5EF4-FFF2-40B4-BE49-F238E27FC236}">
              <a16:creationId xmlns:a16="http://schemas.microsoft.com/office/drawing/2014/main" id="{00000000-0008-0000-0000-000083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2" name="Metin kutusu 138">
          <a:extLst>
            <a:ext uri="{FF2B5EF4-FFF2-40B4-BE49-F238E27FC236}">
              <a16:creationId xmlns:a16="http://schemas.microsoft.com/office/drawing/2014/main" id="{00000000-0008-0000-0000-000084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3" name="Metin kutusu 139">
          <a:extLst>
            <a:ext uri="{FF2B5EF4-FFF2-40B4-BE49-F238E27FC236}">
              <a16:creationId xmlns:a16="http://schemas.microsoft.com/office/drawing/2014/main" id="{00000000-0008-0000-0000-000085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4" name="Metin kutusu 140">
          <a:extLst>
            <a:ext uri="{FF2B5EF4-FFF2-40B4-BE49-F238E27FC236}">
              <a16:creationId xmlns:a16="http://schemas.microsoft.com/office/drawing/2014/main" id="{00000000-0008-0000-0000-000086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5" name="Metin kutusu 141">
          <a:extLst>
            <a:ext uri="{FF2B5EF4-FFF2-40B4-BE49-F238E27FC236}">
              <a16:creationId xmlns:a16="http://schemas.microsoft.com/office/drawing/2014/main" id="{00000000-0008-0000-0000-000087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6" name="Metin kutusu 148">
          <a:extLst>
            <a:ext uri="{FF2B5EF4-FFF2-40B4-BE49-F238E27FC236}">
              <a16:creationId xmlns:a16="http://schemas.microsoft.com/office/drawing/2014/main" id="{00000000-0008-0000-0000-000088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7" name="Metin kutusu 149">
          <a:extLst>
            <a:ext uri="{FF2B5EF4-FFF2-40B4-BE49-F238E27FC236}">
              <a16:creationId xmlns:a16="http://schemas.microsoft.com/office/drawing/2014/main" id="{00000000-0008-0000-0000-000089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8" name="Metin kutusu 150">
          <a:extLst>
            <a:ext uri="{FF2B5EF4-FFF2-40B4-BE49-F238E27FC236}">
              <a16:creationId xmlns:a16="http://schemas.microsoft.com/office/drawing/2014/main" id="{00000000-0008-0000-0000-00008A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39" name="Metin kutusu 151">
          <a:extLst>
            <a:ext uri="{FF2B5EF4-FFF2-40B4-BE49-F238E27FC236}">
              <a16:creationId xmlns:a16="http://schemas.microsoft.com/office/drawing/2014/main" id="{00000000-0008-0000-0000-00008B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0" name="Metin kutusu 152">
          <a:extLst>
            <a:ext uri="{FF2B5EF4-FFF2-40B4-BE49-F238E27FC236}">
              <a16:creationId xmlns:a16="http://schemas.microsoft.com/office/drawing/2014/main" id="{00000000-0008-0000-0000-00008C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1" name="Metin kutusu 153">
          <a:extLst>
            <a:ext uri="{FF2B5EF4-FFF2-40B4-BE49-F238E27FC236}">
              <a16:creationId xmlns:a16="http://schemas.microsoft.com/office/drawing/2014/main" id="{00000000-0008-0000-0000-00008D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2" name="Metin kutusu 402">
          <a:extLst>
            <a:ext uri="{FF2B5EF4-FFF2-40B4-BE49-F238E27FC236}">
              <a16:creationId xmlns:a16="http://schemas.microsoft.com/office/drawing/2014/main" id="{00000000-0008-0000-0000-00008E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3" name="Metin kutusu 403">
          <a:extLst>
            <a:ext uri="{FF2B5EF4-FFF2-40B4-BE49-F238E27FC236}">
              <a16:creationId xmlns:a16="http://schemas.microsoft.com/office/drawing/2014/main" id="{00000000-0008-0000-0000-00008F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4" name="Metin kutusu 404">
          <a:extLst>
            <a:ext uri="{FF2B5EF4-FFF2-40B4-BE49-F238E27FC236}">
              <a16:creationId xmlns:a16="http://schemas.microsoft.com/office/drawing/2014/main" id="{00000000-0008-0000-0000-000090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5" name="Metin kutusu 405">
          <a:extLst>
            <a:ext uri="{FF2B5EF4-FFF2-40B4-BE49-F238E27FC236}">
              <a16:creationId xmlns:a16="http://schemas.microsoft.com/office/drawing/2014/main" id="{00000000-0008-0000-0000-000091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6" name="Metin kutusu 406">
          <a:extLst>
            <a:ext uri="{FF2B5EF4-FFF2-40B4-BE49-F238E27FC236}">
              <a16:creationId xmlns:a16="http://schemas.microsoft.com/office/drawing/2014/main" id="{00000000-0008-0000-0000-000092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7" name="Metin kutusu 407">
          <a:extLst>
            <a:ext uri="{FF2B5EF4-FFF2-40B4-BE49-F238E27FC236}">
              <a16:creationId xmlns:a16="http://schemas.microsoft.com/office/drawing/2014/main" id="{00000000-0008-0000-0000-000093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8" name="Metin kutusu 408">
          <a:extLst>
            <a:ext uri="{FF2B5EF4-FFF2-40B4-BE49-F238E27FC236}">
              <a16:creationId xmlns:a16="http://schemas.microsoft.com/office/drawing/2014/main" id="{00000000-0008-0000-0000-000094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49" name="Metin kutusu 409">
          <a:extLst>
            <a:ext uri="{FF2B5EF4-FFF2-40B4-BE49-F238E27FC236}">
              <a16:creationId xmlns:a16="http://schemas.microsoft.com/office/drawing/2014/main" id="{00000000-0008-0000-0000-000095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0" name="Metin kutusu 410">
          <a:extLst>
            <a:ext uri="{FF2B5EF4-FFF2-40B4-BE49-F238E27FC236}">
              <a16:creationId xmlns:a16="http://schemas.microsoft.com/office/drawing/2014/main" id="{00000000-0008-0000-0000-000096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1" name="Metin kutusu 411">
          <a:extLst>
            <a:ext uri="{FF2B5EF4-FFF2-40B4-BE49-F238E27FC236}">
              <a16:creationId xmlns:a16="http://schemas.microsoft.com/office/drawing/2014/main" id="{00000000-0008-0000-0000-000097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2" name="Metin kutusu 412">
          <a:extLst>
            <a:ext uri="{FF2B5EF4-FFF2-40B4-BE49-F238E27FC236}">
              <a16:creationId xmlns:a16="http://schemas.microsoft.com/office/drawing/2014/main" id="{00000000-0008-0000-0000-000098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3" name="Metin kutusu 413">
          <a:extLst>
            <a:ext uri="{FF2B5EF4-FFF2-40B4-BE49-F238E27FC236}">
              <a16:creationId xmlns:a16="http://schemas.microsoft.com/office/drawing/2014/main" id="{00000000-0008-0000-0000-000099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4" name="Metin kutusu 414">
          <a:extLst>
            <a:ext uri="{FF2B5EF4-FFF2-40B4-BE49-F238E27FC236}">
              <a16:creationId xmlns:a16="http://schemas.microsoft.com/office/drawing/2014/main" id="{00000000-0008-0000-0000-00009A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5" name="Metin kutusu 415">
          <a:extLst>
            <a:ext uri="{FF2B5EF4-FFF2-40B4-BE49-F238E27FC236}">
              <a16:creationId xmlns:a16="http://schemas.microsoft.com/office/drawing/2014/main" id="{00000000-0008-0000-0000-00009B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6" name="Metin kutusu 416">
          <a:extLst>
            <a:ext uri="{FF2B5EF4-FFF2-40B4-BE49-F238E27FC236}">
              <a16:creationId xmlns:a16="http://schemas.microsoft.com/office/drawing/2014/main" id="{00000000-0008-0000-0000-00009C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7" name="Metin kutusu 417">
          <a:extLst>
            <a:ext uri="{FF2B5EF4-FFF2-40B4-BE49-F238E27FC236}">
              <a16:creationId xmlns:a16="http://schemas.microsoft.com/office/drawing/2014/main" id="{00000000-0008-0000-0000-00009D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558" name="Metin kutusu 418">
          <a:extLst>
            <a:ext uri="{FF2B5EF4-FFF2-40B4-BE49-F238E27FC236}">
              <a16:creationId xmlns:a16="http://schemas.microsoft.com/office/drawing/2014/main" id="{00000000-0008-0000-0000-00009E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59" name="Metin kutusu 379">
          <a:extLst>
            <a:ext uri="{FF2B5EF4-FFF2-40B4-BE49-F238E27FC236}">
              <a16:creationId xmlns:a16="http://schemas.microsoft.com/office/drawing/2014/main" id="{00000000-0008-0000-0000-00009F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0" name="Metin kutusu 380">
          <a:extLst>
            <a:ext uri="{FF2B5EF4-FFF2-40B4-BE49-F238E27FC236}">
              <a16:creationId xmlns:a16="http://schemas.microsoft.com/office/drawing/2014/main" id="{00000000-0008-0000-0000-0000A0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1" name="Metin kutusu 381">
          <a:extLst>
            <a:ext uri="{FF2B5EF4-FFF2-40B4-BE49-F238E27FC236}">
              <a16:creationId xmlns:a16="http://schemas.microsoft.com/office/drawing/2014/main" id="{00000000-0008-0000-0000-0000A1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2" name="Metin kutusu 382">
          <a:extLst>
            <a:ext uri="{FF2B5EF4-FFF2-40B4-BE49-F238E27FC236}">
              <a16:creationId xmlns:a16="http://schemas.microsoft.com/office/drawing/2014/main" id="{00000000-0008-0000-0000-0000A2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3" name="Metin kutusu 383">
          <a:extLst>
            <a:ext uri="{FF2B5EF4-FFF2-40B4-BE49-F238E27FC236}">
              <a16:creationId xmlns:a16="http://schemas.microsoft.com/office/drawing/2014/main" id="{00000000-0008-0000-0000-0000A3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4" name="Metin kutusu 384">
          <a:extLst>
            <a:ext uri="{FF2B5EF4-FFF2-40B4-BE49-F238E27FC236}">
              <a16:creationId xmlns:a16="http://schemas.microsoft.com/office/drawing/2014/main" id="{00000000-0008-0000-0000-0000A4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5" name="Metin kutusu 385">
          <a:extLst>
            <a:ext uri="{FF2B5EF4-FFF2-40B4-BE49-F238E27FC236}">
              <a16:creationId xmlns:a16="http://schemas.microsoft.com/office/drawing/2014/main" id="{00000000-0008-0000-0000-0000A5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6" name="Metin kutusu 386">
          <a:extLst>
            <a:ext uri="{FF2B5EF4-FFF2-40B4-BE49-F238E27FC236}">
              <a16:creationId xmlns:a16="http://schemas.microsoft.com/office/drawing/2014/main" id="{00000000-0008-0000-0000-0000A6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7" name="Metin kutusu 387">
          <a:extLst>
            <a:ext uri="{FF2B5EF4-FFF2-40B4-BE49-F238E27FC236}">
              <a16:creationId xmlns:a16="http://schemas.microsoft.com/office/drawing/2014/main" id="{00000000-0008-0000-0000-0000A7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8" name="Metin kutusu 388">
          <a:extLst>
            <a:ext uri="{FF2B5EF4-FFF2-40B4-BE49-F238E27FC236}">
              <a16:creationId xmlns:a16="http://schemas.microsoft.com/office/drawing/2014/main" id="{00000000-0008-0000-0000-0000A8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69" name="Metin kutusu 389">
          <a:extLst>
            <a:ext uri="{FF2B5EF4-FFF2-40B4-BE49-F238E27FC236}">
              <a16:creationId xmlns:a16="http://schemas.microsoft.com/office/drawing/2014/main" id="{00000000-0008-0000-0000-0000A9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70" name="Metin kutusu 390">
          <a:extLst>
            <a:ext uri="{FF2B5EF4-FFF2-40B4-BE49-F238E27FC236}">
              <a16:creationId xmlns:a16="http://schemas.microsoft.com/office/drawing/2014/main" id="{00000000-0008-0000-0000-0000AA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71" name="Metin kutusu 391">
          <a:extLst>
            <a:ext uri="{FF2B5EF4-FFF2-40B4-BE49-F238E27FC236}">
              <a16:creationId xmlns:a16="http://schemas.microsoft.com/office/drawing/2014/main" id="{00000000-0008-0000-0000-0000AB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72" name="Metin kutusu 392">
          <a:extLst>
            <a:ext uri="{FF2B5EF4-FFF2-40B4-BE49-F238E27FC236}">
              <a16:creationId xmlns:a16="http://schemas.microsoft.com/office/drawing/2014/main" id="{00000000-0008-0000-0000-0000AC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73" name="Metin kutusu 393">
          <a:extLst>
            <a:ext uri="{FF2B5EF4-FFF2-40B4-BE49-F238E27FC236}">
              <a16:creationId xmlns:a16="http://schemas.microsoft.com/office/drawing/2014/main" id="{00000000-0008-0000-0000-0000AD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74" name="Metin kutusu 394">
          <a:extLst>
            <a:ext uri="{FF2B5EF4-FFF2-40B4-BE49-F238E27FC236}">
              <a16:creationId xmlns:a16="http://schemas.microsoft.com/office/drawing/2014/main" id="{00000000-0008-0000-0000-0000AE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1453</xdr:row>
      <xdr:rowOff>0</xdr:rowOff>
    </xdr:from>
    <xdr:ext cx="184731" cy="264560"/>
    <xdr:sp macro="" textlink="">
      <xdr:nvSpPr>
        <xdr:cNvPr id="6575" name="Metin kutusu 395">
          <a:extLst>
            <a:ext uri="{FF2B5EF4-FFF2-40B4-BE49-F238E27FC236}">
              <a16:creationId xmlns:a16="http://schemas.microsoft.com/office/drawing/2014/main" id="{00000000-0008-0000-0000-0000AF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76" name="Metin kutusu 379">
          <a:extLst>
            <a:ext uri="{FF2B5EF4-FFF2-40B4-BE49-F238E27FC236}">
              <a16:creationId xmlns:a16="http://schemas.microsoft.com/office/drawing/2014/main" id="{00000000-0008-0000-0000-0000B0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77" name="Metin kutusu 380">
          <a:extLst>
            <a:ext uri="{FF2B5EF4-FFF2-40B4-BE49-F238E27FC236}">
              <a16:creationId xmlns:a16="http://schemas.microsoft.com/office/drawing/2014/main" id="{00000000-0008-0000-0000-0000B1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78" name="Metin kutusu 381">
          <a:extLst>
            <a:ext uri="{FF2B5EF4-FFF2-40B4-BE49-F238E27FC236}">
              <a16:creationId xmlns:a16="http://schemas.microsoft.com/office/drawing/2014/main" id="{00000000-0008-0000-0000-0000B2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79" name="Metin kutusu 382">
          <a:extLst>
            <a:ext uri="{FF2B5EF4-FFF2-40B4-BE49-F238E27FC236}">
              <a16:creationId xmlns:a16="http://schemas.microsoft.com/office/drawing/2014/main" id="{00000000-0008-0000-0000-0000B3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0" name="Metin kutusu 383">
          <a:extLst>
            <a:ext uri="{FF2B5EF4-FFF2-40B4-BE49-F238E27FC236}">
              <a16:creationId xmlns:a16="http://schemas.microsoft.com/office/drawing/2014/main" id="{00000000-0008-0000-0000-0000B4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1" name="Metin kutusu 384">
          <a:extLst>
            <a:ext uri="{FF2B5EF4-FFF2-40B4-BE49-F238E27FC236}">
              <a16:creationId xmlns:a16="http://schemas.microsoft.com/office/drawing/2014/main" id="{00000000-0008-0000-0000-0000B5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2" name="Metin kutusu 385">
          <a:extLst>
            <a:ext uri="{FF2B5EF4-FFF2-40B4-BE49-F238E27FC236}">
              <a16:creationId xmlns:a16="http://schemas.microsoft.com/office/drawing/2014/main" id="{00000000-0008-0000-0000-0000B6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3" name="Metin kutusu 386">
          <a:extLst>
            <a:ext uri="{FF2B5EF4-FFF2-40B4-BE49-F238E27FC236}">
              <a16:creationId xmlns:a16="http://schemas.microsoft.com/office/drawing/2014/main" id="{00000000-0008-0000-0000-0000B7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4" name="Metin kutusu 387">
          <a:extLst>
            <a:ext uri="{FF2B5EF4-FFF2-40B4-BE49-F238E27FC236}">
              <a16:creationId xmlns:a16="http://schemas.microsoft.com/office/drawing/2014/main" id="{00000000-0008-0000-0000-0000B8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5" name="Metin kutusu 388">
          <a:extLst>
            <a:ext uri="{FF2B5EF4-FFF2-40B4-BE49-F238E27FC236}">
              <a16:creationId xmlns:a16="http://schemas.microsoft.com/office/drawing/2014/main" id="{00000000-0008-0000-0000-0000B9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6" name="Metin kutusu 389">
          <a:extLst>
            <a:ext uri="{FF2B5EF4-FFF2-40B4-BE49-F238E27FC236}">
              <a16:creationId xmlns:a16="http://schemas.microsoft.com/office/drawing/2014/main" id="{00000000-0008-0000-0000-0000BA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7" name="Metin kutusu 390">
          <a:extLst>
            <a:ext uri="{FF2B5EF4-FFF2-40B4-BE49-F238E27FC236}">
              <a16:creationId xmlns:a16="http://schemas.microsoft.com/office/drawing/2014/main" id="{00000000-0008-0000-0000-0000BB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8" name="Metin kutusu 391">
          <a:extLst>
            <a:ext uri="{FF2B5EF4-FFF2-40B4-BE49-F238E27FC236}">
              <a16:creationId xmlns:a16="http://schemas.microsoft.com/office/drawing/2014/main" id="{00000000-0008-0000-0000-0000BC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89" name="Metin kutusu 392">
          <a:extLst>
            <a:ext uri="{FF2B5EF4-FFF2-40B4-BE49-F238E27FC236}">
              <a16:creationId xmlns:a16="http://schemas.microsoft.com/office/drawing/2014/main" id="{00000000-0008-0000-0000-0000BD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90" name="Metin kutusu 393">
          <a:extLst>
            <a:ext uri="{FF2B5EF4-FFF2-40B4-BE49-F238E27FC236}">
              <a16:creationId xmlns:a16="http://schemas.microsoft.com/office/drawing/2014/main" id="{00000000-0008-0000-0000-0000BE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91" name="Metin kutusu 394">
          <a:extLst>
            <a:ext uri="{FF2B5EF4-FFF2-40B4-BE49-F238E27FC236}">
              <a16:creationId xmlns:a16="http://schemas.microsoft.com/office/drawing/2014/main" id="{00000000-0008-0000-0000-0000BF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1454</xdr:row>
      <xdr:rowOff>0</xdr:rowOff>
    </xdr:from>
    <xdr:ext cx="184731" cy="264560"/>
    <xdr:sp macro="" textlink="">
      <xdr:nvSpPr>
        <xdr:cNvPr id="6592" name="Metin kutusu 395">
          <a:extLst>
            <a:ext uri="{FF2B5EF4-FFF2-40B4-BE49-F238E27FC236}">
              <a16:creationId xmlns:a16="http://schemas.microsoft.com/office/drawing/2014/main" id="{00000000-0008-0000-0000-0000C0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593" name="Metin kutusu 379">
          <a:extLst>
            <a:ext uri="{FF2B5EF4-FFF2-40B4-BE49-F238E27FC236}">
              <a16:creationId xmlns:a16="http://schemas.microsoft.com/office/drawing/2014/main" id="{00000000-0008-0000-0000-0000C1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594" name="Metin kutusu 380">
          <a:extLst>
            <a:ext uri="{FF2B5EF4-FFF2-40B4-BE49-F238E27FC236}">
              <a16:creationId xmlns:a16="http://schemas.microsoft.com/office/drawing/2014/main" id="{00000000-0008-0000-0000-0000C2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595" name="Metin kutusu 381">
          <a:extLst>
            <a:ext uri="{FF2B5EF4-FFF2-40B4-BE49-F238E27FC236}">
              <a16:creationId xmlns:a16="http://schemas.microsoft.com/office/drawing/2014/main" id="{00000000-0008-0000-0000-0000C3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596" name="Metin kutusu 382">
          <a:extLst>
            <a:ext uri="{FF2B5EF4-FFF2-40B4-BE49-F238E27FC236}">
              <a16:creationId xmlns:a16="http://schemas.microsoft.com/office/drawing/2014/main" id="{00000000-0008-0000-0000-0000C4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597" name="Metin kutusu 383">
          <a:extLst>
            <a:ext uri="{FF2B5EF4-FFF2-40B4-BE49-F238E27FC236}">
              <a16:creationId xmlns:a16="http://schemas.microsoft.com/office/drawing/2014/main" id="{00000000-0008-0000-0000-0000C5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598" name="Metin kutusu 384">
          <a:extLst>
            <a:ext uri="{FF2B5EF4-FFF2-40B4-BE49-F238E27FC236}">
              <a16:creationId xmlns:a16="http://schemas.microsoft.com/office/drawing/2014/main" id="{00000000-0008-0000-0000-0000C6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599" name="Metin kutusu 385">
          <a:extLst>
            <a:ext uri="{FF2B5EF4-FFF2-40B4-BE49-F238E27FC236}">
              <a16:creationId xmlns:a16="http://schemas.microsoft.com/office/drawing/2014/main" id="{00000000-0008-0000-0000-0000C7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0" name="Metin kutusu 386">
          <a:extLst>
            <a:ext uri="{FF2B5EF4-FFF2-40B4-BE49-F238E27FC236}">
              <a16:creationId xmlns:a16="http://schemas.microsoft.com/office/drawing/2014/main" id="{00000000-0008-0000-0000-0000C8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1" name="Metin kutusu 387">
          <a:extLst>
            <a:ext uri="{FF2B5EF4-FFF2-40B4-BE49-F238E27FC236}">
              <a16:creationId xmlns:a16="http://schemas.microsoft.com/office/drawing/2014/main" id="{00000000-0008-0000-0000-0000C9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2" name="Metin kutusu 388">
          <a:extLst>
            <a:ext uri="{FF2B5EF4-FFF2-40B4-BE49-F238E27FC236}">
              <a16:creationId xmlns:a16="http://schemas.microsoft.com/office/drawing/2014/main" id="{00000000-0008-0000-0000-0000CA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3" name="Metin kutusu 389">
          <a:extLst>
            <a:ext uri="{FF2B5EF4-FFF2-40B4-BE49-F238E27FC236}">
              <a16:creationId xmlns:a16="http://schemas.microsoft.com/office/drawing/2014/main" id="{00000000-0008-0000-0000-0000CB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4" name="Metin kutusu 390">
          <a:extLst>
            <a:ext uri="{FF2B5EF4-FFF2-40B4-BE49-F238E27FC236}">
              <a16:creationId xmlns:a16="http://schemas.microsoft.com/office/drawing/2014/main" id="{00000000-0008-0000-0000-0000CC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5" name="Metin kutusu 391">
          <a:extLst>
            <a:ext uri="{FF2B5EF4-FFF2-40B4-BE49-F238E27FC236}">
              <a16:creationId xmlns:a16="http://schemas.microsoft.com/office/drawing/2014/main" id="{00000000-0008-0000-0000-0000CD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6" name="Metin kutusu 392">
          <a:extLst>
            <a:ext uri="{FF2B5EF4-FFF2-40B4-BE49-F238E27FC236}">
              <a16:creationId xmlns:a16="http://schemas.microsoft.com/office/drawing/2014/main" id="{00000000-0008-0000-0000-0000CE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7" name="Metin kutusu 393">
          <a:extLst>
            <a:ext uri="{FF2B5EF4-FFF2-40B4-BE49-F238E27FC236}">
              <a16:creationId xmlns:a16="http://schemas.microsoft.com/office/drawing/2014/main" id="{00000000-0008-0000-0000-0000CF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8" name="Metin kutusu 394">
          <a:extLst>
            <a:ext uri="{FF2B5EF4-FFF2-40B4-BE49-F238E27FC236}">
              <a16:creationId xmlns:a16="http://schemas.microsoft.com/office/drawing/2014/main" id="{00000000-0008-0000-0000-0000D0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1455</xdr:row>
      <xdr:rowOff>0</xdr:rowOff>
    </xdr:from>
    <xdr:ext cx="184731" cy="264560"/>
    <xdr:sp macro="" textlink="">
      <xdr:nvSpPr>
        <xdr:cNvPr id="6609" name="Metin kutusu 395">
          <a:extLst>
            <a:ext uri="{FF2B5EF4-FFF2-40B4-BE49-F238E27FC236}">
              <a16:creationId xmlns:a16="http://schemas.microsoft.com/office/drawing/2014/main" id="{00000000-0008-0000-0000-0000D1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0" name="Metin kutusu 379">
          <a:extLst>
            <a:ext uri="{FF2B5EF4-FFF2-40B4-BE49-F238E27FC236}">
              <a16:creationId xmlns:a16="http://schemas.microsoft.com/office/drawing/2014/main" id="{00000000-0008-0000-0000-0000D2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1" name="Metin kutusu 380">
          <a:extLst>
            <a:ext uri="{FF2B5EF4-FFF2-40B4-BE49-F238E27FC236}">
              <a16:creationId xmlns:a16="http://schemas.microsoft.com/office/drawing/2014/main" id="{00000000-0008-0000-0000-0000D3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2" name="Metin kutusu 381">
          <a:extLst>
            <a:ext uri="{FF2B5EF4-FFF2-40B4-BE49-F238E27FC236}">
              <a16:creationId xmlns:a16="http://schemas.microsoft.com/office/drawing/2014/main" id="{00000000-0008-0000-0000-0000D4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3" name="Metin kutusu 382">
          <a:extLst>
            <a:ext uri="{FF2B5EF4-FFF2-40B4-BE49-F238E27FC236}">
              <a16:creationId xmlns:a16="http://schemas.microsoft.com/office/drawing/2014/main" id="{00000000-0008-0000-0000-0000D5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4" name="Metin kutusu 383">
          <a:extLst>
            <a:ext uri="{FF2B5EF4-FFF2-40B4-BE49-F238E27FC236}">
              <a16:creationId xmlns:a16="http://schemas.microsoft.com/office/drawing/2014/main" id="{00000000-0008-0000-0000-0000D6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5" name="Metin kutusu 384">
          <a:extLst>
            <a:ext uri="{FF2B5EF4-FFF2-40B4-BE49-F238E27FC236}">
              <a16:creationId xmlns:a16="http://schemas.microsoft.com/office/drawing/2014/main" id="{00000000-0008-0000-0000-0000D7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6" name="Metin kutusu 385">
          <a:extLst>
            <a:ext uri="{FF2B5EF4-FFF2-40B4-BE49-F238E27FC236}">
              <a16:creationId xmlns:a16="http://schemas.microsoft.com/office/drawing/2014/main" id="{00000000-0008-0000-0000-0000D8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7" name="Metin kutusu 386">
          <a:extLst>
            <a:ext uri="{FF2B5EF4-FFF2-40B4-BE49-F238E27FC236}">
              <a16:creationId xmlns:a16="http://schemas.microsoft.com/office/drawing/2014/main" id="{00000000-0008-0000-0000-0000D9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8" name="Metin kutusu 387">
          <a:extLst>
            <a:ext uri="{FF2B5EF4-FFF2-40B4-BE49-F238E27FC236}">
              <a16:creationId xmlns:a16="http://schemas.microsoft.com/office/drawing/2014/main" id="{00000000-0008-0000-0000-0000DA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19" name="Metin kutusu 388">
          <a:extLst>
            <a:ext uri="{FF2B5EF4-FFF2-40B4-BE49-F238E27FC236}">
              <a16:creationId xmlns:a16="http://schemas.microsoft.com/office/drawing/2014/main" id="{00000000-0008-0000-0000-0000DB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0" name="Metin kutusu 389">
          <a:extLst>
            <a:ext uri="{FF2B5EF4-FFF2-40B4-BE49-F238E27FC236}">
              <a16:creationId xmlns:a16="http://schemas.microsoft.com/office/drawing/2014/main" id="{00000000-0008-0000-0000-0000DC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1" name="Metin kutusu 390">
          <a:extLst>
            <a:ext uri="{FF2B5EF4-FFF2-40B4-BE49-F238E27FC236}">
              <a16:creationId xmlns:a16="http://schemas.microsoft.com/office/drawing/2014/main" id="{00000000-0008-0000-0000-0000DD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2" name="Metin kutusu 391">
          <a:extLst>
            <a:ext uri="{FF2B5EF4-FFF2-40B4-BE49-F238E27FC236}">
              <a16:creationId xmlns:a16="http://schemas.microsoft.com/office/drawing/2014/main" id="{00000000-0008-0000-0000-0000DE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3" name="Metin kutusu 392">
          <a:extLst>
            <a:ext uri="{FF2B5EF4-FFF2-40B4-BE49-F238E27FC236}">
              <a16:creationId xmlns:a16="http://schemas.microsoft.com/office/drawing/2014/main" id="{00000000-0008-0000-0000-0000DF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4" name="Metin kutusu 393">
          <a:extLst>
            <a:ext uri="{FF2B5EF4-FFF2-40B4-BE49-F238E27FC236}">
              <a16:creationId xmlns:a16="http://schemas.microsoft.com/office/drawing/2014/main" id="{00000000-0008-0000-0000-0000E0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5" name="Metin kutusu 394">
          <a:extLst>
            <a:ext uri="{FF2B5EF4-FFF2-40B4-BE49-F238E27FC236}">
              <a16:creationId xmlns:a16="http://schemas.microsoft.com/office/drawing/2014/main" id="{00000000-0008-0000-0000-0000E1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6" name="Metin kutusu 395">
          <a:extLst>
            <a:ext uri="{FF2B5EF4-FFF2-40B4-BE49-F238E27FC236}">
              <a16:creationId xmlns:a16="http://schemas.microsoft.com/office/drawing/2014/main" id="{00000000-0008-0000-0000-0000E2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7" name="Metin kutusu 379">
          <a:extLst>
            <a:ext uri="{FF2B5EF4-FFF2-40B4-BE49-F238E27FC236}">
              <a16:creationId xmlns:a16="http://schemas.microsoft.com/office/drawing/2014/main" id="{00000000-0008-0000-0000-0000E3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8" name="Metin kutusu 380">
          <a:extLst>
            <a:ext uri="{FF2B5EF4-FFF2-40B4-BE49-F238E27FC236}">
              <a16:creationId xmlns:a16="http://schemas.microsoft.com/office/drawing/2014/main" id="{00000000-0008-0000-0000-0000E4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29" name="Metin kutusu 381">
          <a:extLst>
            <a:ext uri="{FF2B5EF4-FFF2-40B4-BE49-F238E27FC236}">
              <a16:creationId xmlns:a16="http://schemas.microsoft.com/office/drawing/2014/main" id="{00000000-0008-0000-0000-0000E5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0" name="Metin kutusu 382">
          <a:extLst>
            <a:ext uri="{FF2B5EF4-FFF2-40B4-BE49-F238E27FC236}">
              <a16:creationId xmlns:a16="http://schemas.microsoft.com/office/drawing/2014/main" id="{00000000-0008-0000-0000-0000E6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1" name="Metin kutusu 383">
          <a:extLst>
            <a:ext uri="{FF2B5EF4-FFF2-40B4-BE49-F238E27FC236}">
              <a16:creationId xmlns:a16="http://schemas.microsoft.com/office/drawing/2014/main" id="{00000000-0008-0000-0000-0000E7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2" name="Metin kutusu 384">
          <a:extLst>
            <a:ext uri="{FF2B5EF4-FFF2-40B4-BE49-F238E27FC236}">
              <a16:creationId xmlns:a16="http://schemas.microsoft.com/office/drawing/2014/main" id="{00000000-0008-0000-0000-0000E8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3" name="Metin kutusu 385">
          <a:extLst>
            <a:ext uri="{FF2B5EF4-FFF2-40B4-BE49-F238E27FC236}">
              <a16:creationId xmlns:a16="http://schemas.microsoft.com/office/drawing/2014/main" id="{00000000-0008-0000-0000-0000E9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4" name="Metin kutusu 386">
          <a:extLst>
            <a:ext uri="{FF2B5EF4-FFF2-40B4-BE49-F238E27FC236}">
              <a16:creationId xmlns:a16="http://schemas.microsoft.com/office/drawing/2014/main" id="{00000000-0008-0000-0000-0000EA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5" name="Metin kutusu 387">
          <a:extLst>
            <a:ext uri="{FF2B5EF4-FFF2-40B4-BE49-F238E27FC236}">
              <a16:creationId xmlns:a16="http://schemas.microsoft.com/office/drawing/2014/main" id="{00000000-0008-0000-0000-0000EB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6" name="Metin kutusu 388">
          <a:extLst>
            <a:ext uri="{FF2B5EF4-FFF2-40B4-BE49-F238E27FC236}">
              <a16:creationId xmlns:a16="http://schemas.microsoft.com/office/drawing/2014/main" id="{00000000-0008-0000-0000-0000EC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7" name="Metin kutusu 389">
          <a:extLst>
            <a:ext uri="{FF2B5EF4-FFF2-40B4-BE49-F238E27FC236}">
              <a16:creationId xmlns:a16="http://schemas.microsoft.com/office/drawing/2014/main" id="{00000000-0008-0000-0000-0000ED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8" name="Metin kutusu 390">
          <a:extLst>
            <a:ext uri="{FF2B5EF4-FFF2-40B4-BE49-F238E27FC236}">
              <a16:creationId xmlns:a16="http://schemas.microsoft.com/office/drawing/2014/main" id="{00000000-0008-0000-0000-0000EE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39" name="Metin kutusu 391">
          <a:extLst>
            <a:ext uri="{FF2B5EF4-FFF2-40B4-BE49-F238E27FC236}">
              <a16:creationId xmlns:a16="http://schemas.microsoft.com/office/drawing/2014/main" id="{00000000-0008-0000-0000-0000EF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40" name="Metin kutusu 392">
          <a:extLst>
            <a:ext uri="{FF2B5EF4-FFF2-40B4-BE49-F238E27FC236}">
              <a16:creationId xmlns:a16="http://schemas.microsoft.com/office/drawing/2014/main" id="{00000000-0008-0000-0000-0000F0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41" name="Metin kutusu 393">
          <a:extLst>
            <a:ext uri="{FF2B5EF4-FFF2-40B4-BE49-F238E27FC236}">
              <a16:creationId xmlns:a16="http://schemas.microsoft.com/office/drawing/2014/main" id="{00000000-0008-0000-0000-0000F1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42" name="Metin kutusu 394">
          <a:extLst>
            <a:ext uri="{FF2B5EF4-FFF2-40B4-BE49-F238E27FC236}">
              <a16:creationId xmlns:a16="http://schemas.microsoft.com/office/drawing/2014/main" id="{00000000-0008-0000-0000-0000F2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1456</xdr:row>
      <xdr:rowOff>0</xdr:rowOff>
    </xdr:from>
    <xdr:ext cx="184731" cy="264560"/>
    <xdr:sp macro="" textlink="">
      <xdr:nvSpPr>
        <xdr:cNvPr id="6643" name="Metin kutusu 395">
          <a:extLst>
            <a:ext uri="{FF2B5EF4-FFF2-40B4-BE49-F238E27FC236}">
              <a16:creationId xmlns:a16="http://schemas.microsoft.com/office/drawing/2014/main" id="{00000000-0008-0000-0000-0000F3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44" name="Metin kutusu 379">
          <a:extLst>
            <a:ext uri="{FF2B5EF4-FFF2-40B4-BE49-F238E27FC236}">
              <a16:creationId xmlns:a16="http://schemas.microsoft.com/office/drawing/2014/main" id="{00000000-0008-0000-0000-0000F4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45" name="Metin kutusu 380">
          <a:extLst>
            <a:ext uri="{FF2B5EF4-FFF2-40B4-BE49-F238E27FC236}">
              <a16:creationId xmlns:a16="http://schemas.microsoft.com/office/drawing/2014/main" id="{00000000-0008-0000-0000-0000F5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46" name="Metin kutusu 381">
          <a:extLst>
            <a:ext uri="{FF2B5EF4-FFF2-40B4-BE49-F238E27FC236}">
              <a16:creationId xmlns:a16="http://schemas.microsoft.com/office/drawing/2014/main" id="{00000000-0008-0000-0000-0000F6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47" name="Metin kutusu 382">
          <a:extLst>
            <a:ext uri="{FF2B5EF4-FFF2-40B4-BE49-F238E27FC236}">
              <a16:creationId xmlns:a16="http://schemas.microsoft.com/office/drawing/2014/main" id="{00000000-0008-0000-0000-0000F7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48" name="Metin kutusu 383">
          <a:extLst>
            <a:ext uri="{FF2B5EF4-FFF2-40B4-BE49-F238E27FC236}">
              <a16:creationId xmlns:a16="http://schemas.microsoft.com/office/drawing/2014/main" id="{00000000-0008-0000-0000-0000F8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49" name="Metin kutusu 384">
          <a:extLst>
            <a:ext uri="{FF2B5EF4-FFF2-40B4-BE49-F238E27FC236}">
              <a16:creationId xmlns:a16="http://schemas.microsoft.com/office/drawing/2014/main" id="{00000000-0008-0000-0000-0000F9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0" name="Metin kutusu 385">
          <a:extLst>
            <a:ext uri="{FF2B5EF4-FFF2-40B4-BE49-F238E27FC236}">
              <a16:creationId xmlns:a16="http://schemas.microsoft.com/office/drawing/2014/main" id="{00000000-0008-0000-0000-0000FA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1" name="Metin kutusu 386">
          <a:extLst>
            <a:ext uri="{FF2B5EF4-FFF2-40B4-BE49-F238E27FC236}">
              <a16:creationId xmlns:a16="http://schemas.microsoft.com/office/drawing/2014/main" id="{00000000-0008-0000-0000-0000FB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2" name="Metin kutusu 387">
          <a:extLst>
            <a:ext uri="{FF2B5EF4-FFF2-40B4-BE49-F238E27FC236}">
              <a16:creationId xmlns:a16="http://schemas.microsoft.com/office/drawing/2014/main" id="{00000000-0008-0000-0000-0000FC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3" name="Metin kutusu 388">
          <a:extLst>
            <a:ext uri="{FF2B5EF4-FFF2-40B4-BE49-F238E27FC236}">
              <a16:creationId xmlns:a16="http://schemas.microsoft.com/office/drawing/2014/main" id="{00000000-0008-0000-0000-0000FD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4" name="Metin kutusu 389">
          <a:extLst>
            <a:ext uri="{FF2B5EF4-FFF2-40B4-BE49-F238E27FC236}">
              <a16:creationId xmlns:a16="http://schemas.microsoft.com/office/drawing/2014/main" id="{00000000-0008-0000-0000-0000FE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5" name="Metin kutusu 390">
          <a:extLst>
            <a:ext uri="{FF2B5EF4-FFF2-40B4-BE49-F238E27FC236}">
              <a16:creationId xmlns:a16="http://schemas.microsoft.com/office/drawing/2014/main" id="{00000000-0008-0000-0000-0000FF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6" name="Metin kutusu 391">
          <a:extLst>
            <a:ext uri="{FF2B5EF4-FFF2-40B4-BE49-F238E27FC236}">
              <a16:creationId xmlns:a16="http://schemas.microsoft.com/office/drawing/2014/main" id="{00000000-0008-0000-0000-000000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7" name="Metin kutusu 392">
          <a:extLst>
            <a:ext uri="{FF2B5EF4-FFF2-40B4-BE49-F238E27FC236}">
              <a16:creationId xmlns:a16="http://schemas.microsoft.com/office/drawing/2014/main" id="{00000000-0008-0000-0000-000001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8" name="Metin kutusu 393">
          <a:extLst>
            <a:ext uri="{FF2B5EF4-FFF2-40B4-BE49-F238E27FC236}">
              <a16:creationId xmlns:a16="http://schemas.microsoft.com/office/drawing/2014/main" id="{00000000-0008-0000-0000-000002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59" name="Metin kutusu 394">
          <a:extLst>
            <a:ext uri="{FF2B5EF4-FFF2-40B4-BE49-F238E27FC236}">
              <a16:creationId xmlns:a16="http://schemas.microsoft.com/office/drawing/2014/main" id="{00000000-0008-0000-0000-000003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0" name="Metin kutusu 395">
          <a:extLst>
            <a:ext uri="{FF2B5EF4-FFF2-40B4-BE49-F238E27FC236}">
              <a16:creationId xmlns:a16="http://schemas.microsoft.com/office/drawing/2014/main" id="{00000000-0008-0000-0000-000004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1" name="Metin kutusu 379">
          <a:extLst>
            <a:ext uri="{FF2B5EF4-FFF2-40B4-BE49-F238E27FC236}">
              <a16:creationId xmlns:a16="http://schemas.microsoft.com/office/drawing/2014/main" id="{00000000-0008-0000-0000-000005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2" name="Metin kutusu 380">
          <a:extLst>
            <a:ext uri="{FF2B5EF4-FFF2-40B4-BE49-F238E27FC236}">
              <a16:creationId xmlns:a16="http://schemas.microsoft.com/office/drawing/2014/main" id="{00000000-0008-0000-0000-000006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3" name="Metin kutusu 381">
          <a:extLst>
            <a:ext uri="{FF2B5EF4-FFF2-40B4-BE49-F238E27FC236}">
              <a16:creationId xmlns:a16="http://schemas.microsoft.com/office/drawing/2014/main" id="{00000000-0008-0000-0000-000007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4" name="Metin kutusu 382">
          <a:extLst>
            <a:ext uri="{FF2B5EF4-FFF2-40B4-BE49-F238E27FC236}">
              <a16:creationId xmlns:a16="http://schemas.microsoft.com/office/drawing/2014/main" id="{00000000-0008-0000-0000-000008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5" name="Metin kutusu 383">
          <a:extLst>
            <a:ext uri="{FF2B5EF4-FFF2-40B4-BE49-F238E27FC236}">
              <a16:creationId xmlns:a16="http://schemas.microsoft.com/office/drawing/2014/main" id="{00000000-0008-0000-0000-000009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6" name="Metin kutusu 384">
          <a:extLst>
            <a:ext uri="{FF2B5EF4-FFF2-40B4-BE49-F238E27FC236}">
              <a16:creationId xmlns:a16="http://schemas.microsoft.com/office/drawing/2014/main" id="{00000000-0008-0000-0000-00000A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7" name="Metin kutusu 385">
          <a:extLst>
            <a:ext uri="{FF2B5EF4-FFF2-40B4-BE49-F238E27FC236}">
              <a16:creationId xmlns:a16="http://schemas.microsoft.com/office/drawing/2014/main" id="{00000000-0008-0000-0000-00000B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8" name="Metin kutusu 386">
          <a:extLst>
            <a:ext uri="{FF2B5EF4-FFF2-40B4-BE49-F238E27FC236}">
              <a16:creationId xmlns:a16="http://schemas.microsoft.com/office/drawing/2014/main" id="{00000000-0008-0000-0000-00000C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69" name="Metin kutusu 387">
          <a:extLst>
            <a:ext uri="{FF2B5EF4-FFF2-40B4-BE49-F238E27FC236}">
              <a16:creationId xmlns:a16="http://schemas.microsoft.com/office/drawing/2014/main" id="{00000000-0008-0000-0000-00000D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70" name="Metin kutusu 388">
          <a:extLst>
            <a:ext uri="{FF2B5EF4-FFF2-40B4-BE49-F238E27FC236}">
              <a16:creationId xmlns:a16="http://schemas.microsoft.com/office/drawing/2014/main" id="{00000000-0008-0000-0000-00000E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71" name="Metin kutusu 389">
          <a:extLst>
            <a:ext uri="{FF2B5EF4-FFF2-40B4-BE49-F238E27FC236}">
              <a16:creationId xmlns:a16="http://schemas.microsoft.com/office/drawing/2014/main" id="{00000000-0008-0000-0000-00000F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72" name="Metin kutusu 390">
          <a:extLst>
            <a:ext uri="{FF2B5EF4-FFF2-40B4-BE49-F238E27FC236}">
              <a16:creationId xmlns:a16="http://schemas.microsoft.com/office/drawing/2014/main" id="{00000000-0008-0000-0000-000010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73" name="Metin kutusu 391">
          <a:extLst>
            <a:ext uri="{FF2B5EF4-FFF2-40B4-BE49-F238E27FC236}">
              <a16:creationId xmlns:a16="http://schemas.microsoft.com/office/drawing/2014/main" id="{00000000-0008-0000-0000-000011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74" name="Metin kutusu 392">
          <a:extLst>
            <a:ext uri="{FF2B5EF4-FFF2-40B4-BE49-F238E27FC236}">
              <a16:creationId xmlns:a16="http://schemas.microsoft.com/office/drawing/2014/main" id="{00000000-0008-0000-0000-000012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75" name="Metin kutusu 393">
          <a:extLst>
            <a:ext uri="{FF2B5EF4-FFF2-40B4-BE49-F238E27FC236}">
              <a16:creationId xmlns:a16="http://schemas.microsoft.com/office/drawing/2014/main" id="{00000000-0008-0000-0000-000013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76" name="Metin kutusu 394">
          <a:extLst>
            <a:ext uri="{FF2B5EF4-FFF2-40B4-BE49-F238E27FC236}">
              <a16:creationId xmlns:a16="http://schemas.microsoft.com/office/drawing/2014/main" id="{00000000-0008-0000-0000-000014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1457</xdr:row>
      <xdr:rowOff>0</xdr:rowOff>
    </xdr:from>
    <xdr:ext cx="184731" cy="264560"/>
    <xdr:sp macro="" textlink="">
      <xdr:nvSpPr>
        <xdr:cNvPr id="6677" name="Metin kutusu 395">
          <a:extLst>
            <a:ext uri="{FF2B5EF4-FFF2-40B4-BE49-F238E27FC236}">
              <a16:creationId xmlns:a16="http://schemas.microsoft.com/office/drawing/2014/main" id="{00000000-0008-0000-0000-000015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78" name="Metin kutusu 379">
          <a:extLst>
            <a:ext uri="{FF2B5EF4-FFF2-40B4-BE49-F238E27FC236}">
              <a16:creationId xmlns:a16="http://schemas.microsoft.com/office/drawing/2014/main" id="{00000000-0008-0000-0000-000016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79" name="Metin kutusu 380">
          <a:extLst>
            <a:ext uri="{FF2B5EF4-FFF2-40B4-BE49-F238E27FC236}">
              <a16:creationId xmlns:a16="http://schemas.microsoft.com/office/drawing/2014/main" id="{00000000-0008-0000-0000-000017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0" name="Metin kutusu 381">
          <a:extLst>
            <a:ext uri="{FF2B5EF4-FFF2-40B4-BE49-F238E27FC236}">
              <a16:creationId xmlns:a16="http://schemas.microsoft.com/office/drawing/2014/main" id="{00000000-0008-0000-0000-000018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1" name="Metin kutusu 382">
          <a:extLst>
            <a:ext uri="{FF2B5EF4-FFF2-40B4-BE49-F238E27FC236}">
              <a16:creationId xmlns:a16="http://schemas.microsoft.com/office/drawing/2014/main" id="{00000000-0008-0000-0000-000019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2" name="Metin kutusu 383">
          <a:extLst>
            <a:ext uri="{FF2B5EF4-FFF2-40B4-BE49-F238E27FC236}">
              <a16:creationId xmlns:a16="http://schemas.microsoft.com/office/drawing/2014/main" id="{00000000-0008-0000-0000-00001A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3" name="Metin kutusu 384">
          <a:extLst>
            <a:ext uri="{FF2B5EF4-FFF2-40B4-BE49-F238E27FC236}">
              <a16:creationId xmlns:a16="http://schemas.microsoft.com/office/drawing/2014/main" id="{00000000-0008-0000-0000-00001B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4" name="Metin kutusu 385">
          <a:extLst>
            <a:ext uri="{FF2B5EF4-FFF2-40B4-BE49-F238E27FC236}">
              <a16:creationId xmlns:a16="http://schemas.microsoft.com/office/drawing/2014/main" id="{00000000-0008-0000-0000-00001C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5" name="Metin kutusu 386">
          <a:extLst>
            <a:ext uri="{FF2B5EF4-FFF2-40B4-BE49-F238E27FC236}">
              <a16:creationId xmlns:a16="http://schemas.microsoft.com/office/drawing/2014/main" id="{00000000-0008-0000-0000-00001D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6" name="Metin kutusu 387">
          <a:extLst>
            <a:ext uri="{FF2B5EF4-FFF2-40B4-BE49-F238E27FC236}">
              <a16:creationId xmlns:a16="http://schemas.microsoft.com/office/drawing/2014/main" id="{00000000-0008-0000-0000-00001E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7" name="Metin kutusu 388">
          <a:extLst>
            <a:ext uri="{FF2B5EF4-FFF2-40B4-BE49-F238E27FC236}">
              <a16:creationId xmlns:a16="http://schemas.microsoft.com/office/drawing/2014/main" id="{00000000-0008-0000-0000-00001F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8" name="Metin kutusu 389">
          <a:extLst>
            <a:ext uri="{FF2B5EF4-FFF2-40B4-BE49-F238E27FC236}">
              <a16:creationId xmlns:a16="http://schemas.microsoft.com/office/drawing/2014/main" id="{00000000-0008-0000-0000-000020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89" name="Metin kutusu 390">
          <a:extLst>
            <a:ext uri="{FF2B5EF4-FFF2-40B4-BE49-F238E27FC236}">
              <a16:creationId xmlns:a16="http://schemas.microsoft.com/office/drawing/2014/main" id="{00000000-0008-0000-0000-000021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90" name="Metin kutusu 391">
          <a:extLst>
            <a:ext uri="{FF2B5EF4-FFF2-40B4-BE49-F238E27FC236}">
              <a16:creationId xmlns:a16="http://schemas.microsoft.com/office/drawing/2014/main" id="{00000000-0008-0000-0000-000022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91" name="Metin kutusu 392">
          <a:extLst>
            <a:ext uri="{FF2B5EF4-FFF2-40B4-BE49-F238E27FC236}">
              <a16:creationId xmlns:a16="http://schemas.microsoft.com/office/drawing/2014/main" id="{00000000-0008-0000-0000-000023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92" name="Metin kutusu 393">
          <a:extLst>
            <a:ext uri="{FF2B5EF4-FFF2-40B4-BE49-F238E27FC236}">
              <a16:creationId xmlns:a16="http://schemas.microsoft.com/office/drawing/2014/main" id="{00000000-0008-0000-0000-000024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93" name="Metin kutusu 394">
          <a:extLst>
            <a:ext uri="{FF2B5EF4-FFF2-40B4-BE49-F238E27FC236}">
              <a16:creationId xmlns:a16="http://schemas.microsoft.com/office/drawing/2014/main" id="{00000000-0008-0000-0000-000025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694" name="Metin kutusu 395">
          <a:extLst>
            <a:ext uri="{FF2B5EF4-FFF2-40B4-BE49-F238E27FC236}">
              <a16:creationId xmlns:a16="http://schemas.microsoft.com/office/drawing/2014/main" id="{00000000-0008-0000-0000-000026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695" name="Metin kutusu 136">
          <a:extLst>
            <a:ext uri="{FF2B5EF4-FFF2-40B4-BE49-F238E27FC236}">
              <a16:creationId xmlns:a16="http://schemas.microsoft.com/office/drawing/2014/main" id="{00000000-0008-0000-0000-000027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696" name="Metin kutusu 137">
          <a:extLst>
            <a:ext uri="{FF2B5EF4-FFF2-40B4-BE49-F238E27FC236}">
              <a16:creationId xmlns:a16="http://schemas.microsoft.com/office/drawing/2014/main" id="{00000000-0008-0000-0000-000028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697" name="Metin kutusu 138">
          <a:extLst>
            <a:ext uri="{FF2B5EF4-FFF2-40B4-BE49-F238E27FC236}">
              <a16:creationId xmlns:a16="http://schemas.microsoft.com/office/drawing/2014/main" id="{00000000-0008-0000-0000-000029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698" name="Metin kutusu 139">
          <a:extLst>
            <a:ext uri="{FF2B5EF4-FFF2-40B4-BE49-F238E27FC236}">
              <a16:creationId xmlns:a16="http://schemas.microsoft.com/office/drawing/2014/main" id="{00000000-0008-0000-0000-00002A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699" name="Metin kutusu 140">
          <a:extLst>
            <a:ext uri="{FF2B5EF4-FFF2-40B4-BE49-F238E27FC236}">
              <a16:creationId xmlns:a16="http://schemas.microsoft.com/office/drawing/2014/main" id="{00000000-0008-0000-0000-00002B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0" name="Metin kutusu 141">
          <a:extLst>
            <a:ext uri="{FF2B5EF4-FFF2-40B4-BE49-F238E27FC236}">
              <a16:creationId xmlns:a16="http://schemas.microsoft.com/office/drawing/2014/main" id="{00000000-0008-0000-0000-00002C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1" name="Metin kutusu 148">
          <a:extLst>
            <a:ext uri="{FF2B5EF4-FFF2-40B4-BE49-F238E27FC236}">
              <a16:creationId xmlns:a16="http://schemas.microsoft.com/office/drawing/2014/main" id="{00000000-0008-0000-0000-00002D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2" name="Metin kutusu 149">
          <a:extLst>
            <a:ext uri="{FF2B5EF4-FFF2-40B4-BE49-F238E27FC236}">
              <a16:creationId xmlns:a16="http://schemas.microsoft.com/office/drawing/2014/main" id="{00000000-0008-0000-0000-00002E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3" name="Metin kutusu 150">
          <a:extLst>
            <a:ext uri="{FF2B5EF4-FFF2-40B4-BE49-F238E27FC236}">
              <a16:creationId xmlns:a16="http://schemas.microsoft.com/office/drawing/2014/main" id="{00000000-0008-0000-0000-00002F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4" name="Metin kutusu 151">
          <a:extLst>
            <a:ext uri="{FF2B5EF4-FFF2-40B4-BE49-F238E27FC236}">
              <a16:creationId xmlns:a16="http://schemas.microsoft.com/office/drawing/2014/main" id="{00000000-0008-0000-0000-000030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5" name="Metin kutusu 152">
          <a:extLst>
            <a:ext uri="{FF2B5EF4-FFF2-40B4-BE49-F238E27FC236}">
              <a16:creationId xmlns:a16="http://schemas.microsoft.com/office/drawing/2014/main" id="{00000000-0008-0000-0000-000031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6" name="Metin kutusu 153">
          <a:extLst>
            <a:ext uri="{FF2B5EF4-FFF2-40B4-BE49-F238E27FC236}">
              <a16:creationId xmlns:a16="http://schemas.microsoft.com/office/drawing/2014/main" id="{00000000-0008-0000-0000-000032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7" name="Metin kutusu 402">
          <a:extLst>
            <a:ext uri="{FF2B5EF4-FFF2-40B4-BE49-F238E27FC236}">
              <a16:creationId xmlns:a16="http://schemas.microsoft.com/office/drawing/2014/main" id="{00000000-0008-0000-0000-000033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8" name="Metin kutusu 403">
          <a:extLst>
            <a:ext uri="{FF2B5EF4-FFF2-40B4-BE49-F238E27FC236}">
              <a16:creationId xmlns:a16="http://schemas.microsoft.com/office/drawing/2014/main" id="{00000000-0008-0000-0000-000034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09" name="Metin kutusu 404">
          <a:extLst>
            <a:ext uri="{FF2B5EF4-FFF2-40B4-BE49-F238E27FC236}">
              <a16:creationId xmlns:a16="http://schemas.microsoft.com/office/drawing/2014/main" id="{00000000-0008-0000-0000-000035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0" name="Metin kutusu 405">
          <a:extLst>
            <a:ext uri="{FF2B5EF4-FFF2-40B4-BE49-F238E27FC236}">
              <a16:creationId xmlns:a16="http://schemas.microsoft.com/office/drawing/2014/main" id="{00000000-0008-0000-0000-000036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1" name="Metin kutusu 406">
          <a:extLst>
            <a:ext uri="{FF2B5EF4-FFF2-40B4-BE49-F238E27FC236}">
              <a16:creationId xmlns:a16="http://schemas.microsoft.com/office/drawing/2014/main" id="{00000000-0008-0000-0000-000037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2" name="Metin kutusu 407">
          <a:extLst>
            <a:ext uri="{FF2B5EF4-FFF2-40B4-BE49-F238E27FC236}">
              <a16:creationId xmlns:a16="http://schemas.microsoft.com/office/drawing/2014/main" id="{00000000-0008-0000-0000-000038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3" name="Metin kutusu 408">
          <a:extLst>
            <a:ext uri="{FF2B5EF4-FFF2-40B4-BE49-F238E27FC236}">
              <a16:creationId xmlns:a16="http://schemas.microsoft.com/office/drawing/2014/main" id="{00000000-0008-0000-0000-000039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4" name="Metin kutusu 409">
          <a:extLst>
            <a:ext uri="{FF2B5EF4-FFF2-40B4-BE49-F238E27FC236}">
              <a16:creationId xmlns:a16="http://schemas.microsoft.com/office/drawing/2014/main" id="{00000000-0008-0000-0000-00003A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5" name="Metin kutusu 410">
          <a:extLst>
            <a:ext uri="{FF2B5EF4-FFF2-40B4-BE49-F238E27FC236}">
              <a16:creationId xmlns:a16="http://schemas.microsoft.com/office/drawing/2014/main" id="{00000000-0008-0000-0000-00003B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6" name="Metin kutusu 411">
          <a:extLst>
            <a:ext uri="{FF2B5EF4-FFF2-40B4-BE49-F238E27FC236}">
              <a16:creationId xmlns:a16="http://schemas.microsoft.com/office/drawing/2014/main" id="{00000000-0008-0000-0000-00003C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7" name="Metin kutusu 412">
          <a:extLst>
            <a:ext uri="{FF2B5EF4-FFF2-40B4-BE49-F238E27FC236}">
              <a16:creationId xmlns:a16="http://schemas.microsoft.com/office/drawing/2014/main" id="{00000000-0008-0000-0000-00003D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8" name="Metin kutusu 413">
          <a:extLst>
            <a:ext uri="{FF2B5EF4-FFF2-40B4-BE49-F238E27FC236}">
              <a16:creationId xmlns:a16="http://schemas.microsoft.com/office/drawing/2014/main" id="{00000000-0008-0000-0000-00003E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19" name="Metin kutusu 414">
          <a:extLst>
            <a:ext uri="{FF2B5EF4-FFF2-40B4-BE49-F238E27FC236}">
              <a16:creationId xmlns:a16="http://schemas.microsoft.com/office/drawing/2014/main" id="{00000000-0008-0000-0000-00003F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20" name="Metin kutusu 415">
          <a:extLst>
            <a:ext uri="{FF2B5EF4-FFF2-40B4-BE49-F238E27FC236}">
              <a16:creationId xmlns:a16="http://schemas.microsoft.com/office/drawing/2014/main" id="{00000000-0008-0000-0000-000040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21" name="Metin kutusu 416">
          <a:extLst>
            <a:ext uri="{FF2B5EF4-FFF2-40B4-BE49-F238E27FC236}">
              <a16:creationId xmlns:a16="http://schemas.microsoft.com/office/drawing/2014/main" id="{00000000-0008-0000-0000-000041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22" name="Metin kutusu 417">
          <a:extLst>
            <a:ext uri="{FF2B5EF4-FFF2-40B4-BE49-F238E27FC236}">
              <a16:creationId xmlns:a16="http://schemas.microsoft.com/office/drawing/2014/main" id="{00000000-0008-0000-0000-000042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1453</xdr:row>
      <xdr:rowOff>0</xdr:rowOff>
    </xdr:from>
    <xdr:ext cx="184731" cy="264560"/>
    <xdr:sp macro="" textlink="">
      <xdr:nvSpPr>
        <xdr:cNvPr id="6723" name="Metin kutusu 418">
          <a:extLst>
            <a:ext uri="{FF2B5EF4-FFF2-40B4-BE49-F238E27FC236}">
              <a16:creationId xmlns:a16="http://schemas.microsoft.com/office/drawing/2014/main" id="{00000000-0008-0000-0000-000043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24" name="Metin kutusu 136">
          <a:extLst>
            <a:ext uri="{FF2B5EF4-FFF2-40B4-BE49-F238E27FC236}">
              <a16:creationId xmlns:a16="http://schemas.microsoft.com/office/drawing/2014/main" id="{00000000-0008-0000-0000-000044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25" name="Metin kutusu 137">
          <a:extLst>
            <a:ext uri="{FF2B5EF4-FFF2-40B4-BE49-F238E27FC236}">
              <a16:creationId xmlns:a16="http://schemas.microsoft.com/office/drawing/2014/main" id="{00000000-0008-0000-0000-000045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26" name="Metin kutusu 138">
          <a:extLst>
            <a:ext uri="{FF2B5EF4-FFF2-40B4-BE49-F238E27FC236}">
              <a16:creationId xmlns:a16="http://schemas.microsoft.com/office/drawing/2014/main" id="{00000000-0008-0000-0000-000046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27" name="Metin kutusu 139">
          <a:extLst>
            <a:ext uri="{FF2B5EF4-FFF2-40B4-BE49-F238E27FC236}">
              <a16:creationId xmlns:a16="http://schemas.microsoft.com/office/drawing/2014/main" id="{00000000-0008-0000-0000-000047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28" name="Metin kutusu 140">
          <a:extLst>
            <a:ext uri="{FF2B5EF4-FFF2-40B4-BE49-F238E27FC236}">
              <a16:creationId xmlns:a16="http://schemas.microsoft.com/office/drawing/2014/main" id="{00000000-0008-0000-0000-000048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29" name="Metin kutusu 141">
          <a:extLst>
            <a:ext uri="{FF2B5EF4-FFF2-40B4-BE49-F238E27FC236}">
              <a16:creationId xmlns:a16="http://schemas.microsoft.com/office/drawing/2014/main" id="{00000000-0008-0000-0000-000049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0" name="Metin kutusu 148">
          <a:extLst>
            <a:ext uri="{FF2B5EF4-FFF2-40B4-BE49-F238E27FC236}">
              <a16:creationId xmlns:a16="http://schemas.microsoft.com/office/drawing/2014/main" id="{00000000-0008-0000-0000-00004A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1" name="Metin kutusu 149">
          <a:extLst>
            <a:ext uri="{FF2B5EF4-FFF2-40B4-BE49-F238E27FC236}">
              <a16:creationId xmlns:a16="http://schemas.microsoft.com/office/drawing/2014/main" id="{00000000-0008-0000-0000-00004B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2" name="Metin kutusu 150">
          <a:extLst>
            <a:ext uri="{FF2B5EF4-FFF2-40B4-BE49-F238E27FC236}">
              <a16:creationId xmlns:a16="http://schemas.microsoft.com/office/drawing/2014/main" id="{00000000-0008-0000-0000-00004C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3" name="Metin kutusu 151">
          <a:extLst>
            <a:ext uri="{FF2B5EF4-FFF2-40B4-BE49-F238E27FC236}">
              <a16:creationId xmlns:a16="http://schemas.microsoft.com/office/drawing/2014/main" id="{00000000-0008-0000-0000-00004D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4" name="Metin kutusu 152">
          <a:extLst>
            <a:ext uri="{FF2B5EF4-FFF2-40B4-BE49-F238E27FC236}">
              <a16:creationId xmlns:a16="http://schemas.microsoft.com/office/drawing/2014/main" id="{00000000-0008-0000-0000-00004E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5" name="Metin kutusu 153">
          <a:extLst>
            <a:ext uri="{FF2B5EF4-FFF2-40B4-BE49-F238E27FC236}">
              <a16:creationId xmlns:a16="http://schemas.microsoft.com/office/drawing/2014/main" id="{00000000-0008-0000-0000-00004F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6" name="Metin kutusu 402">
          <a:extLst>
            <a:ext uri="{FF2B5EF4-FFF2-40B4-BE49-F238E27FC236}">
              <a16:creationId xmlns:a16="http://schemas.microsoft.com/office/drawing/2014/main" id="{00000000-0008-0000-0000-000050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7" name="Metin kutusu 403">
          <a:extLst>
            <a:ext uri="{FF2B5EF4-FFF2-40B4-BE49-F238E27FC236}">
              <a16:creationId xmlns:a16="http://schemas.microsoft.com/office/drawing/2014/main" id="{00000000-0008-0000-0000-000051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8" name="Metin kutusu 404">
          <a:extLst>
            <a:ext uri="{FF2B5EF4-FFF2-40B4-BE49-F238E27FC236}">
              <a16:creationId xmlns:a16="http://schemas.microsoft.com/office/drawing/2014/main" id="{00000000-0008-0000-0000-000052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39" name="Metin kutusu 405">
          <a:extLst>
            <a:ext uri="{FF2B5EF4-FFF2-40B4-BE49-F238E27FC236}">
              <a16:creationId xmlns:a16="http://schemas.microsoft.com/office/drawing/2014/main" id="{00000000-0008-0000-0000-000053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0" name="Metin kutusu 406">
          <a:extLst>
            <a:ext uri="{FF2B5EF4-FFF2-40B4-BE49-F238E27FC236}">
              <a16:creationId xmlns:a16="http://schemas.microsoft.com/office/drawing/2014/main" id="{00000000-0008-0000-0000-000054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1" name="Metin kutusu 407">
          <a:extLst>
            <a:ext uri="{FF2B5EF4-FFF2-40B4-BE49-F238E27FC236}">
              <a16:creationId xmlns:a16="http://schemas.microsoft.com/office/drawing/2014/main" id="{00000000-0008-0000-0000-000055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2" name="Metin kutusu 408">
          <a:extLst>
            <a:ext uri="{FF2B5EF4-FFF2-40B4-BE49-F238E27FC236}">
              <a16:creationId xmlns:a16="http://schemas.microsoft.com/office/drawing/2014/main" id="{00000000-0008-0000-0000-000056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3" name="Metin kutusu 409">
          <a:extLst>
            <a:ext uri="{FF2B5EF4-FFF2-40B4-BE49-F238E27FC236}">
              <a16:creationId xmlns:a16="http://schemas.microsoft.com/office/drawing/2014/main" id="{00000000-0008-0000-0000-000057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4" name="Metin kutusu 410">
          <a:extLst>
            <a:ext uri="{FF2B5EF4-FFF2-40B4-BE49-F238E27FC236}">
              <a16:creationId xmlns:a16="http://schemas.microsoft.com/office/drawing/2014/main" id="{00000000-0008-0000-0000-000058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5" name="Metin kutusu 411">
          <a:extLst>
            <a:ext uri="{FF2B5EF4-FFF2-40B4-BE49-F238E27FC236}">
              <a16:creationId xmlns:a16="http://schemas.microsoft.com/office/drawing/2014/main" id="{00000000-0008-0000-0000-000059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6" name="Metin kutusu 412">
          <a:extLst>
            <a:ext uri="{FF2B5EF4-FFF2-40B4-BE49-F238E27FC236}">
              <a16:creationId xmlns:a16="http://schemas.microsoft.com/office/drawing/2014/main" id="{00000000-0008-0000-0000-00005A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7" name="Metin kutusu 413">
          <a:extLst>
            <a:ext uri="{FF2B5EF4-FFF2-40B4-BE49-F238E27FC236}">
              <a16:creationId xmlns:a16="http://schemas.microsoft.com/office/drawing/2014/main" id="{00000000-0008-0000-0000-00005B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8" name="Metin kutusu 414">
          <a:extLst>
            <a:ext uri="{FF2B5EF4-FFF2-40B4-BE49-F238E27FC236}">
              <a16:creationId xmlns:a16="http://schemas.microsoft.com/office/drawing/2014/main" id="{00000000-0008-0000-0000-00005C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49" name="Metin kutusu 415">
          <a:extLst>
            <a:ext uri="{FF2B5EF4-FFF2-40B4-BE49-F238E27FC236}">
              <a16:creationId xmlns:a16="http://schemas.microsoft.com/office/drawing/2014/main" id="{00000000-0008-0000-0000-00005D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50" name="Metin kutusu 416">
          <a:extLst>
            <a:ext uri="{FF2B5EF4-FFF2-40B4-BE49-F238E27FC236}">
              <a16:creationId xmlns:a16="http://schemas.microsoft.com/office/drawing/2014/main" id="{00000000-0008-0000-0000-00005E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51" name="Metin kutusu 417">
          <a:extLst>
            <a:ext uri="{FF2B5EF4-FFF2-40B4-BE49-F238E27FC236}">
              <a16:creationId xmlns:a16="http://schemas.microsoft.com/office/drawing/2014/main" id="{00000000-0008-0000-0000-00005F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1454</xdr:row>
      <xdr:rowOff>0</xdr:rowOff>
    </xdr:from>
    <xdr:ext cx="184731" cy="264560"/>
    <xdr:sp macro="" textlink="">
      <xdr:nvSpPr>
        <xdr:cNvPr id="6752" name="Metin kutusu 418">
          <a:extLst>
            <a:ext uri="{FF2B5EF4-FFF2-40B4-BE49-F238E27FC236}">
              <a16:creationId xmlns:a16="http://schemas.microsoft.com/office/drawing/2014/main" id="{00000000-0008-0000-0000-000060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53" name="Metin kutusu 136">
          <a:extLst>
            <a:ext uri="{FF2B5EF4-FFF2-40B4-BE49-F238E27FC236}">
              <a16:creationId xmlns:a16="http://schemas.microsoft.com/office/drawing/2014/main" id="{00000000-0008-0000-0000-000061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54" name="Metin kutusu 137">
          <a:extLst>
            <a:ext uri="{FF2B5EF4-FFF2-40B4-BE49-F238E27FC236}">
              <a16:creationId xmlns:a16="http://schemas.microsoft.com/office/drawing/2014/main" id="{00000000-0008-0000-0000-000062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55" name="Metin kutusu 138">
          <a:extLst>
            <a:ext uri="{FF2B5EF4-FFF2-40B4-BE49-F238E27FC236}">
              <a16:creationId xmlns:a16="http://schemas.microsoft.com/office/drawing/2014/main" id="{00000000-0008-0000-0000-000063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56" name="Metin kutusu 139">
          <a:extLst>
            <a:ext uri="{FF2B5EF4-FFF2-40B4-BE49-F238E27FC236}">
              <a16:creationId xmlns:a16="http://schemas.microsoft.com/office/drawing/2014/main" id="{00000000-0008-0000-0000-000064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57" name="Metin kutusu 140">
          <a:extLst>
            <a:ext uri="{FF2B5EF4-FFF2-40B4-BE49-F238E27FC236}">
              <a16:creationId xmlns:a16="http://schemas.microsoft.com/office/drawing/2014/main" id="{00000000-0008-0000-0000-000065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58" name="Metin kutusu 141">
          <a:extLst>
            <a:ext uri="{FF2B5EF4-FFF2-40B4-BE49-F238E27FC236}">
              <a16:creationId xmlns:a16="http://schemas.microsoft.com/office/drawing/2014/main" id="{00000000-0008-0000-0000-000066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59" name="Metin kutusu 148">
          <a:extLst>
            <a:ext uri="{FF2B5EF4-FFF2-40B4-BE49-F238E27FC236}">
              <a16:creationId xmlns:a16="http://schemas.microsoft.com/office/drawing/2014/main" id="{00000000-0008-0000-0000-000067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0" name="Metin kutusu 149">
          <a:extLst>
            <a:ext uri="{FF2B5EF4-FFF2-40B4-BE49-F238E27FC236}">
              <a16:creationId xmlns:a16="http://schemas.microsoft.com/office/drawing/2014/main" id="{00000000-0008-0000-0000-000068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1" name="Metin kutusu 150">
          <a:extLst>
            <a:ext uri="{FF2B5EF4-FFF2-40B4-BE49-F238E27FC236}">
              <a16:creationId xmlns:a16="http://schemas.microsoft.com/office/drawing/2014/main" id="{00000000-0008-0000-0000-000069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2" name="Metin kutusu 151">
          <a:extLst>
            <a:ext uri="{FF2B5EF4-FFF2-40B4-BE49-F238E27FC236}">
              <a16:creationId xmlns:a16="http://schemas.microsoft.com/office/drawing/2014/main" id="{00000000-0008-0000-0000-00006A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3" name="Metin kutusu 152">
          <a:extLst>
            <a:ext uri="{FF2B5EF4-FFF2-40B4-BE49-F238E27FC236}">
              <a16:creationId xmlns:a16="http://schemas.microsoft.com/office/drawing/2014/main" id="{00000000-0008-0000-0000-00006B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4" name="Metin kutusu 153">
          <a:extLst>
            <a:ext uri="{FF2B5EF4-FFF2-40B4-BE49-F238E27FC236}">
              <a16:creationId xmlns:a16="http://schemas.microsoft.com/office/drawing/2014/main" id="{00000000-0008-0000-0000-00006C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5" name="Metin kutusu 402">
          <a:extLst>
            <a:ext uri="{FF2B5EF4-FFF2-40B4-BE49-F238E27FC236}">
              <a16:creationId xmlns:a16="http://schemas.microsoft.com/office/drawing/2014/main" id="{00000000-0008-0000-0000-00006D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6" name="Metin kutusu 403">
          <a:extLst>
            <a:ext uri="{FF2B5EF4-FFF2-40B4-BE49-F238E27FC236}">
              <a16:creationId xmlns:a16="http://schemas.microsoft.com/office/drawing/2014/main" id="{00000000-0008-0000-0000-00006E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7" name="Metin kutusu 404">
          <a:extLst>
            <a:ext uri="{FF2B5EF4-FFF2-40B4-BE49-F238E27FC236}">
              <a16:creationId xmlns:a16="http://schemas.microsoft.com/office/drawing/2014/main" id="{00000000-0008-0000-0000-00006F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8" name="Metin kutusu 405">
          <a:extLst>
            <a:ext uri="{FF2B5EF4-FFF2-40B4-BE49-F238E27FC236}">
              <a16:creationId xmlns:a16="http://schemas.microsoft.com/office/drawing/2014/main" id="{00000000-0008-0000-0000-000070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69" name="Metin kutusu 406">
          <a:extLst>
            <a:ext uri="{FF2B5EF4-FFF2-40B4-BE49-F238E27FC236}">
              <a16:creationId xmlns:a16="http://schemas.microsoft.com/office/drawing/2014/main" id="{00000000-0008-0000-0000-000071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0" name="Metin kutusu 407">
          <a:extLst>
            <a:ext uri="{FF2B5EF4-FFF2-40B4-BE49-F238E27FC236}">
              <a16:creationId xmlns:a16="http://schemas.microsoft.com/office/drawing/2014/main" id="{00000000-0008-0000-0000-000072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1" name="Metin kutusu 408">
          <a:extLst>
            <a:ext uri="{FF2B5EF4-FFF2-40B4-BE49-F238E27FC236}">
              <a16:creationId xmlns:a16="http://schemas.microsoft.com/office/drawing/2014/main" id="{00000000-0008-0000-0000-000073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2" name="Metin kutusu 409">
          <a:extLst>
            <a:ext uri="{FF2B5EF4-FFF2-40B4-BE49-F238E27FC236}">
              <a16:creationId xmlns:a16="http://schemas.microsoft.com/office/drawing/2014/main" id="{00000000-0008-0000-0000-000074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3" name="Metin kutusu 410">
          <a:extLst>
            <a:ext uri="{FF2B5EF4-FFF2-40B4-BE49-F238E27FC236}">
              <a16:creationId xmlns:a16="http://schemas.microsoft.com/office/drawing/2014/main" id="{00000000-0008-0000-0000-000075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4" name="Metin kutusu 411">
          <a:extLst>
            <a:ext uri="{FF2B5EF4-FFF2-40B4-BE49-F238E27FC236}">
              <a16:creationId xmlns:a16="http://schemas.microsoft.com/office/drawing/2014/main" id="{00000000-0008-0000-0000-000076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5" name="Metin kutusu 412">
          <a:extLst>
            <a:ext uri="{FF2B5EF4-FFF2-40B4-BE49-F238E27FC236}">
              <a16:creationId xmlns:a16="http://schemas.microsoft.com/office/drawing/2014/main" id="{00000000-0008-0000-0000-000077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6" name="Metin kutusu 413">
          <a:extLst>
            <a:ext uri="{FF2B5EF4-FFF2-40B4-BE49-F238E27FC236}">
              <a16:creationId xmlns:a16="http://schemas.microsoft.com/office/drawing/2014/main" id="{00000000-0008-0000-0000-000078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7" name="Metin kutusu 414">
          <a:extLst>
            <a:ext uri="{FF2B5EF4-FFF2-40B4-BE49-F238E27FC236}">
              <a16:creationId xmlns:a16="http://schemas.microsoft.com/office/drawing/2014/main" id="{00000000-0008-0000-0000-000079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8" name="Metin kutusu 415">
          <a:extLst>
            <a:ext uri="{FF2B5EF4-FFF2-40B4-BE49-F238E27FC236}">
              <a16:creationId xmlns:a16="http://schemas.microsoft.com/office/drawing/2014/main" id="{00000000-0008-0000-0000-00007A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79" name="Metin kutusu 416">
          <a:extLst>
            <a:ext uri="{FF2B5EF4-FFF2-40B4-BE49-F238E27FC236}">
              <a16:creationId xmlns:a16="http://schemas.microsoft.com/office/drawing/2014/main" id="{00000000-0008-0000-0000-00007B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80" name="Metin kutusu 417">
          <a:extLst>
            <a:ext uri="{FF2B5EF4-FFF2-40B4-BE49-F238E27FC236}">
              <a16:creationId xmlns:a16="http://schemas.microsoft.com/office/drawing/2014/main" id="{00000000-0008-0000-0000-00007C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1455</xdr:row>
      <xdr:rowOff>0</xdr:rowOff>
    </xdr:from>
    <xdr:ext cx="184731" cy="264560"/>
    <xdr:sp macro="" textlink="">
      <xdr:nvSpPr>
        <xdr:cNvPr id="6781" name="Metin kutusu 418">
          <a:extLst>
            <a:ext uri="{FF2B5EF4-FFF2-40B4-BE49-F238E27FC236}">
              <a16:creationId xmlns:a16="http://schemas.microsoft.com/office/drawing/2014/main" id="{00000000-0008-0000-0000-00007D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82" name="Metin kutusu 136">
          <a:extLst>
            <a:ext uri="{FF2B5EF4-FFF2-40B4-BE49-F238E27FC236}">
              <a16:creationId xmlns:a16="http://schemas.microsoft.com/office/drawing/2014/main" id="{00000000-0008-0000-0000-00007E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83" name="Metin kutusu 137">
          <a:extLst>
            <a:ext uri="{FF2B5EF4-FFF2-40B4-BE49-F238E27FC236}">
              <a16:creationId xmlns:a16="http://schemas.microsoft.com/office/drawing/2014/main" id="{00000000-0008-0000-0000-00007F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84" name="Metin kutusu 138">
          <a:extLst>
            <a:ext uri="{FF2B5EF4-FFF2-40B4-BE49-F238E27FC236}">
              <a16:creationId xmlns:a16="http://schemas.microsoft.com/office/drawing/2014/main" id="{00000000-0008-0000-0000-000080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85" name="Metin kutusu 139">
          <a:extLst>
            <a:ext uri="{FF2B5EF4-FFF2-40B4-BE49-F238E27FC236}">
              <a16:creationId xmlns:a16="http://schemas.microsoft.com/office/drawing/2014/main" id="{00000000-0008-0000-0000-000081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86" name="Metin kutusu 140">
          <a:extLst>
            <a:ext uri="{FF2B5EF4-FFF2-40B4-BE49-F238E27FC236}">
              <a16:creationId xmlns:a16="http://schemas.microsoft.com/office/drawing/2014/main" id="{00000000-0008-0000-0000-000082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87" name="Metin kutusu 141">
          <a:extLst>
            <a:ext uri="{FF2B5EF4-FFF2-40B4-BE49-F238E27FC236}">
              <a16:creationId xmlns:a16="http://schemas.microsoft.com/office/drawing/2014/main" id="{00000000-0008-0000-0000-000083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88" name="Metin kutusu 148">
          <a:extLst>
            <a:ext uri="{FF2B5EF4-FFF2-40B4-BE49-F238E27FC236}">
              <a16:creationId xmlns:a16="http://schemas.microsoft.com/office/drawing/2014/main" id="{00000000-0008-0000-0000-000084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89" name="Metin kutusu 149">
          <a:extLst>
            <a:ext uri="{FF2B5EF4-FFF2-40B4-BE49-F238E27FC236}">
              <a16:creationId xmlns:a16="http://schemas.microsoft.com/office/drawing/2014/main" id="{00000000-0008-0000-0000-000085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0" name="Metin kutusu 150">
          <a:extLst>
            <a:ext uri="{FF2B5EF4-FFF2-40B4-BE49-F238E27FC236}">
              <a16:creationId xmlns:a16="http://schemas.microsoft.com/office/drawing/2014/main" id="{00000000-0008-0000-0000-000086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1" name="Metin kutusu 151">
          <a:extLst>
            <a:ext uri="{FF2B5EF4-FFF2-40B4-BE49-F238E27FC236}">
              <a16:creationId xmlns:a16="http://schemas.microsoft.com/office/drawing/2014/main" id="{00000000-0008-0000-0000-000087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2" name="Metin kutusu 152">
          <a:extLst>
            <a:ext uri="{FF2B5EF4-FFF2-40B4-BE49-F238E27FC236}">
              <a16:creationId xmlns:a16="http://schemas.microsoft.com/office/drawing/2014/main" id="{00000000-0008-0000-0000-000088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3" name="Metin kutusu 153">
          <a:extLst>
            <a:ext uri="{FF2B5EF4-FFF2-40B4-BE49-F238E27FC236}">
              <a16:creationId xmlns:a16="http://schemas.microsoft.com/office/drawing/2014/main" id="{00000000-0008-0000-0000-000089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4" name="Metin kutusu 402">
          <a:extLst>
            <a:ext uri="{FF2B5EF4-FFF2-40B4-BE49-F238E27FC236}">
              <a16:creationId xmlns:a16="http://schemas.microsoft.com/office/drawing/2014/main" id="{00000000-0008-0000-0000-00008A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5" name="Metin kutusu 403">
          <a:extLst>
            <a:ext uri="{FF2B5EF4-FFF2-40B4-BE49-F238E27FC236}">
              <a16:creationId xmlns:a16="http://schemas.microsoft.com/office/drawing/2014/main" id="{00000000-0008-0000-0000-00008B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6" name="Metin kutusu 404">
          <a:extLst>
            <a:ext uri="{FF2B5EF4-FFF2-40B4-BE49-F238E27FC236}">
              <a16:creationId xmlns:a16="http://schemas.microsoft.com/office/drawing/2014/main" id="{00000000-0008-0000-0000-00008C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7" name="Metin kutusu 405">
          <a:extLst>
            <a:ext uri="{FF2B5EF4-FFF2-40B4-BE49-F238E27FC236}">
              <a16:creationId xmlns:a16="http://schemas.microsoft.com/office/drawing/2014/main" id="{00000000-0008-0000-0000-00008D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8" name="Metin kutusu 406">
          <a:extLst>
            <a:ext uri="{FF2B5EF4-FFF2-40B4-BE49-F238E27FC236}">
              <a16:creationId xmlns:a16="http://schemas.microsoft.com/office/drawing/2014/main" id="{00000000-0008-0000-0000-00008E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799" name="Metin kutusu 407">
          <a:extLst>
            <a:ext uri="{FF2B5EF4-FFF2-40B4-BE49-F238E27FC236}">
              <a16:creationId xmlns:a16="http://schemas.microsoft.com/office/drawing/2014/main" id="{00000000-0008-0000-0000-00008F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0" name="Metin kutusu 408">
          <a:extLst>
            <a:ext uri="{FF2B5EF4-FFF2-40B4-BE49-F238E27FC236}">
              <a16:creationId xmlns:a16="http://schemas.microsoft.com/office/drawing/2014/main" id="{00000000-0008-0000-0000-000090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1" name="Metin kutusu 409">
          <a:extLst>
            <a:ext uri="{FF2B5EF4-FFF2-40B4-BE49-F238E27FC236}">
              <a16:creationId xmlns:a16="http://schemas.microsoft.com/office/drawing/2014/main" id="{00000000-0008-0000-0000-000091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2" name="Metin kutusu 410">
          <a:extLst>
            <a:ext uri="{FF2B5EF4-FFF2-40B4-BE49-F238E27FC236}">
              <a16:creationId xmlns:a16="http://schemas.microsoft.com/office/drawing/2014/main" id="{00000000-0008-0000-0000-000092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3" name="Metin kutusu 411">
          <a:extLst>
            <a:ext uri="{FF2B5EF4-FFF2-40B4-BE49-F238E27FC236}">
              <a16:creationId xmlns:a16="http://schemas.microsoft.com/office/drawing/2014/main" id="{00000000-0008-0000-0000-000093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4" name="Metin kutusu 412">
          <a:extLst>
            <a:ext uri="{FF2B5EF4-FFF2-40B4-BE49-F238E27FC236}">
              <a16:creationId xmlns:a16="http://schemas.microsoft.com/office/drawing/2014/main" id="{00000000-0008-0000-0000-000094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5" name="Metin kutusu 413">
          <a:extLst>
            <a:ext uri="{FF2B5EF4-FFF2-40B4-BE49-F238E27FC236}">
              <a16:creationId xmlns:a16="http://schemas.microsoft.com/office/drawing/2014/main" id="{00000000-0008-0000-0000-000095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6" name="Metin kutusu 414">
          <a:extLst>
            <a:ext uri="{FF2B5EF4-FFF2-40B4-BE49-F238E27FC236}">
              <a16:creationId xmlns:a16="http://schemas.microsoft.com/office/drawing/2014/main" id="{00000000-0008-0000-0000-000096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7" name="Metin kutusu 415">
          <a:extLst>
            <a:ext uri="{FF2B5EF4-FFF2-40B4-BE49-F238E27FC236}">
              <a16:creationId xmlns:a16="http://schemas.microsoft.com/office/drawing/2014/main" id="{00000000-0008-0000-0000-000097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8" name="Metin kutusu 416">
          <a:extLst>
            <a:ext uri="{FF2B5EF4-FFF2-40B4-BE49-F238E27FC236}">
              <a16:creationId xmlns:a16="http://schemas.microsoft.com/office/drawing/2014/main" id="{00000000-0008-0000-0000-000098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09" name="Metin kutusu 417">
          <a:extLst>
            <a:ext uri="{FF2B5EF4-FFF2-40B4-BE49-F238E27FC236}">
              <a16:creationId xmlns:a16="http://schemas.microsoft.com/office/drawing/2014/main" id="{00000000-0008-0000-0000-000099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0" name="Metin kutusu 418">
          <a:extLst>
            <a:ext uri="{FF2B5EF4-FFF2-40B4-BE49-F238E27FC236}">
              <a16:creationId xmlns:a16="http://schemas.microsoft.com/office/drawing/2014/main" id="{00000000-0008-0000-0000-00009A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1" name="Metin kutusu 136">
          <a:extLst>
            <a:ext uri="{FF2B5EF4-FFF2-40B4-BE49-F238E27FC236}">
              <a16:creationId xmlns:a16="http://schemas.microsoft.com/office/drawing/2014/main" id="{00000000-0008-0000-0000-00009B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2" name="Metin kutusu 137">
          <a:extLst>
            <a:ext uri="{FF2B5EF4-FFF2-40B4-BE49-F238E27FC236}">
              <a16:creationId xmlns:a16="http://schemas.microsoft.com/office/drawing/2014/main" id="{00000000-0008-0000-0000-00009C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3" name="Metin kutusu 138">
          <a:extLst>
            <a:ext uri="{FF2B5EF4-FFF2-40B4-BE49-F238E27FC236}">
              <a16:creationId xmlns:a16="http://schemas.microsoft.com/office/drawing/2014/main" id="{00000000-0008-0000-0000-00009D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4" name="Metin kutusu 139">
          <a:extLst>
            <a:ext uri="{FF2B5EF4-FFF2-40B4-BE49-F238E27FC236}">
              <a16:creationId xmlns:a16="http://schemas.microsoft.com/office/drawing/2014/main" id="{00000000-0008-0000-0000-00009E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5" name="Metin kutusu 140">
          <a:extLst>
            <a:ext uri="{FF2B5EF4-FFF2-40B4-BE49-F238E27FC236}">
              <a16:creationId xmlns:a16="http://schemas.microsoft.com/office/drawing/2014/main" id="{00000000-0008-0000-0000-00009F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6" name="Metin kutusu 141">
          <a:extLst>
            <a:ext uri="{FF2B5EF4-FFF2-40B4-BE49-F238E27FC236}">
              <a16:creationId xmlns:a16="http://schemas.microsoft.com/office/drawing/2014/main" id="{00000000-0008-0000-0000-0000A0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7" name="Metin kutusu 148">
          <a:extLst>
            <a:ext uri="{FF2B5EF4-FFF2-40B4-BE49-F238E27FC236}">
              <a16:creationId xmlns:a16="http://schemas.microsoft.com/office/drawing/2014/main" id="{00000000-0008-0000-0000-0000A1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8" name="Metin kutusu 149">
          <a:extLst>
            <a:ext uri="{FF2B5EF4-FFF2-40B4-BE49-F238E27FC236}">
              <a16:creationId xmlns:a16="http://schemas.microsoft.com/office/drawing/2014/main" id="{00000000-0008-0000-0000-0000A2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19" name="Metin kutusu 150">
          <a:extLst>
            <a:ext uri="{FF2B5EF4-FFF2-40B4-BE49-F238E27FC236}">
              <a16:creationId xmlns:a16="http://schemas.microsoft.com/office/drawing/2014/main" id="{00000000-0008-0000-0000-0000A3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0" name="Metin kutusu 151">
          <a:extLst>
            <a:ext uri="{FF2B5EF4-FFF2-40B4-BE49-F238E27FC236}">
              <a16:creationId xmlns:a16="http://schemas.microsoft.com/office/drawing/2014/main" id="{00000000-0008-0000-0000-0000A4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1" name="Metin kutusu 152">
          <a:extLst>
            <a:ext uri="{FF2B5EF4-FFF2-40B4-BE49-F238E27FC236}">
              <a16:creationId xmlns:a16="http://schemas.microsoft.com/office/drawing/2014/main" id="{00000000-0008-0000-0000-0000A5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2" name="Metin kutusu 153">
          <a:extLst>
            <a:ext uri="{FF2B5EF4-FFF2-40B4-BE49-F238E27FC236}">
              <a16:creationId xmlns:a16="http://schemas.microsoft.com/office/drawing/2014/main" id="{00000000-0008-0000-0000-0000A6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3" name="Metin kutusu 402">
          <a:extLst>
            <a:ext uri="{FF2B5EF4-FFF2-40B4-BE49-F238E27FC236}">
              <a16:creationId xmlns:a16="http://schemas.microsoft.com/office/drawing/2014/main" id="{00000000-0008-0000-0000-0000A7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4" name="Metin kutusu 403">
          <a:extLst>
            <a:ext uri="{FF2B5EF4-FFF2-40B4-BE49-F238E27FC236}">
              <a16:creationId xmlns:a16="http://schemas.microsoft.com/office/drawing/2014/main" id="{00000000-0008-0000-0000-0000A8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5" name="Metin kutusu 404">
          <a:extLst>
            <a:ext uri="{FF2B5EF4-FFF2-40B4-BE49-F238E27FC236}">
              <a16:creationId xmlns:a16="http://schemas.microsoft.com/office/drawing/2014/main" id="{00000000-0008-0000-0000-0000A9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6" name="Metin kutusu 405">
          <a:extLst>
            <a:ext uri="{FF2B5EF4-FFF2-40B4-BE49-F238E27FC236}">
              <a16:creationId xmlns:a16="http://schemas.microsoft.com/office/drawing/2014/main" id="{00000000-0008-0000-0000-0000AA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7" name="Metin kutusu 406">
          <a:extLst>
            <a:ext uri="{FF2B5EF4-FFF2-40B4-BE49-F238E27FC236}">
              <a16:creationId xmlns:a16="http://schemas.microsoft.com/office/drawing/2014/main" id="{00000000-0008-0000-0000-0000AB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8" name="Metin kutusu 407">
          <a:extLst>
            <a:ext uri="{FF2B5EF4-FFF2-40B4-BE49-F238E27FC236}">
              <a16:creationId xmlns:a16="http://schemas.microsoft.com/office/drawing/2014/main" id="{00000000-0008-0000-0000-0000AC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29" name="Metin kutusu 408">
          <a:extLst>
            <a:ext uri="{FF2B5EF4-FFF2-40B4-BE49-F238E27FC236}">
              <a16:creationId xmlns:a16="http://schemas.microsoft.com/office/drawing/2014/main" id="{00000000-0008-0000-0000-0000AD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0" name="Metin kutusu 409">
          <a:extLst>
            <a:ext uri="{FF2B5EF4-FFF2-40B4-BE49-F238E27FC236}">
              <a16:creationId xmlns:a16="http://schemas.microsoft.com/office/drawing/2014/main" id="{00000000-0008-0000-0000-0000AE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1" name="Metin kutusu 410">
          <a:extLst>
            <a:ext uri="{FF2B5EF4-FFF2-40B4-BE49-F238E27FC236}">
              <a16:creationId xmlns:a16="http://schemas.microsoft.com/office/drawing/2014/main" id="{00000000-0008-0000-0000-0000AF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2" name="Metin kutusu 411">
          <a:extLst>
            <a:ext uri="{FF2B5EF4-FFF2-40B4-BE49-F238E27FC236}">
              <a16:creationId xmlns:a16="http://schemas.microsoft.com/office/drawing/2014/main" id="{00000000-0008-0000-0000-0000B0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3" name="Metin kutusu 412">
          <a:extLst>
            <a:ext uri="{FF2B5EF4-FFF2-40B4-BE49-F238E27FC236}">
              <a16:creationId xmlns:a16="http://schemas.microsoft.com/office/drawing/2014/main" id="{00000000-0008-0000-0000-0000B1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4" name="Metin kutusu 413">
          <a:extLst>
            <a:ext uri="{FF2B5EF4-FFF2-40B4-BE49-F238E27FC236}">
              <a16:creationId xmlns:a16="http://schemas.microsoft.com/office/drawing/2014/main" id="{00000000-0008-0000-0000-0000B2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5" name="Metin kutusu 414">
          <a:extLst>
            <a:ext uri="{FF2B5EF4-FFF2-40B4-BE49-F238E27FC236}">
              <a16:creationId xmlns:a16="http://schemas.microsoft.com/office/drawing/2014/main" id="{00000000-0008-0000-0000-0000B3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6" name="Metin kutusu 415">
          <a:extLst>
            <a:ext uri="{FF2B5EF4-FFF2-40B4-BE49-F238E27FC236}">
              <a16:creationId xmlns:a16="http://schemas.microsoft.com/office/drawing/2014/main" id="{00000000-0008-0000-0000-0000B4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7" name="Metin kutusu 416">
          <a:extLst>
            <a:ext uri="{FF2B5EF4-FFF2-40B4-BE49-F238E27FC236}">
              <a16:creationId xmlns:a16="http://schemas.microsoft.com/office/drawing/2014/main" id="{00000000-0008-0000-0000-0000B5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8" name="Metin kutusu 417">
          <a:extLst>
            <a:ext uri="{FF2B5EF4-FFF2-40B4-BE49-F238E27FC236}">
              <a16:creationId xmlns:a16="http://schemas.microsoft.com/office/drawing/2014/main" id="{00000000-0008-0000-0000-0000B6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1456</xdr:row>
      <xdr:rowOff>0</xdr:rowOff>
    </xdr:from>
    <xdr:ext cx="184731" cy="264560"/>
    <xdr:sp macro="" textlink="">
      <xdr:nvSpPr>
        <xdr:cNvPr id="6839" name="Metin kutusu 418">
          <a:extLst>
            <a:ext uri="{FF2B5EF4-FFF2-40B4-BE49-F238E27FC236}">
              <a16:creationId xmlns:a16="http://schemas.microsoft.com/office/drawing/2014/main" id="{00000000-0008-0000-0000-0000B7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0" name="Metin kutusu 136">
          <a:extLst>
            <a:ext uri="{FF2B5EF4-FFF2-40B4-BE49-F238E27FC236}">
              <a16:creationId xmlns:a16="http://schemas.microsoft.com/office/drawing/2014/main" id="{00000000-0008-0000-0000-0000B8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1" name="Metin kutusu 137">
          <a:extLst>
            <a:ext uri="{FF2B5EF4-FFF2-40B4-BE49-F238E27FC236}">
              <a16:creationId xmlns:a16="http://schemas.microsoft.com/office/drawing/2014/main" id="{00000000-0008-0000-0000-0000B9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2" name="Metin kutusu 138">
          <a:extLst>
            <a:ext uri="{FF2B5EF4-FFF2-40B4-BE49-F238E27FC236}">
              <a16:creationId xmlns:a16="http://schemas.microsoft.com/office/drawing/2014/main" id="{00000000-0008-0000-0000-0000BA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3" name="Metin kutusu 139">
          <a:extLst>
            <a:ext uri="{FF2B5EF4-FFF2-40B4-BE49-F238E27FC236}">
              <a16:creationId xmlns:a16="http://schemas.microsoft.com/office/drawing/2014/main" id="{00000000-0008-0000-0000-0000BB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4" name="Metin kutusu 140">
          <a:extLst>
            <a:ext uri="{FF2B5EF4-FFF2-40B4-BE49-F238E27FC236}">
              <a16:creationId xmlns:a16="http://schemas.microsoft.com/office/drawing/2014/main" id="{00000000-0008-0000-0000-0000BC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5" name="Metin kutusu 141">
          <a:extLst>
            <a:ext uri="{FF2B5EF4-FFF2-40B4-BE49-F238E27FC236}">
              <a16:creationId xmlns:a16="http://schemas.microsoft.com/office/drawing/2014/main" id="{00000000-0008-0000-0000-0000BD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6" name="Metin kutusu 148">
          <a:extLst>
            <a:ext uri="{FF2B5EF4-FFF2-40B4-BE49-F238E27FC236}">
              <a16:creationId xmlns:a16="http://schemas.microsoft.com/office/drawing/2014/main" id="{00000000-0008-0000-0000-0000BE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7" name="Metin kutusu 149">
          <a:extLst>
            <a:ext uri="{FF2B5EF4-FFF2-40B4-BE49-F238E27FC236}">
              <a16:creationId xmlns:a16="http://schemas.microsoft.com/office/drawing/2014/main" id="{00000000-0008-0000-0000-0000BF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8" name="Metin kutusu 150">
          <a:extLst>
            <a:ext uri="{FF2B5EF4-FFF2-40B4-BE49-F238E27FC236}">
              <a16:creationId xmlns:a16="http://schemas.microsoft.com/office/drawing/2014/main" id="{00000000-0008-0000-0000-0000C0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49" name="Metin kutusu 151">
          <a:extLst>
            <a:ext uri="{FF2B5EF4-FFF2-40B4-BE49-F238E27FC236}">
              <a16:creationId xmlns:a16="http://schemas.microsoft.com/office/drawing/2014/main" id="{00000000-0008-0000-0000-0000C1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0" name="Metin kutusu 152">
          <a:extLst>
            <a:ext uri="{FF2B5EF4-FFF2-40B4-BE49-F238E27FC236}">
              <a16:creationId xmlns:a16="http://schemas.microsoft.com/office/drawing/2014/main" id="{00000000-0008-0000-0000-0000C2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1" name="Metin kutusu 153">
          <a:extLst>
            <a:ext uri="{FF2B5EF4-FFF2-40B4-BE49-F238E27FC236}">
              <a16:creationId xmlns:a16="http://schemas.microsoft.com/office/drawing/2014/main" id="{00000000-0008-0000-0000-0000C3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2" name="Metin kutusu 402">
          <a:extLst>
            <a:ext uri="{FF2B5EF4-FFF2-40B4-BE49-F238E27FC236}">
              <a16:creationId xmlns:a16="http://schemas.microsoft.com/office/drawing/2014/main" id="{00000000-0008-0000-0000-0000C4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3" name="Metin kutusu 403">
          <a:extLst>
            <a:ext uri="{FF2B5EF4-FFF2-40B4-BE49-F238E27FC236}">
              <a16:creationId xmlns:a16="http://schemas.microsoft.com/office/drawing/2014/main" id="{00000000-0008-0000-0000-0000C5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4" name="Metin kutusu 404">
          <a:extLst>
            <a:ext uri="{FF2B5EF4-FFF2-40B4-BE49-F238E27FC236}">
              <a16:creationId xmlns:a16="http://schemas.microsoft.com/office/drawing/2014/main" id="{00000000-0008-0000-0000-0000C6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5" name="Metin kutusu 405">
          <a:extLst>
            <a:ext uri="{FF2B5EF4-FFF2-40B4-BE49-F238E27FC236}">
              <a16:creationId xmlns:a16="http://schemas.microsoft.com/office/drawing/2014/main" id="{00000000-0008-0000-0000-0000C7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6" name="Metin kutusu 406">
          <a:extLst>
            <a:ext uri="{FF2B5EF4-FFF2-40B4-BE49-F238E27FC236}">
              <a16:creationId xmlns:a16="http://schemas.microsoft.com/office/drawing/2014/main" id="{00000000-0008-0000-0000-0000C8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7" name="Metin kutusu 407">
          <a:extLst>
            <a:ext uri="{FF2B5EF4-FFF2-40B4-BE49-F238E27FC236}">
              <a16:creationId xmlns:a16="http://schemas.microsoft.com/office/drawing/2014/main" id="{00000000-0008-0000-0000-0000C9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8" name="Metin kutusu 408">
          <a:extLst>
            <a:ext uri="{FF2B5EF4-FFF2-40B4-BE49-F238E27FC236}">
              <a16:creationId xmlns:a16="http://schemas.microsoft.com/office/drawing/2014/main" id="{00000000-0008-0000-0000-0000CA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59" name="Metin kutusu 409">
          <a:extLst>
            <a:ext uri="{FF2B5EF4-FFF2-40B4-BE49-F238E27FC236}">
              <a16:creationId xmlns:a16="http://schemas.microsoft.com/office/drawing/2014/main" id="{00000000-0008-0000-0000-0000CB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0" name="Metin kutusu 410">
          <a:extLst>
            <a:ext uri="{FF2B5EF4-FFF2-40B4-BE49-F238E27FC236}">
              <a16:creationId xmlns:a16="http://schemas.microsoft.com/office/drawing/2014/main" id="{00000000-0008-0000-0000-0000CC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1" name="Metin kutusu 411">
          <a:extLst>
            <a:ext uri="{FF2B5EF4-FFF2-40B4-BE49-F238E27FC236}">
              <a16:creationId xmlns:a16="http://schemas.microsoft.com/office/drawing/2014/main" id="{00000000-0008-0000-0000-0000CD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2" name="Metin kutusu 412">
          <a:extLst>
            <a:ext uri="{FF2B5EF4-FFF2-40B4-BE49-F238E27FC236}">
              <a16:creationId xmlns:a16="http://schemas.microsoft.com/office/drawing/2014/main" id="{00000000-0008-0000-0000-0000CE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3" name="Metin kutusu 413">
          <a:extLst>
            <a:ext uri="{FF2B5EF4-FFF2-40B4-BE49-F238E27FC236}">
              <a16:creationId xmlns:a16="http://schemas.microsoft.com/office/drawing/2014/main" id="{00000000-0008-0000-0000-0000CF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4" name="Metin kutusu 414">
          <a:extLst>
            <a:ext uri="{FF2B5EF4-FFF2-40B4-BE49-F238E27FC236}">
              <a16:creationId xmlns:a16="http://schemas.microsoft.com/office/drawing/2014/main" id="{00000000-0008-0000-0000-0000D0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5" name="Metin kutusu 415">
          <a:extLst>
            <a:ext uri="{FF2B5EF4-FFF2-40B4-BE49-F238E27FC236}">
              <a16:creationId xmlns:a16="http://schemas.microsoft.com/office/drawing/2014/main" id="{00000000-0008-0000-0000-0000D1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6" name="Metin kutusu 416">
          <a:extLst>
            <a:ext uri="{FF2B5EF4-FFF2-40B4-BE49-F238E27FC236}">
              <a16:creationId xmlns:a16="http://schemas.microsoft.com/office/drawing/2014/main" id="{00000000-0008-0000-0000-0000D2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7" name="Metin kutusu 417">
          <a:extLst>
            <a:ext uri="{FF2B5EF4-FFF2-40B4-BE49-F238E27FC236}">
              <a16:creationId xmlns:a16="http://schemas.microsoft.com/office/drawing/2014/main" id="{00000000-0008-0000-0000-0000D3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8" name="Metin kutusu 418">
          <a:extLst>
            <a:ext uri="{FF2B5EF4-FFF2-40B4-BE49-F238E27FC236}">
              <a16:creationId xmlns:a16="http://schemas.microsoft.com/office/drawing/2014/main" id="{00000000-0008-0000-0000-0000D4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69" name="Metin kutusu 136">
          <a:extLst>
            <a:ext uri="{FF2B5EF4-FFF2-40B4-BE49-F238E27FC236}">
              <a16:creationId xmlns:a16="http://schemas.microsoft.com/office/drawing/2014/main" id="{00000000-0008-0000-0000-0000D5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0" name="Metin kutusu 137">
          <a:extLst>
            <a:ext uri="{FF2B5EF4-FFF2-40B4-BE49-F238E27FC236}">
              <a16:creationId xmlns:a16="http://schemas.microsoft.com/office/drawing/2014/main" id="{00000000-0008-0000-0000-0000D6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1" name="Metin kutusu 138">
          <a:extLst>
            <a:ext uri="{FF2B5EF4-FFF2-40B4-BE49-F238E27FC236}">
              <a16:creationId xmlns:a16="http://schemas.microsoft.com/office/drawing/2014/main" id="{00000000-0008-0000-0000-0000D7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2" name="Metin kutusu 139">
          <a:extLst>
            <a:ext uri="{FF2B5EF4-FFF2-40B4-BE49-F238E27FC236}">
              <a16:creationId xmlns:a16="http://schemas.microsoft.com/office/drawing/2014/main" id="{00000000-0008-0000-0000-0000D8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3" name="Metin kutusu 140">
          <a:extLst>
            <a:ext uri="{FF2B5EF4-FFF2-40B4-BE49-F238E27FC236}">
              <a16:creationId xmlns:a16="http://schemas.microsoft.com/office/drawing/2014/main" id="{00000000-0008-0000-0000-0000D9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4" name="Metin kutusu 141">
          <a:extLst>
            <a:ext uri="{FF2B5EF4-FFF2-40B4-BE49-F238E27FC236}">
              <a16:creationId xmlns:a16="http://schemas.microsoft.com/office/drawing/2014/main" id="{00000000-0008-0000-0000-0000DA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5" name="Metin kutusu 148">
          <a:extLst>
            <a:ext uri="{FF2B5EF4-FFF2-40B4-BE49-F238E27FC236}">
              <a16:creationId xmlns:a16="http://schemas.microsoft.com/office/drawing/2014/main" id="{00000000-0008-0000-0000-0000DB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6" name="Metin kutusu 149">
          <a:extLst>
            <a:ext uri="{FF2B5EF4-FFF2-40B4-BE49-F238E27FC236}">
              <a16:creationId xmlns:a16="http://schemas.microsoft.com/office/drawing/2014/main" id="{00000000-0008-0000-0000-0000DC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7" name="Metin kutusu 150">
          <a:extLst>
            <a:ext uri="{FF2B5EF4-FFF2-40B4-BE49-F238E27FC236}">
              <a16:creationId xmlns:a16="http://schemas.microsoft.com/office/drawing/2014/main" id="{00000000-0008-0000-0000-0000DD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8" name="Metin kutusu 151">
          <a:extLst>
            <a:ext uri="{FF2B5EF4-FFF2-40B4-BE49-F238E27FC236}">
              <a16:creationId xmlns:a16="http://schemas.microsoft.com/office/drawing/2014/main" id="{00000000-0008-0000-0000-0000DE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79" name="Metin kutusu 152">
          <a:extLst>
            <a:ext uri="{FF2B5EF4-FFF2-40B4-BE49-F238E27FC236}">
              <a16:creationId xmlns:a16="http://schemas.microsoft.com/office/drawing/2014/main" id="{00000000-0008-0000-0000-0000DF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0" name="Metin kutusu 153">
          <a:extLst>
            <a:ext uri="{FF2B5EF4-FFF2-40B4-BE49-F238E27FC236}">
              <a16:creationId xmlns:a16="http://schemas.microsoft.com/office/drawing/2014/main" id="{00000000-0008-0000-0000-0000E0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1" name="Metin kutusu 402">
          <a:extLst>
            <a:ext uri="{FF2B5EF4-FFF2-40B4-BE49-F238E27FC236}">
              <a16:creationId xmlns:a16="http://schemas.microsoft.com/office/drawing/2014/main" id="{00000000-0008-0000-0000-0000E1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2" name="Metin kutusu 403">
          <a:extLst>
            <a:ext uri="{FF2B5EF4-FFF2-40B4-BE49-F238E27FC236}">
              <a16:creationId xmlns:a16="http://schemas.microsoft.com/office/drawing/2014/main" id="{00000000-0008-0000-0000-0000E2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3" name="Metin kutusu 404">
          <a:extLst>
            <a:ext uri="{FF2B5EF4-FFF2-40B4-BE49-F238E27FC236}">
              <a16:creationId xmlns:a16="http://schemas.microsoft.com/office/drawing/2014/main" id="{00000000-0008-0000-0000-0000E3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4" name="Metin kutusu 405">
          <a:extLst>
            <a:ext uri="{FF2B5EF4-FFF2-40B4-BE49-F238E27FC236}">
              <a16:creationId xmlns:a16="http://schemas.microsoft.com/office/drawing/2014/main" id="{00000000-0008-0000-0000-0000E4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5" name="Metin kutusu 406">
          <a:extLst>
            <a:ext uri="{FF2B5EF4-FFF2-40B4-BE49-F238E27FC236}">
              <a16:creationId xmlns:a16="http://schemas.microsoft.com/office/drawing/2014/main" id="{00000000-0008-0000-0000-0000E5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6" name="Metin kutusu 407">
          <a:extLst>
            <a:ext uri="{FF2B5EF4-FFF2-40B4-BE49-F238E27FC236}">
              <a16:creationId xmlns:a16="http://schemas.microsoft.com/office/drawing/2014/main" id="{00000000-0008-0000-0000-0000E6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7" name="Metin kutusu 408">
          <a:extLst>
            <a:ext uri="{FF2B5EF4-FFF2-40B4-BE49-F238E27FC236}">
              <a16:creationId xmlns:a16="http://schemas.microsoft.com/office/drawing/2014/main" id="{00000000-0008-0000-0000-0000E7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8" name="Metin kutusu 409">
          <a:extLst>
            <a:ext uri="{FF2B5EF4-FFF2-40B4-BE49-F238E27FC236}">
              <a16:creationId xmlns:a16="http://schemas.microsoft.com/office/drawing/2014/main" id="{00000000-0008-0000-0000-0000E8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89" name="Metin kutusu 410">
          <a:extLst>
            <a:ext uri="{FF2B5EF4-FFF2-40B4-BE49-F238E27FC236}">
              <a16:creationId xmlns:a16="http://schemas.microsoft.com/office/drawing/2014/main" id="{00000000-0008-0000-0000-0000E9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90" name="Metin kutusu 411">
          <a:extLst>
            <a:ext uri="{FF2B5EF4-FFF2-40B4-BE49-F238E27FC236}">
              <a16:creationId xmlns:a16="http://schemas.microsoft.com/office/drawing/2014/main" id="{00000000-0008-0000-0000-0000EA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91" name="Metin kutusu 412">
          <a:extLst>
            <a:ext uri="{FF2B5EF4-FFF2-40B4-BE49-F238E27FC236}">
              <a16:creationId xmlns:a16="http://schemas.microsoft.com/office/drawing/2014/main" id="{00000000-0008-0000-0000-0000EB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92" name="Metin kutusu 413">
          <a:extLst>
            <a:ext uri="{FF2B5EF4-FFF2-40B4-BE49-F238E27FC236}">
              <a16:creationId xmlns:a16="http://schemas.microsoft.com/office/drawing/2014/main" id="{00000000-0008-0000-0000-0000EC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93" name="Metin kutusu 414">
          <a:extLst>
            <a:ext uri="{FF2B5EF4-FFF2-40B4-BE49-F238E27FC236}">
              <a16:creationId xmlns:a16="http://schemas.microsoft.com/office/drawing/2014/main" id="{00000000-0008-0000-0000-0000ED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94" name="Metin kutusu 415">
          <a:extLst>
            <a:ext uri="{FF2B5EF4-FFF2-40B4-BE49-F238E27FC236}">
              <a16:creationId xmlns:a16="http://schemas.microsoft.com/office/drawing/2014/main" id="{00000000-0008-0000-0000-0000EE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95" name="Metin kutusu 416">
          <a:extLst>
            <a:ext uri="{FF2B5EF4-FFF2-40B4-BE49-F238E27FC236}">
              <a16:creationId xmlns:a16="http://schemas.microsoft.com/office/drawing/2014/main" id="{00000000-0008-0000-0000-0000EF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96" name="Metin kutusu 417">
          <a:extLst>
            <a:ext uri="{FF2B5EF4-FFF2-40B4-BE49-F238E27FC236}">
              <a16:creationId xmlns:a16="http://schemas.microsoft.com/office/drawing/2014/main" id="{00000000-0008-0000-0000-0000F0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1457</xdr:row>
      <xdr:rowOff>0</xdr:rowOff>
    </xdr:from>
    <xdr:ext cx="184731" cy="264560"/>
    <xdr:sp macro="" textlink="">
      <xdr:nvSpPr>
        <xdr:cNvPr id="6897" name="Metin kutusu 418">
          <a:extLst>
            <a:ext uri="{FF2B5EF4-FFF2-40B4-BE49-F238E27FC236}">
              <a16:creationId xmlns:a16="http://schemas.microsoft.com/office/drawing/2014/main" id="{00000000-0008-0000-0000-0000F1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898" name="Metin kutusu 136">
          <a:extLst>
            <a:ext uri="{FF2B5EF4-FFF2-40B4-BE49-F238E27FC236}">
              <a16:creationId xmlns:a16="http://schemas.microsoft.com/office/drawing/2014/main" id="{00000000-0008-0000-0000-0000F2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899" name="Metin kutusu 137">
          <a:extLst>
            <a:ext uri="{FF2B5EF4-FFF2-40B4-BE49-F238E27FC236}">
              <a16:creationId xmlns:a16="http://schemas.microsoft.com/office/drawing/2014/main" id="{00000000-0008-0000-0000-0000F3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0" name="Metin kutusu 138">
          <a:extLst>
            <a:ext uri="{FF2B5EF4-FFF2-40B4-BE49-F238E27FC236}">
              <a16:creationId xmlns:a16="http://schemas.microsoft.com/office/drawing/2014/main" id="{00000000-0008-0000-0000-0000F4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1" name="Metin kutusu 139">
          <a:extLst>
            <a:ext uri="{FF2B5EF4-FFF2-40B4-BE49-F238E27FC236}">
              <a16:creationId xmlns:a16="http://schemas.microsoft.com/office/drawing/2014/main" id="{00000000-0008-0000-0000-0000F5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2" name="Metin kutusu 140">
          <a:extLst>
            <a:ext uri="{FF2B5EF4-FFF2-40B4-BE49-F238E27FC236}">
              <a16:creationId xmlns:a16="http://schemas.microsoft.com/office/drawing/2014/main" id="{00000000-0008-0000-0000-0000F6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3" name="Metin kutusu 141">
          <a:extLst>
            <a:ext uri="{FF2B5EF4-FFF2-40B4-BE49-F238E27FC236}">
              <a16:creationId xmlns:a16="http://schemas.microsoft.com/office/drawing/2014/main" id="{00000000-0008-0000-0000-0000F7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4" name="Metin kutusu 148">
          <a:extLst>
            <a:ext uri="{FF2B5EF4-FFF2-40B4-BE49-F238E27FC236}">
              <a16:creationId xmlns:a16="http://schemas.microsoft.com/office/drawing/2014/main" id="{00000000-0008-0000-0000-0000F8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5" name="Metin kutusu 149">
          <a:extLst>
            <a:ext uri="{FF2B5EF4-FFF2-40B4-BE49-F238E27FC236}">
              <a16:creationId xmlns:a16="http://schemas.microsoft.com/office/drawing/2014/main" id="{00000000-0008-0000-0000-0000F9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6" name="Metin kutusu 150">
          <a:extLst>
            <a:ext uri="{FF2B5EF4-FFF2-40B4-BE49-F238E27FC236}">
              <a16:creationId xmlns:a16="http://schemas.microsoft.com/office/drawing/2014/main" id="{00000000-0008-0000-0000-0000FA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7" name="Metin kutusu 151">
          <a:extLst>
            <a:ext uri="{FF2B5EF4-FFF2-40B4-BE49-F238E27FC236}">
              <a16:creationId xmlns:a16="http://schemas.microsoft.com/office/drawing/2014/main" id="{00000000-0008-0000-0000-0000FB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8" name="Metin kutusu 152">
          <a:extLst>
            <a:ext uri="{FF2B5EF4-FFF2-40B4-BE49-F238E27FC236}">
              <a16:creationId xmlns:a16="http://schemas.microsoft.com/office/drawing/2014/main" id="{00000000-0008-0000-0000-0000FC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09" name="Metin kutusu 153">
          <a:extLst>
            <a:ext uri="{FF2B5EF4-FFF2-40B4-BE49-F238E27FC236}">
              <a16:creationId xmlns:a16="http://schemas.microsoft.com/office/drawing/2014/main" id="{00000000-0008-0000-0000-0000FD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0" name="Metin kutusu 402">
          <a:extLst>
            <a:ext uri="{FF2B5EF4-FFF2-40B4-BE49-F238E27FC236}">
              <a16:creationId xmlns:a16="http://schemas.microsoft.com/office/drawing/2014/main" id="{00000000-0008-0000-0000-0000FE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1" name="Metin kutusu 403">
          <a:extLst>
            <a:ext uri="{FF2B5EF4-FFF2-40B4-BE49-F238E27FC236}">
              <a16:creationId xmlns:a16="http://schemas.microsoft.com/office/drawing/2014/main" id="{00000000-0008-0000-0000-0000FF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2" name="Metin kutusu 404">
          <a:extLst>
            <a:ext uri="{FF2B5EF4-FFF2-40B4-BE49-F238E27FC236}">
              <a16:creationId xmlns:a16="http://schemas.microsoft.com/office/drawing/2014/main" id="{00000000-0008-0000-0000-000000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3" name="Metin kutusu 405">
          <a:extLst>
            <a:ext uri="{FF2B5EF4-FFF2-40B4-BE49-F238E27FC236}">
              <a16:creationId xmlns:a16="http://schemas.microsoft.com/office/drawing/2014/main" id="{00000000-0008-0000-0000-000001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4" name="Metin kutusu 406">
          <a:extLst>
            <a:ext uri="{FF2B5EF4-FFF2-40B4-BE49-F238E27FC236}">
              <a16:creationId xmlns:a16="http://schemas.microsoft.com/office/drawing/2014/main" id="{00000000-0008-0000-0000-000002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5" name="Metin kutusu 407">
          <a:extLst>
            <a:ext uri="{FF2B5EF4-FFF2-40B4-BE49-F238E27FC236}">
              <a16:creationId xmlns:a16="http://schemas.microsoft.com/office/drawing/2014/main" id="{00000000-0008-0000-0000-000003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6" name="Metin kutusu 408">
          <a:extLst>
            <a:ext uri="{FF2B5EF4-FFF2-40B4-BE49-F238E27FC236}">
              <a16:creationId xmlns:a16="http://schemas.microsoft.com/office/drawing/2014/main" id="{00000000-0008-0000-0000-000004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7" name="Metin kutusu 409">
          <a:extLst>
            <a:ext uri="{FF2B5EF4-FFF2-40B4-BE49-F238E27FC236}">
              <a16:creationId xmlns:a16="http://schemas.microsoft.com/office/drawing/2014/main" id="{00000000-0008-0000-0000-000005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8" name="Metin kutusu 410">
          <a:extLst>
            <a:ext uri="{FF2B5EF4-FFF2-40B4-BE49-F238E27FC236}">
              <a16:creationId xmlns:a16="http://schemas.microsoft.com/office/drawing/2014/main" id="{00000000-0008-0000-0000-000006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19" name="Metin kutusu 411">
          <a:extLst>
            <a:ext uri="{FF2B5EF4-FFF2-40B4-BE49-F238E27FC236}">
              <a16:creationId xmlns:a16="http://schemas.microsoft.com/office/drawing/2014/main" id="{00000000-0008-0000-0000-000007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20" name="Metin kutusu 412">
          <a:extLst>
            <a:ext uri="{FF2B5EF4-FFF2-40B4-BE49-F238E27FC236}">
              <a16:creationId xmlns:a16="http://schemas.microsoft.com/office/drawing/2014/main" id="{00000000-0008-0000-0000-000008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21" name="Metin kutusu 413">
          <a:extLst>
            <a:ext uri="{FF2B5EF4-FFF2-40B4-BE49-F238E27FC236}">
              <a16:creationId xmlns:a16="http://schemas.microsoft.com/office/drawing/2014/main" id="{00000000-0008-0000-0000-000009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22" name="Metin kutusu 414">
          <a:extLst>
            <a:ext uri="{FF2B5EF4-FFF2-40B4-BE49-F238E27FC236}">
              <a16:creationId xmlns:a16="http://schemas.microsoft.com/office/drawing/2014/main" id="{00000000-0008-0000-0000-00000A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23" name="Metin kutusu 415">
          <a:extLst>
            <a:ext uri="{FF2B5EF4-FFF2-40B4-BE49-F238E27FC236}">
              <a16:creationId xmlns:a16="http://schemas.microsoft.com/office/drawing/2014/main" id="{00000000-0008-0000-0000-00000B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24" name="Metin kutusu 416">
          <a:extLst>
            <a:ext uri="{FF2B5EF4-FFF2-40B4-BE49-F238E27FC236}">
              <a16:creationId xmlns:a16="http://schemas.microsoft.com/office/drawing/2014/main" id="{00000000-0008-0000-0000-00000C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25" name="Metin kutusu 417">
          <a:extLst>
            <a:ext uri="{FF2B5EF4-FFF2-40B4-BE49-F238E27FC236}">
              <a16:creationId xmlns:a16="http://schemas.microsoft.com/office/drawing/2014/main" id="{00000000-0008-0000-0000-00000D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6926" name="Metin kutusu 418">
          <a:extLst>
            <a:ext uri="{FF2B5EF4-FFF2-40B4-BE49-F238E27FC236}">
              <a16:creationId xmlns:a16="http://schemas.microsoft.com/office/drawing/2014/main" id="{00000000-0008-0000-0000-00000E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27" name="Metin kutusu 379">
          <a:extLst>
            <a:ext uri="{FF2B5EF4-FFF2-40B4-BE49-F238E27FC236}">
              <a16:creationId xmlns:a16="http://schemas.microsoft.com/office/drawing/2014/main" id="{00000000-0008-0000-0000-00000F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28" name="Metin kutusu 380">
          <a:extLst>
            <a:ext uri="{FF2B5EF4-FFF2-40B4-BE49-F238E27FC236}">
              <a16:creationId xmlns:a16="http://schemas.microsoft.com/office/drawing/2014/main" id="{00000000-0008-0000-0000-000010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29" name="Metin kutusu 381">
          <a:extLst>
            <a:ext uri="{FF2B5EF4-FFF2-40B4-BE49-F238E27FC236}">
              <a16:creationId xmlns:a16="http://schemas.microsoft.com/office/drawing/2014/main" id="{00000000-0008-0000-0000-000011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0" name="Metin kutusu 382">
          <a:extLst>
            <a:ext uri="{FF2B5EF4-FFF2-40B4-BE49-F238E27FC236}">
              <a16:creationId xmlns:a16="http://schemas.microsoft.com/office/drawing/2014/main" id="{00000000-0008-0000-0000-000012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1" name="Metin kutusu 383">
          <a:extLst>
            <a:ext uri="{FF2B5EF4-FFF2-40B4-BE49-F238E27FC236}">
              <a16:creationId xmlns:a16="http://schemas.microsoft.com/office/drawing/2014/main" id="{00000000-0008-0000-0000-000013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2" name="Metin kutusu 384">
          <a:extLst>
            <a:ext uri="{FF2B5EF4-FFF2-40B4-BE49-F238E27FC236}">
              <a16:creationId xmlns:a16="http://schemas.microsoft.com/office/drawing/2014/main" id="{00000000-0008-0000-0000-000014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3" name="Metin kutusu 385">
          <a:extLst>
            <a:ext uri="{FF2B5EF4-FFF2-40B4-BE49-F238E27FC236}">
              <a16:creationId xmlns:a16="http://schemas.microsoft.com/office/drawing/2014/main" id="{00000000-0008-0000-0000-000015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4" name="Metin kutusu 386">
          <a:extLst>
            <a:ext uri="{FF2B5EF4-FFF2-40B4-BE49-F238E27FC236}">
              <a16:creationId xmlns:a16="http://schemas.microsoft.com/office/drawing/2014/main" id="{00000000-0008-0000-0000-000016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5" name="Metin kutusu 387">
          <a:extLst>
            <a:ext uri="{FF2B5EF4-FFF2-40B4-BE49-F238E27FC236}">
              <a16:creationId xmlns:a16="http://schemas.microsoft.com/office/drawing/2014/main" id="{00000000-0008-0000-0000-000017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6" name="Metin kutusu 388">
          <a:extLst>
            <a:ext uri="{FF2B5EF4-FFF2-40B4-BE49-F238E27FC236}">
              <a16:creationId xmlns:a16="http://schemas.microsoft.com/office/drawing/2014/main" id="{00000000-0008-0000-0000-000018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7" name="Metin kutusu 389">
          <a:extLst>
            <a:ext uri="{FF2B5EF4-FFF2-40B4-BE49-F238E27FC236}">
              <a16:creationId xmlns:a16="http://schemas.microsoft.com/office/drawing/2014/main" id="{00000000-0008-0000-0000-000019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8" name="Metin kutusu 390">
          <a:extLst>
            <a:ext uri="{FF2B5EF4-FFF2-40B4-BE49-F238E27FC236}">
              <a16:creationId xmlns:a16="http://schemas.microsoft.com/office/drawing/2014/main" id="{00000000-0008-0000-0000-00001A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39" name="Metin kutusu 391">
          <a:extLst>
            <a:ext uri="{FF2B5EF4-FFF2-40B4-BE49-F238E27FC236}">
              <a16:creationId xmlns:a16="http://schemas.microsoft.com/office/drawing/2014/main" id="{00000000-0008-0000-0000-00001B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40" name="Metin kutusu 392">
          <a:extLst>
            <a:ext uri="{FF2B5EF4-FFF2-40B4-BE49-F238E27FC236}">
              <a16:creationId xmlns:a16="http://schemas.microsoft.com/office/drawing/2014/main" id="{00000000-0008-0000-0000-00001C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41" name="Metin kutusu 393">
          <a:extLst>
            <a:ext uri="{FF2B5EF4-FFF2-40B4-BE49-F238E27FC236}">
              <a16:creationId xmlns:a16="http://schemas.microsoft.com/office/drawing/2014/main" id="{00000000-0008-0000-0000-00001D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42" name="Metin kutusu 394">
          <a:extLst>
            <a:ext uri="{FF2B5EF4-FFF2-40B4-BE49-F238E27FC236}">
              <a16:creationId xmlns:a16="http://schemas.microsoft.com/office/drawing/2014/main" id="{00000000-0008-0000-0000-00001E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1458</xdr:row>
      <xdr:rowOff>0</xdr:rowOff>
    </xdr:from>
    <xdr:ext cx="184731" cy="264560"/>
    <xdr:sp macro="" textlink="">
      <xdr:nvSpPr>
        <xdr:cNvPr id="6943" name="Metin kutusu 395">
          <a:extLst>
            <a:ext uri="{FF2B5EF4-FFF2-40B4-BE49-F238E27FC236}">
              <a16:creationId xmlns:a16="http://schemas.microsoft.com/office/drawing/2014/main" id="{00000000-0008-0000-0000-00001F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44" name="Metin kutusu 379">
          <a:extLst>
            <a:ext uri="{FF2B5EF4-FFF2-40B4-BE49-F238E27FC236}">
              <a16:creationId xmlns:a16="http://schemas.microsoft.com/office/drawing/2014/main" id="{00000000-0008-0000-0000-000020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45" name="Metin kutusu 380">
          <a:extLst>
            <a:ext uri="{FF2B5EF4-FFF2-40B4-BE49-F238E27FC236}">
              <a16:creationId xmlns:a16="http://schemas.microsoft.com/office/drawing/2014/main" id="{00000000-0008-0000-0000-000021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46" name="Metin kutusu 381">
          <a:extLst>
            <a:ext uri="{FF2B5EF4-FFF2-40B4-BE49-F238E27FC236}">
              <a16:creationId xmlns:a16="http://schemas.microsoft.com/office/drawing/2014/main" id="{00000000-0008-0000-0000-000022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47" name="Metin kutusu 382">
          <a:extLst>
            <a:ext uri="{FF2B5EF4-FFF2-40B4-BE49-F238E27FC236}">
              <a16:creationId xmlns:a16="http://schemas.microsoft.com/office/drawing/2014/main" id="{00000000-0008-0000-0000-000023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48" name="Metin kutusu 383">
          <a:extLst>
            <a:ext uri="{FF2B5EF4-FFF2-40B4-BE49-F238E27FC236}">
              <a16:creationId xmlns:a16="http://schemas.microsoft.com/office/drawing/2014/main" id="{00000000-0008-0000-0000-000024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49" name="Metin kutusu 384">
          <a:extLst>
            <a:ext uri="{FF2B5EF4-FFF2-40B4-BE49-F238E27FC236}">
              <a16:creationId xmlns:a16="http://schemas.microsoft.com/office/drawing/2014/main" id="{00000000-0008-0000-0000-000025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0" name="Metin kutusu 385">
          <a:extLst>
            <a:ext uri="{FF2B5EF4-FFF2-40B4-BE49-F238E27FC236}">
              <a16:creationId xmlns:a16="http://schemas.microsoft.com/office/drawing/2014/main" id="{00000000-0008-0000-0000-000026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1" name="Metin kutusu 386">
          <a:extLst>
            <a:ext uri="{FF2B5EF4-FFF2-40B4-BE49-F238E27FC236}">
              <a16:creationId xmlns:a16="http://schemas.microsoft.com/office/drawing/2014/main" id="{00000000-0008-0000-0000-000027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2" name="Metin kutusu 387">
          <a:extLst>
            <a:ext uri="{FF2B5EF4-FFF2-40B4-BE49-F238E27FC236}">
              <a16:creationId xmlns:a16="http://schemas.microsoft.com/office/drawing/2014/main" id="{00000000-0008-0000-0000-000028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3" name="Metin kutusu 388">
          <a:extLst>
            <a:ext uri="{FF2B5EF4-FFF2-40B4-BE49-F238E27FC236}">
              <a16:creationId xmlns:a16="http://schemas.microsoft.com/office/drawing/2014/main" id="{00000000-0008-0000-0000-000029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4" name="Metin kutusu 389">
          <a:extLst>
            <a:ext uri="{FF2B5EF4-FFF2-40B4-BE49-F238E27FC236}">
              <a16:creationId xmlns:a16="http://schemas.microsoft.com/office/drawing/2014/main" id="{00000000-0008-0000-0000-00002A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5" name="Metin kutusu 390">
          <a:extLst>
            <a:ext uri="{FF2B5EF4-FFF2-40B4-BE49-F238E27FC236}">
              <a16:creationId xmlns:a16="http://schemas.microsoft.com/office/drawing/2014/main" id="{00000000-0008-0000-0000-00002B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6" name="Metin kutusu 391">
          <a:extLst>
            <a:ext uri="{FF2B5EF4-FFF2-40B4-BE49-F238E27FC236}">
              <a16:creationId xmlns:a16="http://schemas.microsoft.com/office/drawing/2014/main" id="{00000000-0008-0000-0000-00002C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7" name="Metin kutusu 392">
          <a:extLst>
            <a:ext uri="{FF2B5EF4-FFF2-40B4-BE49-F238E27FC236}">
              <a16:creationId xmlns:a16="http://schemas.microsoft.com/office/drawing/2014/main" id="{00000000-0008-0000-0000-00002D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8" name="Metin kutusu 393">
          <a:extLst>
            <a:ext uri="{FF2B5EF4-FFF2-40B4-BE49-F238E27FC236}">
              <a16:creationId xmlns:a16="http://schemas.microsoft.com/office/drawing/2014/main" id="{00000000-0008-0000-0000-00002E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59" name="Metin kutusu 394">
          <a:extLst>
            <a:ext uri="{FF2B5EF4-FFF2-40B4-BE49-F238E27FC236}">
              <a16:creationId xmlns:a16="http://schemas.microsoft.com/office/drawing/2014/main" id="{00000000-0008-0000-0000-00002F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1459</xdr:row>
      <xdr:rowOff>0</xdr:rowOff>
    </xdr:from>
    <xdr:ext cx="184731" cy="264560"/>
    <xdr:sp macro="" textlink="">
      <xdr:nvSpPr>
        <xdr:cNvPr id="6960" name="Metin kutusu 395">
          <a:extLst>
            <a:ext uri="{FF2B5EF4-FFF2-40B4-BE49-F238E27FC236}">
              <a16:creationId xmlns:a16="http://schemas.microsoft.com/office/drawing/2014/main" id="{00000000-0008-0000-0000-000030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1" name="Metin kutusu 379">
          <a:extLst>
            <a:ext uri="{FF2B5EF4-FFF2-40B4-BE49-F238E27FC236}">
              <a16:creationId xmlns:a16="http://schemas.microsoft.com/office/drawing/2014/main" id="{00000000-0008-0000-0000-000031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2" name="Metin kutusu 380">
          <a:extLst>
            <a:ext uri="{FF2B5EF4-FFF2-40B4-BE49-F238E27FC236}">
              <a16:creationId xmlns:a16="http://schemas.microsoft.com/office/drawing/2014/main" id="{00000000-0008-0000-0000-000032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3" name="Metin kutusu 381">
          <a:extLst>
            <a:ext uri="{FF2B5EF4-FFF2-40B4-BE49-F238E27FC236}">
              <a16:creationId xmlns:a16="http://schemas.microsoft.com/office/drawing/2014/main" id="{00000000-0008-0000-0000-000033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4" name="Metin kutusu 382">
          <a:extLst>
            <a:ext uri="{FF2B5EF4-FFF2-40B4-BE49-F238E27FC236}">
              <a16:creationId xmlns:a16="http://schemas.microsoft.com/office/drawing/2014/main" id="{00000000-0008-0000-0000-000034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5" name="Metin kutusu 383">
          <a:extLst>
            <a:ext uri="{FF2B5EF4-FFF2-40B4-BE49-F238E27FC236}">
              <a16:creationId xmlns:a16="http://schemas.microsoft.com/office/drawing/2014/main" id="{00000000-0008-0000-0000-000035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6" name="Metin kutusu 384">
          <a:extLst>
            <a:ext uri="{FF2B5EF4-FFF2-40B4-BE49-F238E27FC236}">
              <a16:creationId xmlns:a16="http://schemas.microsoft.com/office/drawing/2014/main" id="{00000000-0008-0000-0000-000036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7" name="Metin kutusu 385">
          <a:extLst>
            <a:ext uri="{FF2B5EF4-FFF2-40B4-BE49-F238E27FC236}">
              <a16:creationId xmlns:a16="http://schemas.microsoft.com/office/drawing/2014/main" id="{00000000-0008-0000-0000-000037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8" name="Metin kutusu 386">
          <a:extLst>
            <a:ext uri="{FF2B5EF4-FFF2-40B4-BE49-F238E27FC236}">
              <a16:creationId xmlns:a16="http://schemas.microsoft.com/office/drawing/2014/main" id="{00000000-0008-0000-0000-000038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69" name="Metin kutusu 387">
          <a:extLst>
            <a:ext uri="{FF2B5EF4-FFF2-40B4-BE49-F238E27FC236}">
              <a16:creationId xmlns:a16="http://schemas.microsoft.com/office/drawing/2014/main" id="{00000000-0008-0000-0000-000039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70" name="Metin kutusu 388">
          <a:extLst>
            <a:ext uri="{FF2B5EF4-FFF2-40B4-BE49-F238E27FC236}">
              <a16:creationId xmlns:a16="http://schemas.microsoft.com/office/drawing/2014/main" id="{00000000-0008-0000-0000-00003A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71" name="Metin kutusu 389">
          <a:extLst>
            <a:ext uri="{FF2B5EF4-FFF2-40B4-BE49-F238E27FC236}">
              <a16:creationId xmlns:a16="http://schemas.microsoft.com/office/drawing/2014/main" id="{00000000-0008-0000-0000-00003B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72" name="Metin kutusu 390">
          <a:extLst>
            <a:ext uri="{FF2B5EF4-FFF2-40B4-BE49-F238E27FC236}">
              <a16:creationId xmlns:a16="http://schemas.microsoft.com/office/drawing/2014/main" id="{00000000-0008-0000-0000-00003C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73" name="Metin kutusu 391">
          <a:extLst>
            <a:ext uri="{FF2B5EF4-FFF2-40B4-BE49-F238E27FC236}">
              <a16:creationId xmlns:a16="http://schemas.microsoft.com/office/drawing/2014/main" id="{00000000-0008-0000-0000-00003D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74" name="Metin kutusu 392">
          <a:extLst>
            <a:ext uri="{FF2B5EF4-FFF2-40B4-BE49-F238E27FC236}">
              <a16:creationId xmlns:a16="http://schemas.microsoft.com/office/drawing/2014/main" id="{00000000-0008-0000-0000-00003E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75" name="Metin kutusu 393">
          <a:extLst>
            <a:ext uri="{FF2B5EF4-FFF2-40B4-BE49-F238E27FC236}">
              <a16:creationId xmlns:a16="http://schemas.microsoft.com/office/drawing/2014/main" id="{00000000-0008-0000-0000-00003F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76" name="Metin kutusu 394">
          <a:extLst>
            <a:ext uri="{FF2B5EF4-FFF2-40B4-BE49-F238E27FC236}">
              <a16:creationId xmlns:a16="http://schemas.microsoft.com/office/drawing/2014/main" id="{00000000-0008-0000-0000-000040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1460</xdr:row>
      <xdr:rowOff>0</xdr:rowOff>
    </xdr:from>
    <xdr:ext cx="184731" cy="264560"/>
    <xdr:sp macro="" textlink="">
      <xdr:nvSpPr>
        <xdr:cNvPr id="6977" name="Metin kutusu 395">
          <a:extLst>
            <a:ext uri="{FF2B5EF4-FFF2-40B4-BE49-F238E27FC236}">
              <a16:creationId xmlns:a16="http://schemas.microsoft.com/office/drawing/2014/main" id="{00000000-0008-0000-0000-000041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78" name="Metin kutusu 379">
          <a:extLst>
            <a:ext uri="{FF2B5EF4-FFF2-40B4-BE49-F238E27FC236}">
              <a16:creationId xmlns:a16="http://schemas.microsoft.com/office/drawing/2014/main" id="{00000000-0008-0000-0000-000042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79" name="Metin kutusu 380">
          <a:extLst>
            <a:ext uri="{FF2B5EF4-FFF2-40B4-BE49-F238E27FC236}">
              <a16:creationId xmlns:a16="http://schemas.microsoft.com/office/drawing/2014/main" id="{00000000-0008-0000-0000-000043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0" name="Metin kutusu 381">
          <a:extLst>
            <a:ext uri="{FF2B5EF4-FFF2-40B4-BE49-F238E27FC236}">
              <a16:creationId xmlns:a16="http://schemas.microsoft.com/office/drawing/2014/main" id="{00000000-0008-0000-0000-000044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1" name="Metin kutusu 382">
          <a:extLst>
            <a:ext uri="{FF2B5EF4-FFF2-40B4-BE49-F238E27FC236}">
              <a16:creationId xmlns:a16="http://schemas.microsoft.com/office/drawing/2014/main" id="{00000000-0008-0000-0000-000045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2" name="Metin kutusu 383">
          <a:extLst>
            <a:ext uri="{FF2B5EF4-FFF2-40B4-BE49-F238E27FC236}">
              <a16:creationId xmlns:a16="http://schemas.microsoft.com/office/drawing/2014/main" id="{00000000-0008-0000-0000-000046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3" name="Metin kutusu 384">
          <a:extLst>
            <a:ext uri="{FF2B5EF4-FFF2-40B4-BE49-F238E27FC236}">
              <a16:creationId xmlns:a16="http://schemas.microsoft.com/office/drawing/2014/main" id="{00000000-0008-0000-0000-000047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4" name="Metin kutusu 385">
          <a:extLst>
            <a:ext uri="{FF2B5EF4-FFF2-40B4-BE49-F238E27FC236}">
              <a16:creationId xmlns:a16="http://schemas.microsoft.com/office/drawing/2014/main" id="{00000000-0008-0000-0000-000048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5" name="Metin kutusu 386">
          <a:extLst>
            <a:ext uri="{FF2B5EF4-FFF2-40B4-BE49-F238E27FC236}">
              <a16:creationId xmlns:a16="http://schemas.microsoft.com/office/drawing/2014/main" id="{00000000-0008-0000-0000-000049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6" name="Metin kutusu 387">
          <a:extLst>
            <a:ext uri="{FF2B5EF4-FFF2-40B4-BE49-F238E27FC236}">
              <a16:creationId xmlns:a16="http://schemas.microsoft.com/office/drawing/2014/main" id="{00000000-0008-0000-0000-00004A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7" name="Metin kutusu 388">
          <a:extLst>
            <a:ext uri="{FF2B5EF4-FFF2-40B4-BE49-F238E27FC236}">
              <a16:creationId xmlns:a16="http://schemas.microsoft.com/office/drawing/2014/main" id="{00000000-0008-0000-0000-00004B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8" name="Metin kutusu 389">
          <a:extLst>
            <a:ext uri="{FF2B5EF4-FFF2-40B4-BE49-F238E27FC236}">
              <a16:creationId xmlns:a16="http://schemas.microsoft.com/office/drawing/2014/main" id="{00000000-0008-0000-0000-00004C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89" name="Metin kutusu 390">
          <a:extLst>
            <a:ext uri="{FF2B5EF4-FFF2-40B4-BE49-F238E27FC236}">
              <a16:creationId xmlns:a16="http://schemas.microsoft.com/office/drawing/2014/main" id="{00000000-0008-0000-0000-00004D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0" name="Metin kutusu 391">
          <a:extLst>
            <a:ext uri="{FF2B5EF4-FFF2-40B4-BE49-F238E27FC236}">
              <a16:creationId xmlns:a16="http://schemas.microsoft.com/office/drawing/2014/main" id="{00000000-0008-0000-0000-00004E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1" name="Metin kutusu 392">
          <a:extLst>
            <a:ext uri="{FF2B5EF4-FFF2-40B4-BE49-F238E27FC236}">
              <a16:creationId xmlns:a16="http://schemas.microsoft.com/office/drawing/2014/main" id="{00000000-0008-0000-0000-00004F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2" name="Metin kutusu 393">
          <a:extLst>
            <a:ext uri="{FF2B5EF4-FFF2-40B4-BE49-F238E27FC236}">
              <a16:creationId xmlns:a16="http://schemas.microsoft.com/office/drawing/2014/main" id="{00000000-0008-0000-0000-000050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3" name="Metin kutusu 394">
          <a:extLst>
            <a:ext uri="{FF2B5EF4-FFF2-40B4-BE49-F238E27FC236}">
              <a16:creationId xmlns:a16="http://schemas.microsoft.com/office/drawing/2014/main" id="{00000000-0008-0000-0000-000051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4" name="Metin kutusu 395">
          <a:extLst>
            <a:ext uri="{FF2B5EF4-FFF2-40B4-BE49-F238E27FC236}">
              <a16:creationId xmlns:a16="http://schemas.microsoft.com/office/drawing/2014/main" id="{00000000-0008-0000-0000-000052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5" name="Metin kutusu 379">
          <a:extLst>
            <a:ext uri="{FF2B5EF4-FFF2-40B4-BE49-F238E27FC236}">
              <a16:creationId xmlns:a16="http://schemas.microsoft.com/office/drawing/2014/main" id="{00000000-0008-0000-0000-000053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6" name="Metin kutusu 380">
          <a:extLst>
            <a:ext uri="{FF2B5EF4-FFF2-40B4-BE49-F238E27FC236}">
              <a16:creationId xmlns:a16="http://schemas.microsoft.com/office/drawing/2014/main" id="{00000000-0008-0000-0000-000054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7" name="Metin kutusu 381">
          <a:extLst>
            <a:ext uri="{FF2B5EF4-FFF2-40B4-BE49-F238E27FC236}">
              <a16:creationId xmlns:a16="http://schemas.microsoft.com/office/drawing/2014/main" id="{00000000-0008-0000-0000-000055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8" name="Metin kutusu 382">
          <a:extLst>
            <a:ext uri="{FF2B5EF4-FFF2-40B4-BE49-F238E27FC236}">
              <a16:creationId xmlns:a16="http://schemas.microsoft.com/office/drawing/2014/main" id="{00000000-0008-0000-0000-000056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6999" name="Metin kutusu 383">
          <a:extLst>
            <a:ext uri="{FF2B5EF4-FFF2-40B4-BE49-F238E27FC236}">
              <a16:creationId xmlns:a16="http://schemas.microsoft.com/office/drawing/2014/main" id="{00000000-0008-0000-0000-000057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0" name="Metin kutusu 384">
          <a:extLst>
            <a:ext uri="{FF2B5EF4-FFF2-40B4-BE49-F238E27FC236}">
              <a16:creationId xmlns:a16="http://schemas.microsoft.com/office/drawing/2014/main" id="{00000000-0008-0000-0000-000058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1" name="Metin kutusu 385">
          <a:extLst>
            <a:ext uri="{FF2B5EF4-FFF2-40B4-BE49-F238E27FC236}">
              <a16:creationId xmlns:a16="http://schemas.microsoft.com/office/drawing/2014/main" id="{00000000-0008-0000-0000-000059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2" name="Metin kutusu 386">
          <a:extLst>
            <a:ext uri="{FF2B5EF4-FFF2-40B4-BE49-F238E27FC236}">
              <a16:creationId xmlns:a16="http://schemas.microsoft.com/office/drawing/2014/main" id="{00000000-0008-0000-0000-00005A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3" name="Metin kutusu 387">
          <a:extLst>
            <a:ext uri="{FF2B5EF4-FFF2-40B4-BE49-F238E27FC236}">
              <a16:creationId xmlns:a16="http://schemas.microsoft.com/office/drawing/2014/main" id="{00000000-0008-0000-0000-00005B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4" name="Metin kutusu 388">
          <a:extLst>
            <a:ext uri="{FF2B5EF4-FFF2-40B4-BE49-F238E27FC236}">
              <a16:creationId xmlns:a16="http://schemas.microsoft.com/office/drawing/2014/main" id="{00000000-0008-0000-0000-00005C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5" name="Metin kutusu 389">
          <a:extLst>
            <a:ext uri="{FF2B5EF4-FFF2-40B4-BE49-F238E27FC236}">
              <a16:creationId xmlns:a16="http://schemas.microsoft.com/office/drawing/2014/main" id="{00000000-0008-0000-0000-00005D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6" name="Metin kutusu 390">
          <a:extLst>
            <a:ext uri="{FF2B5EF4-FFF2-40B4-BE49-F238E27FC236}">
              <a16:creationId xmlns:a16="http://schemas.microsoft.com/office/drawing/2014/main" id="{00000000-0008-0000-0000-00005E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7" name="Metin kutusu 391">
          <a:extLst>
            <a:ext uri="{FF2B5EF4-FFF2-40B4-BE49-F238E27FC236}">
              <a16:creationId xmlns:a16="http://schemas.microsoft.com/office/drawing/2014/main" id="{00000000-0008-0000-0000-00005F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8" name="Metin kutusu 392">
          <a:extLst>
            <a:ext uri="{FF2B5EF4-FFF2-40B4-BE49-F238E27FC236}">
              <a16:creationId xmlns:a16="http://schemas.microsoft.com/office/drawing/2014/main" id="{00000000-0008-0000-0000-000060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09" name="Metin kutusu 393">
          <a:extLst>
            <a:ext uri="{FF2B5EF4-FFF2-40B4-BE49-F238E27FC236}">
              <a16:creationId xmlns:a16="http://schemas.microsoft.com/office/drawing/2014/main" id="{00000000-0008-0000-0000-000061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10" name="Metin kutusu 394">
          <a:extLst>
            <a:ext uri="{FF2B5EF4-FFF2-40B4-BE49-F238E27FC236}">
              <a16:creationId xmlns:a16="http://schemas.microsoft.com/office/drawing/2014/main" id="{00000000-0008-0000-0000-000062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1461</xdr:row>
      <xdr:rowOff>0</xdr:rowOff>
    </xdr:from>
    <xdr:ext cx="184731" cy="264560"/>
    <xdr:sp macro="" textlink="">
      <xdr:nvSpPr>
        <xdr:cNvPr id="7011" name="Metin kutusu 395">
          <a:extLst>
            <a:ext uri="{FF2B5EF4-FFF2-40B4-BE49-F238E27FC236}">
              <a16:creationId xmlns:a16="http://schemas.microsoft.com/office/drawing/2014/main" id="{00000000-0008-0000-0000-000063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12" name="Metin kutusu 379">
          <a:extLst>
            <a:ext uri="{FF2B5EF4-FFF2-40B4-BE49-F238E27FC236}">
              <a16:creationId xmlns:a16="http://schemas.microsoft.com/office/drawing/2014/main" id="{00000000-0008-0000-0000-000064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13" name="Metin kutusu 380">
          <a:extLst>
            <a:ext uri="{FF2B5EF4-FFF2-40B4-BE49-F238E27FC236}">
              <a16:creationId xmlns:a16="http://schemas.microsoft.com/office/drawing/2014/main" id="{00000000-0008-0000-0000-000065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14" name="Metin kutusu 381">
          <a:extLst>
            <a:ext uri="{FF2B5EF4-FFF2-40B4-BE49-F238E27FC236}">
              <a16:creationId xmlns:a16="http://schemas.microsoft.com/office/drawing/2014/main" id="{00000000-0008-0000-0000-000066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15" name="Metin kutusu 382">
          <a:extLst>
            <a:ext uri="{FF2B5EF4-FFF2-40B4-BE49-F238E27FC236}">
              <a16:creationId xmlns:a16="http://schemas.microsoft.com/office/drawing/2014/main" id="{00000000-0008-0000-0000-000067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16" name="Metin kutusu 383">
          <a:extLst>
            <a:ext uri="{FF2B5EF4-FFF2-40B4-BE49-F238E27FC236}">
              <a16:creationId xmlns:a16="http://schemas.microsoft.com/office/drawing/2014/main" id="{00000000-0008-0000-0000-000068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17" name="Metin kutusu 384">
          <a:extLst>
            <a:ext uri="{FF2B5EF4-FFF2-40B4-BE49-F238E27FC236}">
              <a16:creationId xmlns:a16="http://schemas.microsoft.com/office/drawing/2014/main" id="{00000000-0008-0000-0000-000069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18" name="Metin kutusu 385">
          <a:extLst>
            <a:ext uri="{FF2B5EF4-FFF2-40B4-BE49-F238E27FC236}">
              <a16:creationId xmlns:a16="http://schemas.microsoft.com/office/drawing/2014/main" id="{00000000-0008-0000-0000-00006A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19" name="Metin kutusu 386">
          <a:extLst>
            <a:ext uri="{FF2B5EF4-FFF2-40B4-BE49-F238E27FC236}">
              <a16:creationId xmlns:a16="http://schemas.microsoft.com/office/drawing/2014/main" id="{00000000-0008-0000-0000-00006B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0" name="Metin kutusu 387">
          <a:extLst>
            <a:ext uri="{FF2B5EF4-FFF2-40B4-BE49-F238E27FC236}">
              <a16:creationId xmlns:a16="http://schemas.microsoft.com/office/drawing/2014/main" id="{00000000-0008-0000-0000-00006C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1" name="Metin kutusu 388">
          <a:extLst>
            <a:ext uri="{FF2B5EF4-FFF2-40B4-BE49-F238E27FC236}">
              <a16:creationId xmlns:a16="http://schemas.microsoft.com/office/drawing/2014/main" id="{00000000-0008-0000-0000-00006D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2" name="Metin kutusu 389">
          <a:extLst>
            <a:ext uri="{FF2B5EF4-FFF2-40B4-BE49-F238E27FC236}">
              <a16:creationId xmlns:a16="http://schemas.microsoft.com/office/drawing/2014/main" id="{00000000-0008-0000-0000-00006E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3" name="Metin kutusu 390">
          <a:extLst>
            <a:ext uri="{FF2B5EF4-FFF2-40B4-BE49-F238E27FC236}">
              <a16:creationId xmlns:a16="http://schemas.microsoft.com/office/drawing/2014/main" id="{00000000-0008-0000-0000-00006F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4" name="Metin kutusu 391">
          <a:extLst>
            <a:ext uri="{FF2B5EF4-FFF2-40B4-BE49-F238E27FC236}">
              <a16:creationId xmlns:a16="http://schemas.microsoft.com/office/drawing/2014/main" id="{00000000-0008-0000-0000-000070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5" name="Metin kutusu 392">
          <a:extLst>
            <a:ext uri="{FF2B5EF4-FFF2-40B4-BE49-F238E27FC236}">
              <a16:creationId xmlns:a16="http://schemas.microsoft.com/office/drawing/2014/main" id="{00000000-0008-0000-0000-000071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6" name="Metin kutusu 393">
          <a:extLst>
            <a:ext uri="{FF2B5EF4-FFF2-40B4-BE49-F238E27FC236}">
              <a16:creationId xmlns:a16="http://schemas.microsoft.com/office/drawing/2014/main" id="{00000000-0008-0000-0000-000072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7" name="Metin kutusu 394">
          <a:extLst>
            <a:ext uri="{FF2B5EF4-FFF2-40B4-BE49-F238E27FC236}">
              <a16:creationId xmlns:a16="http://schemas.microsoft.com/office/drawing/2014/main" id="{00000000-0008-0000-0000-000073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8" name="Metin kutusu 395">
          <a:extLst>
            <a:ext uri="{FF2B5EF4-FFF2-40B4-BE49-F238E27FC236}">
              <a16:creationId xmlns:a16="http://schemas.microsoft.com/office/drawing/2014/main" id="{00000000-0008-0000-0000-000074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29" name="Metin kutusu 379">
          <a:extLst>
            <a:ext uri="{FF2B5EF4-FFF2-40B4-BE49-F238E27FC236}">
              <a16:creationId xmlns:a16="http://schemas.microsoft.com/office/drawing/2014/main" id="{00000000-0008-0000-0000-000075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0" name="Metin kutusu 380">
          <a:extLst>
            <a:ext uri="{FF2B5EF4-FFF2-40B4-BE49-F238E27FC236}">
              <a16:creationId xmlns:a16="http://schemas.microsoft.com/office/drawing/2014/main" id="{00000000-0008-0000-0000-000076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1" name="Metin kutusu 381">
          <a:extLst>
            <a:ext uri="{FF2B5EF4-FFF2-40B4-BE49-F238E27FC236}">
              <a16:creationId xmlns:a16="http://schemas.microsoft.com/office/drawing/2014/main" id="{00000000-0008-0000-0000-000077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2" name="Metin kutusu 382">
          <a:extLst>
            <a:ext uri="{FF2B5EF4-FFF2-40B4-BE49-F238E27FC236}">
              <a16:creationId xmlns:a16="http://schemas.microsoft.com/office/drawing/2014/main" id="{00000000-0008-0000-0000-000078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3" name="Metin kutusu 383">
          <a:extLst>
            <a:ext uri="{FF2B5EF4-FFF2-40B4-BE49-F238E27FC236}">
              <a16:creationId xmlns:a16="http://schemas.microsoft.com/office/drawing/2014/main" id="{00000000-0008-0000-0000-000079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4" name="Metin kutusu 384">
          <a:extLst>
            <a:ext uri="{FF2B5EF4-FFF2-40B4-BE49-F238E27FC236}">
              <a16:creationId xmlns:a16="http://schemas.microsoft.com/office/drawing/2014/main" id="{00000000-0008-0000-0000-00007A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5" name="Metin kutusu 385">
          <a:extLst>
            <a:ext uri="{FF2B5EF4-FFF2-40B4-BE49-F238E27FC236}">
              <a16:creationId xmlns:a16="http://schemas.microsoft.com/office/drawing/2014/main" id="{00000000-0008-0000-0000-00007B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6" name="Metin kutusu 386">
          <a:extLst>
            <a:ext uri="{FF2B5EF4-FFF2-40B4-BE49-F238E27FC236}">
              <a16:creationId xmlns:a16="http://schemas.microsoft.com/office/drawing/2014/main" id="{00000000-0008-0000-0000-00007C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7" name="Metin kutusu 387">
          <a:extLst>
            <a:ext uri="{FF2B5EF4-FFF2-40B4-BE49-F238E27FC236}">
              <a16:creationId xmlns:a16="http://schemas.microsoft.com/office/drawing/2014/main" id="{00000000-0008-0000-0000-00007D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8" name="Metin kutusu 388">
          <a:extLst>
            <a:ext uri="{FF2B5EF4-FFF2-40B4-BE49-F238E27FC236}">
              <a16:creationId xmlns:a16="http://schemas.microsoft.com/office/drawing/2014/main" id="{00000000-0008-0000-0000-00007E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39" name="Metin kutusu 389">
          <a:extLst>
            <a:ext uri="{FF2B5EF4-FFF2-40B4-BE49-F238E27FC236}">
              <a16:creationId xmlns:a16="http://schemas.microsoft.com/office/drawing/2014/main" id="{00000000-0008-0000-0000-00007F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40" name="Metin kutusu 390">
          <a:extLst>
            <a:ext uri="{FF2B5EF4-FFF2-40B4-BE49-F238E27FC236}">
              <a16:creationId xmlns:a16="http://schemas.microsoft.com/office/drawing/2014/main" id="{00000000-0008-0000-0000-000080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41" name="Metin kutusu 391">
          <a:extLst>
            <a:ext uri="{FF2B5EF4-FFF2-40B4-BE49-F238E27FC236}">
              <a16:creationId xmlns:a16="http://schemas.microsoft.com/office/drawing/2014/main" id="{00000000-0008-0000-0000-000081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42" name="Metin kutusu 392">
          <a:extLst>
            <a:ext uri="{FF2B5EF4-FFF2-40B4-BE49-F238E27FC236}">
              <a16:creationId xmlns:a16="http://schemas.microsoft.com/office/drawing/2014/main" id="{00000000-0008-0000-0000-000082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43" name="Metin kutusu 393">
          <a:extLst>
            <a:ext uri="{FF2B5EF4-FFF2-40B4-BE49-F238E27FC236}">
              <a16:creationId xmlns:a16="http://schemas.microsoft.com/office/drawing/2014/main" id="{00000000-0008-0000-0000-000083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44" name="Metin kutusu 394">
          <a:extLst>
            <a:ext uri="{FF2B5EF4-FFF2-40B4-BE49-F238E27FC236}">
              <a16:creationId xmlns:a16="http://schemas.microsoft.com/office/drawing/2014/main" id="{00000000-0008-0000-0000-000084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1462</xdr:row>
      <xdr:rowOff>0</xdr:rowOff>
    </xdr:from>
    <xdr:ext cx="184731" cy="264560"/>
    <xdr:sp macro="" textlink="">
      <xdr:nvSpPr>
        <xdr:cNvPr id="7045" name="Metin kutusu 395">
          <a:extLst>
            <a:ext uri="{FF2B5EF4-FFF2-40B4-BE49-F238E27FC236}">
              <a16:creationId xmlns:a16="http://schemas.microsoft.com/office/drawing/2014/main" id="{00000000-0008-0000-0000-000085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46" name="Metin kutusu 379">
          <a:extLst>
            <a:ext uri="{FF2B5EF4-FFF2-40B4-BE49-F238E27FC236}">
              <a16:creationId xmlns:a16="http://schemas.microsoft.com/office/drawing/2014/main" id="{00000000-0008-0000-0000-000086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47" name="Metin kutusu 380">
          <a:extLst>
            <a:ext uri="{FF2B5EF4-FFF2-40B4-BE49-F238E27FC236}">
              <a16:creationId xmlns:a16="http://schemas.microsoft.com/office/drawing/2014/main" id="{00000000-0008-0000-0000-000087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48" name="Metin kutusu 381">
          <a:extLst>
            <a:ext uri="{FF2B5EF4-FFF2-40B4-BE49-F238E27FC236}">
              <a16:creationId xmlns:a16="http://schemas.microsoft.com/office/drawing/2014/main" id="{00000000-0008-0000-0000-000088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49" name="Metin kutusu 382">
          <a:extLst>
            <a:ext uri="{FF2B5EF4-FFF2-40B4-BE49-F238E27FC236}">
              <a16:creationId xmlns:a16="http://schemas.microsoft.com/office/drawing/2014/main" id="{00000000-0008-0000-0000-000089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0" name="Metin kutusu 383">
          <a:extLst>
            <a:ext uri="{FF2B5EF4-FFF2-40B4-BE49-F238E27FC236}">
              <a16:creationId xmlns:a16="http://schemas.microsoft.com/office/drawing/2014/main" id="{00000000-0008-0000-0000-00008A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1" name="Metin kutusu 384">
          <a:extLst>
            <a:ext uri="{FF2B5EF4-FFF2-40B4-BE49-F238E27FC236}">
              <a16:creationId xmlns:a16="http://schemas.microsoft.com/office/drawing/2014/main" id="{00000000-0008-0000-0000-00008B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2" name="Metin kutusu 385">
          <a:extLst>
            <a:ext uri="{FF2B5EF4-FFF2-40B4-BE49-F238E27FC236}">
              <a16:creationId xmlns:a16="http://schemas.microsoft.com/office/drawing/2014/main" id="{00000000-0008-0000-0000-00008C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3" name="Metin kutusu 386">
          <a:extLst>
            <a:ext uri="{FF2B5EF4-FFF2-40B4-BE49-F238E27FC236}">
              <a16:creationId xmlns:a16="http://schemas.microsoft.com/office/drawing/2014/main" id="{00000000-0008-0000-0000-00008D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4" name="Metin kutusu 387">
          <a:extLst>
            <a:ext uri="{FF2B5EF4-FFF2-40B4-BE49-F238E27FC236}">
              <a16:creationId xmlns:a16="http://schemas.microsoft.com/office/drawing/2014/main" id="{00000000-0008-0000-0000-00008E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5" name="Metin kutusu 388">
          <a:extLst>
            <a:ext uri="{FF2B5EF4-FFF2-40B4-BE49-F238E27FC236}">
              <a16:creationId xmlns:a16="http://schemas.microsoft.com/office/drawing/2014/main" id="{00000000-0008-0000-0000-00008F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6" name="Metin kutusu 389">
          <a:extLst>
            <a:ext uri="{FF2B5EF4-FFF2-40B4-BE49-F238E27FC236}">
              <a16:creationId xmlns:a16="http://schemas.microsoft.com/office/drawing/2014/main" id="{00000000-0008-0000-0000-000090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7" name="Metin kutusu 390">
          <a:extLst>
            <a:ext uri="{FF2B5EF4-FFF2-40B4-BE49-F238E27FC236}">
              <a16:creationId xmlns:a16="http://schemas.microsoft.com/office/drawing/2014/main" id="{00000000-0008-0000-0000-000091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8" name="Metin kutusu 391">
          <a:extLst>
            <a:ext uri="{FF2B5EF4-FFF2-40B4-BE49-F238E27FC236}">
              <a16:creationId xmlns:a16="http://schemas.microsoft.com/office/drawing/2014/main" id="{00000000-0008-0000-0000-000092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59" name="Metin kutusu 392">
          <a:extLst>
            <a:ext uri="{FF2B5EF4-FFF2-40B4-BE49-F238E27FC236}">
              <a16:creationId xmlns:a16="http://schemas.microsoft.com/office/drawing/2014/main" id="{00000000-0008-0000-0000-000093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60" name="Metin kutusu 393">
          <a:extLst>
            <a:ext uri="{FF2B5EF4-FFF2-40B4-BE49-F238E27FC236}">
              <a16:creationId xmlns:a16="http://schemas.microsoft.com/office/drawing/2014/main" id="{00000000-0008-0000-0000-000094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61" name="Metin kutusu 394">
          <a:extLst>
            <a:ext uri="{FF2B5EF4-FFF2-40B4-BE49-F238E27FC236}">
              <a16:creationId xmlns:a16="http://schemas.microsoft.com/office/drawing/2014/main" id="{00000000-0008-0000-0000-000095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062" name="Metin kutusu 395">
          <a:extLst>
            <a:ext uri="{FF2B5EF4-FFF2-40B4-BE49-F238E27FC236}">
              <a16:creationId xmlns:a16="http://schemas.microsoft.com/office/drawing/2014/main" id="{00000000-0008-0000-0000-000096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63" name="Metin kutusu 136">
          <a:extLst>
            <a:ext uri="{FF2B5EF4-FFF2-40B4-BE49-F238E27FC236}">
              <a16:creationId xmlns:a16="http://schemas.microsoft.com/office/drawing/2014/main" id="{00000000-0008-0000-0000-000097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64" name="Metin kutusu 137">
          <a:extLst>
            <a:ext uri="{FF2B5EF4-FFF2-40B4-BE49-F238E27FC236}">
              <a16:creationId xmlns:a16="http://schemas.microsoft.com/office/drawing/2014/main" id="{00000000-0008-0000-0000-000098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65" name="Metin kutusu 138">
          <a:extLst>
            <a:ext uri="{FF2B5EF4-FFF2-40B4-BE49-F238E27FC236}">
              <a16:creationId xmlns:a16="http://schemas.microsoft.com/office/drawing/2014/main" id="{00000000-0008-0000-0000-000099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66" name="Metin kutusu 139">
          <a:extLst>
            <a:ext uri="{FF2B5EF4-FFF2-40B4-BE49-F238E27FC236}">
              <a16:creationId xmlns:a16="http://schemas.microsoft.com/office/drawing/2014/main" id="{00000000-0008-0000-0000-00009A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67" name="Metin kutusu 140">
          <a:extLst>
            <a:ext uri="{FF2B5EF4-FFF2-40B4-BE49-F238E27FC236}">
              <a16:creationId xmlns:a16="http://schemas.microsoft.com/office/drawing/2014/main" id="{00000000-0008-0000-0000-00009B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68" name="Metin kutusu 141">
          <a:extLst>
            <a:ext uri="{FF2B5EF4-FFF2-40B4-BE49-F238E27FC236}">
              <a16:creationId xmlns:a16="http://schemas.microsoft.com/office/drawing/2014/main" id="{00000000-0008-0000-0000-00009C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69" name="Metin kutusu 148">
          <a:extLst>
            <a:ext uri="{FF2B5EF4-FFF2-40B4-BE49-F238E27FC236}">
              <a16:creationId xmlns:a16="http://schemas.microsoft.com/office/drawing/2014/main" id="{00000000-0008-0000-0000-00009D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0" name="Metin kutusu 149">
          <a:extLst>
            <a:ext uri="{FF2B5EF4-FFF2-40B4-BE49-F238E27FC236}">
              <a16:creationId xmlns:a16="http://schemas.microsoft.com/office/drawing/2014/main" id="{00000000-0008-0000-0000-00009E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1" name="Metin kutusu 150">
          <a:extLst>
            <a:ext uri="{FF2B5EF4-FFF2-40B4-BE49-F238E27FC236}">
              <a16:creationId xmlns:a16="http://schemas.microsoft.com/office/drawing/2014/main" id="{00000000-0008-0000-0000-00009F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2" name="Metin kutusu 151">
          <a:extLst>
            <a:ext uri="{FF2B5EF4-FFF2-40B4-BE49-F238E27FC236}">
              <a16:creationId xmlns:a16="http://schemas.microsoft.com/office/drawing/2014/main" id="{00000000-0008-0000-0000-0000A0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3" name="Metin kutusu 152">
          <a:extLst>
            <a:ext uri="{FF2B5EF4-FFF2-40B4-BE49-F238E27FC236}">
              <a16:creationId xmlns:a16="http://schemas.microsoft.com/office/drawing/2014/main" id="{00000000-0008-0000-0000-0000A1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4" name="Metin kutusu 153">
          <a:extLst>
            <a:ext uri="{FF2B5EF4-FFF2-40B4-BE49-F238E27FC236}">
              <a16:creationId xmlns:a16="http://schemas.microsoft.com/office/drawing/2014/main" id="{00000000-0008-0000-0000-0000A2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5" name="Metin kutusu 402">
          <a:extLst>
            <a:ext uri="{FF2B5EF4-FFF2-40B4-BE49-F238E27FC236}">
              <a16:creationId xmlns:a16="http://schemas.microsoft.com/office/drawing/2014/main" id="{00000000-0008-0000-0000-0000A3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6" name="Metin kutusu 403">
          <a:extLst>
            <a:ext uri="{FF2B5EF4-FFF2-40B4-BE49-F238E27FC236}">
              <a16:creationId xmlns:a16="http://schemas.microsoft.com/office/drawing/2014/main" id="{00000000-0008-0000-0000-0000A4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7" name="Metin kutusu 404">
          <a:extLst>
            <a:ext uri="{FF2B5EF4-FFF2-40B4-BE49-F238E27FC236}">
              <a16:creationId xmlns:a16="http://schemas.microsoft.com/office/drawing/2014/main" id="{00000000-0008-0000-0000-0000A5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8" name="Metin kutusu 405">
          <a:extLst>
            <a:ext uri="{FF2B5EF4-FFF2-40B4-BE49-F238E27FC236}">
              <a16:creationId xmlns:a16="http://schemas.microsoft.com/office/drawing/2014/main" id="{00000000-0008-0000-0000-0000A6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79" name="Metin kutusu 406">
          <a:extLst>
            <a:ext uri="{FF2B5EF4-FFF2-40B4-BE49-F238E27FC236}">
              <a16:creationId xmlns:a16="http://schemas.microsoft.com/office/drawing/2014/main" id="{00000000-0008-0000-0000-0000A7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0" name="Metin kutusu 407">
          <a:extLst>
            <a:ext uri="{FF2B5EF4-FFF2-40B4-BE49-F238E27FC236}">
              <a16:creationId xmlns:a16="http://schemas.microsoft.com/office/drawing/2014/main" id="{00000000-0008-0000-0000-0000A8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1" name="Metin kutusu 408">
          <a:extLst>
            <a:ext uri="{FF2B5EF4-FFF2-40B4-BE49-F238E27FC236}">
              <a16:creationId xmlns:a16="http://schemas.microsoft.com/office/drawing/2014/main" id="{00000000-0008-0000-0000-0000A9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2" name="Metin kutusu 409">
          <a:extLst>
            <a:ext uri="{FF2B5EF4-FFF2-40B4-BE49-F238E27FC236}">
              <a16:creationId xmlns:a16="http://schemas.microsoft.com/office/drawing/2014/main" id="{00000000-0008-0000-0000-0000AA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3" name="Metin kutusu 410">
          <a:extLst>
            <a:ext uri="{FF2B5EF4-FFF2-40B4-BE49-F238E27FC236}">
              <a16:creationId xmlns:a16="http://schemas.microsoft.com/office/drawing/2014/main" id="{00000000-0008-0000-0000-0000AB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4" name="Metin kutusu 411">
          <a:extLst>
            <a:ext uri="{FF2B5EF4-FFF2-40B4-BE49-F238E27FC236}">
              <a16:creationId xmlns:a16="http://schemas.microsoft.com/office/drawing/2014/main" id="{00000000-0008-0000-0000-0000AC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5" name="Metin kutusu 412">
          <a:extLst>
            <a:ext uri="{FF2B5EF4-FFF2-40B4-BE49-F238E27FC236}">
              <a16:creationId xmlns:a16="http://schemas.microsoft.com/office/drawing/2014/main" id="{00000000-0008-0000-0000-0000AD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6" name="Metin kutusu 413">
          <a:extLst>
            <a:ext uri="{FF2B5EF4-FFF2-40B4-BE49-F238E27FC236}">
              <a16:creationId xmlns:a16="http://schemas.microsoft.com/office/drawing/2014/main" id="{00000000-0008-0000-0000-0000AE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7" name="Metin kutusu 414">
          <a:extLst>
            <a:ext uri="{FF2B5EF4-FFF2-40B4-BE49-F238E27FC236}">
              <a16:creationId xmlns:a16="http://schemas.microsoft.com/office/drawing/2014/main" id="{00000000-0008-0000-0000-0000AF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8" name="Metin kutusu 415">
          <a:extLst>
            <a:ext uri="{FF2B5EF4-FFF2-40B4-BE49-F238E27FC236}">
              <a16:creationId xmlns:a16="http://schemas.microsoft.com/office/drawing/2014/main" id="{00000000-0008-0000-0000-0000B0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89" name="Metin kutusu 416">
          <a:extLst>
            <a:ext uri="{FF2B5EF4-FFF2-40B4-BE49-F238E27FC236}">
              <a16:creationId xmlns:a16="http://schemas.microsoft.com/office/drawing/2014/main" id="{00000000-0008-0000-0000-0000B1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90" name="Metin kutusu 417">
          <a:extLst>
            <a:ext uri="{FF2B5EF4-FFF2-40B4-BE49-F238E27FC236}">
              <a16:creationId xmlns:a16="http://schemas.microsoft.com/office/drawing/2014/main" id="{00000000-0008-0000-0000-0000B2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1458</xdr:row>
      <xdr:rowOff>0</xdr:rowOff>
    </xdr:from>
    <xdr:ext cx="184731" cy="264560"/>
    <xdr:sp macro="" textlink="">
      <xdr:nvSpPr>
        <xdr:cNvPr id="7091" name="Metin kutusu 418">
          <a:extLst>
            <a:ext uri="{FF2B5EF4-FFF2-40B4-BE49-F238E27FC236}">
              <a16:creationId xmlns:a16="http://schemas.microsoft.com/office/drawing/2014/main" id="{00000000-0008-0000-0000-0000B3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092" name="Metin kutusu 136">
          <a:extLst>
            <a:ext uri="{FF2B5EF4-FFF2-40B4-BE49-F238E27FC236}">
              <a16:creationId xmlns:a16="http://schemas.microsoft.com/office/drawing/2014/main" id="{00000000-0008-0000-0000-0000B4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093" name="Metin kutusu 137">
          <a:extLst>
            <a:ext uri="{FF2B5EF4-FFF2-40B4-BE49-F238E27FC236}">
              <a16:creationId xmlns:a16="http://schemas.microsoft.com/office/drawing/2014/main" id="{00000000-0008-0000-0000-0000B5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094" name="Metin kutusu 138">
          <a:extLst>
            <a:ext uri="{FF2B5EF4-FFF2-40B4-BE49-F238E27FC236}">
              <a16:creationId xmlns:a16="http://schemas.microsoft.com/office/drawing/2014/main" id="{00000000-0008-0000-0000-0000B6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095" name="Metin kutusu 139">
          <a:extLst>
            <a:ext uri="{FF2B5EF4-FFF2-40B4-BE49-F238E27FC236}">
              <a16:creationId xmlns:a16="http://schemas.microsoft.com/office/drawing/2014/main" id="{00000000-0008-0000-0000-0000B7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096" name="Metin kutusu 140">
          <a:extLst>
            <a:ext uri="{FF2B5EF4-FFF2-40B4-BE49-F238E27FC236}">
              <a16:creationId xmlns:a16="http://schemas.microsoft.com/office/drawing/2014/main" id="{00000000-0008-0000-0000-0000B8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097" name="Metin kutusu 141">
          <a:extLst>
            <a:ext uri="{FF2B5EF4-FFF2-40B4-BE49-F238E27FC236}">
              <a16:creationId xmlns:a16="http://schemas.microsoft.com/office/drawing/2014/main" id="{00000000-0008-0000-0000-0000B9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098" name="Metin kutusu 148">
          <a:extLst>
            <a:ext uri="{FF2B5EF4-FFF2-40B4-BE49-F238E27FC236}">
              <a16:creationId xmlns:a16="http://schemas.microsoft.com/office/drawing/2014/main" id="{00000000-0008-0000-0000-0000BA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099" name="Metin kutusu 149">
          <a:extLst>
            <a:ext uri="{FF2B5EF4-FFF2-40B4-BE49-F238E27FC236}">
              <a16:creationId xmlns:a16="http://schemas.microsoft.com/office/drawing/2014/main" id="{00000000-0008-0000-0000-0000BB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0" name="Metin kutusu 150">
          <a:extLst>
            <a:ext uri="{FF2B5EF4-FFF2-40B4-BE49-F238E27FC236}">
              <a16:creationId xmlns:a16="http://schemas.microsoft.com/office/drawing/2014/main" id="{00000000-0008-0000-0000-0000BC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1" name="Metin kutusu 151">
          <a:extLst>
            <a:ext uri="{FF2B5EF4-FFF2-40B4-BE49-F238E27FC236}">
              <a16:creationId xmlns:a16="http://schemas.microsoft.com/office/drawing/2014/main" id="{00000000-0008-0000-0000-0000BD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2" name="Metin kutusu 152">
          <a:extLst>
            <a:ext uri="{FF2B5EF4-FFF2-40B4-BE49-F238E27FC236}">
              <a16:creationId xmlns:a16="http://schemas.microsoft.com/office/drawing/2014/main" id="{00000000-0008-0000-0000-0000BE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3" name="Metin kutusu 153">
          <a:extLst>
            <a:ext uri="{FF2B5EF4-FFF2-40B4-BE49-F238E27FC236}">
              <a16:creationId xmlns:a16="http://schemas.microsoft.com/office/drawing/2014/main" id="{00000000-0008-0000-0000-0000BF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4" name="Metin kutusu 402">
          <a:extLst>
            <a:ext uri="{FF2B5EF4-FFF2-40B4-BE49-F238E27FC236}">
              <a16:creationId xmlns:a16="http://schemas.microsoft.com/office/drawing/2014/main" id="{00000000-0008-0000-0000-0000C0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5" name="Metin kutusu 403">
          <a:extLst>
            <a:ext uri="{FF2B5EF4-FFF2-40B4-BE49-F238E27FC236}">
              <a16:creationId xmlns:a16="http://schemas.microsoft.com/office/drawing/2014/main" id="{00000000-0008-0000-0000-0000C1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6" name="Metin kutusu 404">
          <a:extLst>
            <a:ext uri="{FF2B5EF4-FFF2-40B4-BE49-F238E27FC236}">
              <a16:creationId xmlns:a16="http://schemas.microsoft.com/office/drawing/2014/main" id="{00000000-0008-0000-0000-0000C2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7" name="Metin kutusu 405">
          <a:extLst>
            <a:ext uri="{FF2B5EF4-FFF2-40B4-BE49-F238E27FC236}">
              <a16:creationId xmlns:a16="http://schemas.microsoft.com/office/drawing/2014/main" id="{00000000-0008-0000-0000-0000C3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8" name="Metin kutusu 406">
          <a:extLst>
            <a:ext uri="{FF2B5EF4-FFF2-40B4-BE49-F238E27FC236}">
              <a16:creationId xmlns:a16="http://schemas.microsoft.com/office/drawing/2014/main" id="{00000000-0008-0000-0000-0000C4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09" name="Metin kutusu 407">
          <a:extLst>
            <a:ext uri="{FF2B5EF4-FFF2-40B4-BE49-F238E27FC236}">
              <a16:creationId xmlns:a16="http://schemas.microsoft.com/office/drawing/2014/main" id="{00000000-0008-0000-0000-0000C5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0" name="Metin kutusu 408">
          <a:extLst>
            <a:ext uri="{FF2B5EF4-FFF2-40B4-BE49-F238E27FC236}">
              <a16:creationId xmlns:a16="http://schemas.microsoft.com/office/drawing/2014/main" id="{00000000-0008-0000-0000-0000C6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1" name="Metin kutusu 409">
          <a:extLst>
            <a:ext uri="{FF2B5EF4-FFF2-40B4-BE49-F238E27FC236}">
              <a16:creationId xmlns:a16="http://schemas.microsoft.com/office/drawing/2014/main" id="{00000000-0008-0000-0000-0000C7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2" name="Metin kutusu 410">
          <a:extLst>
            <a:ext uri="{FF2B5EF4-FFF2-40B4-BE49-F238E27FC236}">
              <a16:creationId xmlns:a16="http://schemas.microsoft.com/office/drawing/2014/main" id="{00000000-0008-0000-0000-0000C8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3" name="Metin kutusu 411">
          <a:extLst>
            <a:ext uri="{FF2B5EF4-FFF2-40B4-BE49-F238E27FC236}">
              <a16:creationId xmlns:a16="http://schemas.microsoft.com/office/drawing/2014/main" id="{00000000-0008-0000-0000-0000C9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4" name="Metin kutusu 412">
          <a:extLst>
            <a:ext uri="{FF2B5EF4-FFF2-40B4-BE49-F238E27FC236}">
              <a16:creationId xmlns:a16="http://schemas.microsoft.com/office/drawing/2014/main" id="{00000000-0008-0000-0000-0000CA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5" name="Metin kutusu 413">
          <a:extLst>
            <a:ext uri="{FF2B5EF4-FFF2-40B4-BE49-F238E27FC236}">
              <a16:creationId xmlns:a16="http://schemas.microsoft.com/office/drawing/2014/main" id="{00000000-0008-0000-0000-0000CB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6" name="Metin kutusu 414">
          <a:extLst>
            <a:ext uri="{FF2B5EF4-FFF2-40B4-BE49-F238E27FC236}">
              <a16:creationId xmlns:a16="http://schemas.microsoft.com/office/drawing/2014/main" id="{00000000-0008-0000-0000-0000CC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7" name="Metin kutusu 415">
          <a:extLst>
            <a:ext uri="{FF2B5EF4-FFF2-40B4-BE49-F238E27FC236}">
              <a16:creationId xmlns:a16="http://schemas.microsoft.com/office/drawing/2014/main" id="{00000000-0008-0000-0000-0000CD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8" name="Metin kutusu 416">
          <a:extLst>
            <a:ext uri="{FF2B5EF4-FFF2-40B4-BE49-F238E27FC236}">
              <a16:creationId xmlns:a16="http://schemas.microsoft.com/office/drawing/2014/main" id="{00000000-0008-0000-0000-0000CE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19" name="Metin kutusu 417">
          <a:extLst>
            <a:ext uri="{FF2B5EF4-FFF2-40B4-BE49-F238E27FC236}">
              <a16:creationId xmlns:a16="http://schemas.microsoft.com/office/drawing/2014/main" id="{00000000-0008-0000-0000-0000CF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1459</xdr:row>
      <xdr:rowOff>0</xdr:rowOff>
    </xdr:from>
    <xdr:ext cx="184731" cy="264560"/>
    <xdr:sp macro="" textlink="">
      <xdr:nvSpPr>
        <xdr:cNvPr id="7120" name="Metin kutusu 418">
          <a:extLst>
            <a:ext uri="{FF2B5EF4-FFF2-40B4-BE49-F238E27FC236}">
              <a16:creationId xmlns:a16="http://schemas.microsoft.com/office/drawing/2014/main" id="{00000000-0008-0000-0000-0000D0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1" name="Metin kutusu 136">
          <a:extLst>
            <a:ext uri="{FF2B5EF4-FFF2-40B4-BE49-F238E27FC236}">
              <a16:creationId xmlns:a16="http://schemas.microsoft.com/office/drawing/2014/main" id="{00000000-0008-0000-0000-0000D1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2" name="Metin kutusu 137">
          <a:extLst>
            <a:ext uri="{FF2B5EF4-FFF2-40B4-BE49-F238E27FC236}">
              <a16:creationId xmlns:a16="http://schemas.microsoft.com/office/drawing/2014/main" id="{00000000-0008-0000-0000-0000D2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3" name="Metin kutusu 138">
          <a:extLst>
            <a:ext uri="{FF2B5EF4-FFF2-40B4-BE49-F238E27FC236}">
              <a16:creationId xmlns:a16="http://schemas.microsoft.com/office/drawing/2014/main" id="{00000000-0008-0000-0000-0000D3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4" name="Metin kutusu 139">
          <a:extLst>
            <a:ext uri="{FF2B5EF4-FFF2-40B4-BE49-F238E27FC236}">
              <a16:creationId xmlns:a16="http://schemas.microsoft.com/office/drawing/2014/main" id="{00000000-0008-0000-0000-0000D4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5" name="Metin kutusu 140">
          <a:extLst>
            <a:ext uri="{FF2B5EF4-FFF2-40B4-BE49-F238E27FC236}">
              <a16:creationId xmlns:a16="http://schemas.microsoft.com/office/drawing/2014/main" id="{00000000-0008-0000-0000-0000D5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6" name="Metin kutusu 141">
          <a:extLst>
            <a:ext uri="{FF2B5EF4-FFF2-40B4-BE49-F238E27FC236}">
              <a16:creationId xmlns:a16="http://schemas.microsoft.com/office/drawing/2014/main" id="{00000000-0008-0000-0000-0000D6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7" name="Metin kutusu 148">
          <a:extLst>
            <a:ext uri="{FF2B5EF4-FFF2-40B4-BE49-F238E27FC236}">
              <a16:creationId xmlns:a16="http://schemas.microsoft.com/office/drawing/2014/main" id="{00000000-0008-0000-0000-0000D7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8" name="Metin kutusu 149">
          <a:extLst>
            <a:ext uri="{FF2B5EF4-FFF2-40B4-BE49-F238E27FC236}">
              <a16:creationId xmlns:a16="http://schemas.microsoft.com/office/drawing/2014/main" id="{00000000-0008-0000-0000-0000D8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29" name="Metin kutusu 150">
          <a:extLst>
            <a:ext uri="{FF2B5EF4-FFF2-40B4-BE49-F238E27FC236}">
              <a16:creationId xmlns:a16="http://schemas.microsoft.com/office/drawing/2014/main" id="{00000000-0008-0000-0000-0000D9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0" name="Metin kutusu 151">
          <a:extLst>
            <a:ext uri="{FF2B5EF4-FFF2-40B4-BE49-F238E27FC236}">
              <a16:creationId xmlns:a16="http://schemas.microsoft.com/office/drawing/2014/main" id="{00000000-0008-0000-0000-0000DA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1" name="Metin kutusu 152">
          <a:extLst>
            <a:ext uri="{FF2B5EF4-FFF2-40B4-BE49-F238E27FC236}">
              <a16:creationId xmlns:a16="http://schemas.microsoft.com/office/drawing/2014/main" id="{00000000-0008-0000-0000-0000DB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2" name="Metin kutusu 153">
          <a:extLst>
            <a:ext uri="{FF2B5EF4-FFF2-40B4-BE49-F238E27FC236}">
              <a16:creationId xmlns:a16="http://schemas.microsoft.com/office/drawing/2014/main" id="{00000000-0008-0000-0000-0000DC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3" name="Metin kutusu 402">
          <a:extLst>
            <a:ext uri="{FF2B5EF4-FFF2-40B4-BE49-F238E27FC236}">
              <a16:creationId xmlns:a16="http://schemas.microsoft.com/office/drawing/2014/main" id="{00000000-0008-0000-0000-0000DD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4" name="Metin kutusu 403">
          <a:extLst>
            <a:ext uri="{FF2B5EF4-FFF2-40B4-BE49-F238E27FC236}">
              <a16:creationId xmlns:a16="http://schemas.microsoft.com/office/drawing/2014/main" id="{00000000-0008-0000-0000-0000DE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5" name="Metin kutusu 404">
          <a:extLst>
            <a:ext uri="{FF2B5EF4-FFF2-40B4-BE49-F238E27FC236}">
              <a16:creationId xmlns:a16="http://schemas.microsoft.com/office/drawing/2014/main" id="{00000000-0008-0000-0000-0000DF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6" name="Metin kutusu 405">
          <a:extLst>
            <a:ext uri="{FF2B5EF4-FFF2-40B4-BE49-F238E27FC236}">
              <a16:creationId xmlns:a16="http://schemas.microsoft.com/office/drawing/2014/main" id="{00000000-0008-0000-0000-0000E0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7" name="Metin kutusu 406">
          <a:extLst>
            <a:ext uri="{FF2B5EF4-FFF2-40B4-BE49-F238E27FC236}">
              <a16:creationId xmlns:a16="http://schemas.microsoft.com/office/drawing/2014/main" id="{00000000-0008-0000-0000-0000E1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8" name="Metin kutusu 407">
          <a:extLst>
            <a:ext uri="{FF2B5EF4-FFF2-40B4-BE49-F238E27FC236}">
              <a16:creationId xmlns:a16="http://schemas.microsoft.com/office/drawing/2014/main" id="{00000000-0008-0000-0000-0000E2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39" name="Metin kutusu 408">
          <a:extLst>
            <a:ext uri="{FF2B5EF4-FFF2-40B4-BE49-F238E27FC236}">
              <a16:creationId xmlns:a16="http://schemas.microsoft.com/office/drawing/2014/main" id="{00000000-0008-0000-0000-0000E3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0" name="Metin kutusu 409">
          <a:extLst>
            <a:ext uri="{FF2B5EF4-FFF2-40B4-BE49-F238E27FC236}">
              <a16:creationId xmlns:a16="http://schemas.microsoft.com/office/drawing/2014/main" id="{00000000-0008-0000-0000-0000E4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1" name="Metin kutusu 410">
          <a:extLst>
            <a:ext uri="{FF2B5EF4-FFF2-40B4-BE49-F238E27FC236}">
              <a16:creationId xmlns:a16="http://schemas.microsoft.com/office/drawing/2014/main" id="{00000000-0008-0000-0000-0000E5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2" name="Metin kutusu 411">
          <a:extLst>
            <a:ext uri="{FF2B5EF4-FFF2-40B4-BE49-F238E27FC236}">
              <a16:creationId xmlns:a16="http://schemas.microsoft.com/office/drawing/2014/main" id="{00000000-0008-0000-0000-0000E6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3" name="Metin kutusu 412">
          <a:extLst>
            <a:ext uri="{FF2B5EF4-FFF2-40B4-BE49-F238E27FC236}">
              <a16:creationId xmlns:a16="http://schemas.microsoft.com/office/drawing/2014/main" id="{00000000-0008-0000-0000-0000E7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4" name="Metin kutusu 413">
          <a:extLst>
            <a:ext uri="{FF2B5EF4-FFF2-40B4-BE49-F238E27FC236}">
              <a16:creationId xmlns:a16="http://schemas.microsoft.com/office/drawing/2014/main" id="{00000000-0008-0000-0000-0000E8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5" name="Metin kutusu 414">
          <a:extLst>
            <a:ext uri="{FF2B5EF4-FFF2-40B4-BE49-F238E27FC236}">
              <a16:creationId xmlns:a16="http://schemas.microsoft.com/office/drawing/2014/main" id="{00000000-0008-0000-0000-0000E9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6" name="Metin kutusu 415">
          <a:extLst>
            <a:ext uri="{FF2B5EF4-FFF2-40B4-BE49-F238E27FC236}">
              <a16:creationId xmlns:a16="http://schemas.microsoft.com/office/drawing/2014/main" id="{00000000-0008-0000-0000-0000EA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7" name="Metin kutusu 416">
          <a:extLst>
            <a:ext uri="{FF2B5EF4-FFF2-40B4-BE49-F238E27FC236}">
              <a16:creationId xmlns:a16="http://schemas.microsoft.com/office/drawing/2014/main" id="{00000000-0008-0000-0000-0000EB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8" name="Metin kutusu 417">
          <a:extLst>
            <a:ext uri="{FF2B5EF4-FFF2-40B4-BE49-F238E27FC236}">
              <a16:creationId xmlns:a16="http://schemas.microsoft.com/office/drawing/2014/main" id="{00000000-0008-0000-0000-0000EC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1460</xdr:row>
      <xdr:rowOff>0</xdr:rowOff>
    </xdr:from>
    <xdr:ext cx="184731" cy="264560"/>
    <xdr:sp macro="" textlink="">
      <xdr:nvSpPr>
        <xdr:cNvPr id="7149" name="Metin kutusu 418">
          <a:extLst>
            <a:ext uri="{FF2B5EF4-FFF2-40B4-BE49-F238E27FC236}">
              <a16:creationId xmlns:a16="http://schemas.microsoft.com/office/drawing/2014/main" id="{00000000-0008-0000-0000-0000ED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0" name="Metin kutusu 136">
          <a:extLst>
            <a:ext uri="{FF2B5EF4-FFF2-40B4-BE49-F238E27FC236}">
              <a16:creationId xmlns:a16="http://schemas.microsoft.com/office/drawing/2014/main" id="{00000000-0008-0000-0000-0000EE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1" name="Metin kutusu 137">
          <a:extLst>
            <a:ext uri="{FF2B5EF4-FFF2-40B4-BE49-F238E27FC236}">
              <a16:creationId xmlns:a16="http://schemas.microsoft.com/office/drawing/2014/main" id="{00000000-0008-0000-0000-0000EF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2" name="Metin kutusu 138">
          <a:extLst>
            <a:ext uri="{FF2B5EF4-FFF2-40B4-BE49-F238E27FC236}">
              <a16:creationId xmlns:a16="http://schemas.microsoft.com/office/drawing/2014/main" id="{00000000-0008-0000-0000-0000F0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3" name="Metin kutusu 139">
          <a:extLst>
            <a:ext uri="{FF2B5EF4-FFF2-40B4-BE49-F238E27FC236}">
              <a16:creationId xmlns:a16="http://schemas.microsoft.com/office/drawing/2014/main" id="{00000000-0008-0000-0000-0000F1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4" name="Metin kutusu 140">
          <a:extLst>
            <a:ext uri="{FF2B5EF4-FFF2-40B4-BE49-F238E27FC236}">
              <a16:creationId xmlns:a16="http://schemas.microsoft.com/office/drawing/2014/main" id="{00000000-0008-0000-0000-0000F2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5" name="Metin kutusu 141">
          <a:extLst>
            <a:ext uri="{FF2B5EF4-FFF2-40B4-BE49-F238E27FC236}">
              <a16:creationId xmlns:a16="http://schemas.microsoft.com/office/drawing/2014/main" id="{00000000-0008-0000-0000-0000F3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6" name="Metin kutusu 148">
          <a:extLst>
            <a:ext uri="{FF2B5EF4-FFF2-40B4-BE49-F238E27FC236}">
              <a16:creationId xmlns:a16="http://schemas.microsoft.com/office/drawing/2014/main" id="{00000000-0008-0000-0000-0000F4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7" name="Metin kutusu 149">
          <a:extLst>
            <a:ext uri="{FF2B5EF4-FFF2-40B4-BE49-F238E27FC236}">
              <a16:creationId xmlns:a16="http://schemas.microsoft.com/office/drawing/2014/main" id="{00000000-0008-0000-0000-0000F5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8" name="Metin kutusu 150">
          <a:extLst>
            <a:ext uri="{FF2B5EF4-FFF2-40B4-BE49-F238E27FC236}">
              <a16:creationId xmlns:a16="http://schemas.microsoft.com/office/drawing/2014/main" id="{00000000-0008-0000-0000-0000F6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59" name="Metin kutusu 151">
          <a:extLst>
            <a:ext uri="{FF2B5EF4-FFF2-40B4-BE49-F238E27FC236}">
              <a16:creationId xmlns:a16="http://schemas.microsoft.com/office/drawing/2014/main" id="{00000000-0008-0000-0000-0000F7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0" name="Metin kutusu 152">
          <a:extLst>
            <a:ext uri="{FF2B5EF4-FFF2-40B4-BE49-F238E27FC236}">
              <a16:creationId xmlns:a16="http://schemas.microsoft.com/office/drawing/2014/main" id="{00000000-0008-0000-0000-0000F8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1" name="Metin kutusu 153">
          <a:extLst>
            <a:ext uri="{FF2B5EF4-FFF2-40B4-BE49-F238E27FC236}">
              <a16:creationId xmlns:a16="http://schemas.microsoft.com/office/drawing/2014/main" id="{00000000-0008-0000-0000-0000F9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2" name="Metin kutusu 402">
          <a:extLst>
            <a:ext uri="{FF2B5EF4-FFF2-40B4-BE49-F238E27FC236}">
              <a16:creationId xmlns:a16="http://schemas.microsoft.com/office/drawing/2014/main" id="{00000000-0008-0000-0000-0000FA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3" name="Metin kutusu 403">
          <a:extLst>
            <a:ext uri="{FF2B5EF4-FFF2-40B4-BE49-F238E27FC236}">
              <a16:creationId xmlns:a16="http://schemas.microsoft.com/office/drawing/2014/main" id="{00000000-0008-0000-0000-0000FB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4" name="Metin kutusu 404">
          <a:extLst>
            <a:ext uri="{FF2B5EF4-FFF2-40B4-BE49-F238E27FC236}">
              <a16:creationId xmlns:a16="http://schemas.microsoft.com/office/drawing/2014/main" id="{00000000-0008-0000-0000-0000FC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5" name="Metin kutusu 405">
          <a:extLst>
            <a:ext uri="{FF2B5EF4-FFF2-40B4-BE49-F238E27FC236}">
              <a16:creationId xmlns:a16="http://schemas.microsoft.com/office/drawing/2014/main" id="{00000000-0008-0000-0000-0000FD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6" name="Metin kutusu 406">
          <a:extLst>
            <a:ext uri="{FF2B5EF4-FFF2-40B4-BE49-F238E27FC236}">
              <a16:creationId xmlns:a16="http://schemas.microsoft.com/office/drawing/2014/main" id="{00000000-0008-0000-0000-0000FE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7" name="Metin kutusu 407">
          <a:extLst>
            <a:ext uri="{FF2B5EF4-FFF2-40B4-BE49-F238E27FC236}">
              <a16:creationId xmlns:a16="http://schemas.microsoft.com/office/drawing/2014/main" id="{00000000-0008-0000-0000-0000FF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8" name="Metin kutusu 408">
          <a:extLst>
            <a:ext uri="{FF2B5EF4-FFF2-40B4-BE49-F238E27FC236}">
              <a16:creationId xmlns:a16="http://schemas.microsoft.com/office/drawing/2014/main" id="{00000000-0008-0000-0000-000000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69" name="Metin kutusu 409">
          <a:extLst>
            <a:ext uri="{FF2B5EF4-FFF2-40B4-BE49-F238E27FC236}">
              <a16:creationId xmlns:a16="http://schemas.microsoft.com/office/drawing/2014/main" id="{00000000-0008-0000-0000-000001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0" name="Metin kutusu 410">
          <a:extLst>
            <a:ext uri="{FF2B5EF4-FFF2-40B4-BE49-F238E27FC236}">
              <a16:creationId xmlns:a16="http://schemas.microsoft.com/office/drawing/2014/main" id="{00000000-0008-0000-0000-000002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1" name="Metin kutusu 411">
          <a:extLst>
            <a:ext uri="{FF2B5EF4-FFF2-40B4-BE49-F238E27FC236}">
              <a16:creationId xmlns:a16="http://schemas.microsoft.com/office/drawing/2014/main" id="{00000000-0008-0000-0000-000003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2" name="Metin kutusu 412">
          <a:extLst>
            <a:ext uri="{FF2B5EF4-FFF2-40B4-BE49-F238E27FC236}">
              <a16:creationId xmlns:a16="http://schemas.microsoft.com/office/drawing/2014/main" id="{00000000-0008-0000-0000-000004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3" name="Metin kutusu 413">
          <a:extLst>
            <a:ext uri="{FF2B5EF4-FFF2-40B4-BE49-F238E27FC236}">
              <a16:creationId xmlns:a16="http://schemas.microsoft.com/office/drawing/2014/main" id="{00000000-0008-0000-0000-000005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4" name="Metin kutusu 414">
          <a:extLst>
            <a:ext uri="{FF2B5EF4-FFF2-40B4-BE49-F238E27FC236}">
              <a16:creationId xmlns:a16="http://schemas.microsoft.com/office/drawing/2014/main" id="{00000000-0008-0000-0000-000006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5" name="Metin kutusu 415">
          <a:extLst>
            <a:ext uri="{FF2B5EF4-FFF2-40B4-BE49-F238E27FC236}">
              <a16:creationId xmlns:a16="http://schemas.microsoft.com/office/drawing/2014/main" id="{00000000-0008-0000-0000-000007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6" name="Metin kutusu 416">
          <a:extLst>
            <a:ext uri="{FF2B5EF4-FFF2-40B4-BE49-F238E27FC236}">
              <a16:creationId xmlns:a16="http://schemas.microsoft.com/office/drawing/2014/main" id="{00000000-0008-0000-0000-000008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7" name="Metin kutusu 417">
          <a:extLst>
            <a:ext uri="{FF2B5EF4-FFF2-40B4-BE49-F238E27FC236}">
              <a16:creationId xmlns:a16="http://schemas.microsoft.com/office/drawing/2014/main" id="{00000000-0008-0000-0000-000009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8" name="Metin kutusu 418">
          <a:extLst>
            <a:ext uri="{FF2B5EF4-FFF2-40B4-BE49-F238E27FC236}">
              <a16:creationId xmlns:a16="http://schemas.microsoft.com/office/drawing/2014/main" id="{00000000-0008-0000-0000-00000A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79" name="Metin kutusu 136">
          <a:extLst>
            <a:ext uri="{FF2B5EF4-FFF2-40B4-BE49-F238E27FC236}">
              <a16:creationId xmlns:a16="http://schemas.microsoft.com/office/drawing/2014/main" id="{00000000-0008-0000-0000-00000B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0" name="Metin kutusu 137">
          <a:extLst>
            <a:ext uri="{FF2B5EF4-FFF2-40B4-BE49-F238E27FC236}">
              <a16:creationId xmlns:a16="http://schemas.microsoft.com/office/drawing/2014/main" id="{00000000-0008-0000-0000-00000C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1" name="Metin kutusu 138">
          <a:extLst>
            <a:ext uri="{FF2B5EF4-FFF2-40B4-BE49-F238E27FC236}">
              <a16:creationId xmlns:a16="http://schemas.microsoft.com/office/drawing/2014/main" id="{00000000-0008-0000-0000-00000D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2" name="Metin kutusu 139">
          <a:extLst>
            <a:ext uri="{FF2B5EF4-FFF2-40B4-BE49-F238E27FC236}">
              <a16:creationId xmlns:a16="http://schemas.microsoft.com/office/drawing/2014/main" id="{00000000-0008-0000-0000-00000E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3" name="Metin kutusu 140">
          <a:extLst>
            <a:ext uri="{FF2B5EF4-FFF2-40B4-BE49-F238E27FC236}">
              <a16:creationId xmlns:a16="http://schemas.microsoft.com/office/drawing/2014/main" id="{00000000-0008-0000-0000-00000F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4" name="Metin kutusu 141">
          <a:extLst>
            <a:ext uri="{FF2B5EF4-FFF2-40B4-BE49-F238E27FC236}">
              <a16:creationId xmlns:a16="http://schemas.microsoft.com/office/drawing/2014/main" id="{00000000-0008-0000-0000-000010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5" name="Metin kutusu 148">
          <a:extLst>
            <a:ext uri="{FF2B5EF4-FFF2-40B4-BE49-F238E27FC236}">
              <a16:creationId xmlns:a16="http://schemas.microsoft.com/office/drawing/2014/main" id="{00000000-0008-0000-0000-000011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6" name="Metin kutusu 149">
          <a:extLst>
            <a:ext uri="{FF2B5EF4-FFF2-40B4-BE49-F238E27FC236}">
              <a16:creationId xmlns:a16="http://schemas.microsoft.com/office/drawing/2014/main" id="{00000000-0008-0000-0000-000012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7" name="Metin kutusu 150">
          <a:extLst>
            <a:ext uri="{FF2B5EF4-FFF2-40B4-BE49-F238E27FC236}">
              <a16:creationId xmlns:a16="http://schemas.microsoft.com/office/drawing/2014/main" id="{00000000-0008-0000-0000-000013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8" name="Metin kutusu 151">
          <a:extLst>
            <a:ext uri="{FF2B5EF4-FFF2-40B4-BE49-F238E27FC236}">
              <a16:creationId xmlns:a16="http://schemas.microsoft.com/office/drawing/2014/main" id="{00000000-0008-0000-0000-000014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89" name="Metin kutusu 152">
          <a:extLst>
            <a:ext uri="{FF2B5EF4-FFF2-40B4-BE49-F238E27FC236}">
              <a16:creationId xmlns:a16="http://schemas.microsoft.com/office/drawing/2014/main" id="{00000000-0008-0000-0000-000015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0" name="Metin kutusu 153">
          <a:extLst>
            <a:ext uri="{FF2B5EF4-FFF2-40B4-BE49-F238E27FC236}">
              <a16:creationId xmlns:a16="http://schemas.microsoft.com/office/drawing/2014/main" id="{00000000-0008-0000-0000-000016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1" name="Metin kutusu 402">
          <a:extLst>
            <a:ext uri="{FF2B5EF4-FFF2-40B4-BE49-F238E27FC236}">
              <a16:creationId xmlns:a16="http://schemas.microsoft.com/office/drawing/2014/main" id="{00000000-0008-0000-0000-000017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2" name="Metin kutusu 403">
          <a:extLst>
            <a:ext uri="{FF2B5EF4-FFF2-40B4-BE49-F238E27FC236}">
              <a16:creationId xmlns:a16="http://schemas.microsoft.com/office/drawing/2014/main" id="{00000000-0008-0000-0000-000018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3" name="Metin kutusu 404">
          <a:extLst>
            <a:ext uri="{FF2B5EF4-FFF2-40B4-BE49-F238E27FC236}">
              <a16:creationId xmlns:a16="http://schemas.microsoft.com/office/drawing/2014/main" id="{00000000-0008-0000-0000-000019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4" name="Metin kutusu 405">
          <a:extLst>
            <a:ext uri="{FF2B5EF4-FFF2-40B4-BE49-F238E27FC236}">
              <a16:creationId xmlns:a16="http://schemas.microsoft.com/office/drawing/2014/main" id="{00000000-0008-0000-0000-00001A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5" name="Metin kutusu 406">
          <a:extLst>
            <a:ext uri="{FF2B5EF4-FFF2-40B4-BE49-F238E27FC236}">
              <a16:creationId xmlns:a16="http://schemas.microsoft.com/office/drawing/2014/main" id="{00000000-0008-0000-0000-00001B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6" name="Metin kutusu 407">
          <a:extLst>
            <a:ext uri="{FF2B5EF4-FFF2-40B4-BE49-F238E27FC236}">
              <a16:creationId xmlns:a16="http://schemas.microsoft.com/office/drawing/2014/main" id="{00000000-0008-0000-0000-00001C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7" name="Metin kutusu 408">
          <a:extLst>
            <a:ext uri="{FF2B5EF4-FFF2-40B4-BE49-F238E27FC236}">
              <a16:creationId xmlns:a16="http://schemas.microsoft.com/office/drawing/2014/main" id="{00000000-0008-0000-0000-00001D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8" name="Metin kutusu 409">
          <a:extLst>
            <a:ext uri="{FF2B5EF4-FFF2-40B4-BE49-F238E27FC236}">
              <a16:creationId xmlns:a16="http://schemas.microsoft.com/office/drawing/2014/main" id="{00000000-0008-0000-0000-00001E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199" name="Metin kutusu 410">
          <a:extLst>
            <a:ext uri="{FF2B5EF4-FFF2-40B4-BE49-F238E27FC236}">
              <a16:creationId xmlns:a16="http://schemas.microsoft.com/office/drawing/2014/main" id="{00000000-0008-0000-0000-00001F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200" name="Metin kutusu 411">
          <a:extLst>
            <a:ext uri="{FF2B5EF4-FFF2-40B4-BE49-F238E27FC236}">
              <a16:creationId xmlns:a16="http://schemas.microsoft.com/office/drawing/2014/main" id="{00000000-0008-0000-0000-000020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201" name="Metin kutusu 412">
          <a:extLst>
            <a:ext uri="{FF2B5EF4-FFF2-40B4-BE49-F238E27FC236}">
              <a16:creationId xmlns:a16="http://schemas.microsoft.com/office/drawing/2014/main" id="{00000000-0008-0000-0000-000021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202" name="Metin kutusu 413">
          <a:extLst>
            <a:ext uri="{FF2B5EF4-FFF2-40B4-BE49-F238E27FC236}">
              <a16:creationId xmlns:a16="http://schemas.microsoft.com/office/drawing/2014/main" id="{00000000-0008-0000-0000-000022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203" name="Metin kutusu 414">
          <a:extLst>
            <a:ext uri="{FF2B5EF4-FFF2-40B4-BE49-F238E27FC236}">
              <a16:creationId xmlns:a16="http://schemas.microsoft.com/office/drawing/2014/main" id="{00000000-0008-0000-0000-000023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204" name="Metin kutusu 415">
          <a:extLst>
            <a:ext uri="{FF2B5EF4-FFF2-40B4-BE49-F238E27FC236}">
              <a16:creationId xmlns:a16="http://schemas.microsoft.com/office/drawing/2014/main" id="{00000000-0008-0000-0000-000024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205" name="Metin kutusu 416">
          <a:extLst>
            <a:ext uri="{FF2B5EF4-FFF2-40B4-BE49-F238E27FC236}">
              <a16:creationId xmlns:a16="http://schemas.microsoft.com/office/drawing/2014/main" id="{00000000-0008-0000-0000-000025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206" name="Metin kutusu 417">
          <a:extLst>
            <a:ext uri="{FF2B5EF4-FFF2-40B4-BE49-F238E27FC236}">
              <a16:creationId xmlns:a16="http://schemas.microsoft.com/office/drawing/2014/main" id="{00000000-0008-0000-0000-000026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1461</xdr:row>
      <xdr:rowOff>0</xdr:rowOff>
    </xdr:from>
    <xdr:ext cx="184731" cy="264560"/>
    <xdr:sp macro="" textlink="">
      <xdr:nvSpPr>
        <xdr:cNvPr id="7207" name="Metin kutusu 418">
          <a:extLst>
            <a:ext uri="{FF2B5EF4-FFF2-40B4-BE49-F238E27FC236}">
              <a16:creationId xmlns:a16="http://schemas.microsoft.com/office/drawing/2014/main" id="{00000000-0008-0000-0000-000027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08" name="Metin kutusu 136">
          <a:extLst>
            <a:ext uri="{FF2B5EF4-FFF2-40B4-BE49-F238E27FC236}">
              <a16:creationId xmlns:a16="http://schemas.microsoft.com/office/drawing/2014/main" id="{00000000-0008-0000-0000-000028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09" name="Metin kutusu 137">
          <a:extLst>
            <a:ext uri="{FF2B5EF4-FFF2-40B4-BE49-F238E27FC236}">
              <a16:creationId xmlns:a16="http://schemas.microsoft.com/office/drawing/2014/main" id="{00000000-0008-0000-0000-000029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0" name="Metin kutusu 138">
          <a:extLst>
            <a:ext uri="{FF2B5EF4-FFF2-40B4-BE49-F238E27FC236}">
              <a16:creationId xmlns:a16="http://schemas.microsoft.com/office/drawing/2014/main" id="{00000000-0008-0000-0000-00002A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1" name="Metin kutusu 139">
          <a:extLst>
            <a:ext uri="{FF2B5EF4-FFF2-40B4-BE49-F238E27FC236}">
              <a16:creationId xmlns:a16="http://schemas.microsoft.com/office/drawing/2014/main" id="{00000000-0008-0000-0000-00002B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2" name="Metin kutusu 140">
          <a:extLst>
            <a:ext uri="{FF2B5EF4-FFF2-40B4-BE49-F238E27FC236}">
              <a16:creationId xmlns:a16="http://schemas.microsoft.com/office/drawing/2014/main" id="{00000000-0008-0000-0000-00002C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3" name="Metin kutusu 141">
          <a:extLst>
            <a:ext uri="{FF2B5EF4-FFF2-40B4-BE49-F238E27FC236}">
              <a16:creationId xmlns:a16="http://schemas.microsoft.com/office/drawing/2014/main" id="{00000000-0008-0000-0000-00002D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4" name="Metin kutusu 148">
          <a:extLst>
            <a:ext uri="{FF2B5EF4-FFF2-40B4-BE49-F238E27FC236}">
              <a16:creationId xmlns:a16="http://schemas.microsoft.com/office/drawing/2014/main" id="{00000000-0008-0000-0000-00002E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5" name="Metin kutusu 149">
          <a:extLst>
            <a:ext uri="{FF2B5EF4-FFF2-40B4-BE49-F238E27FC236}">
              <a16:creationId xmlns:a16="http://schemas.microsoft.com/office/drawing/2014/main" id="{00000000-0008-0000-0000-00002F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6" name="Metin kutusu 150">
          <a:extLst>
            <a:ext uri="{FF2B5EF4-FFF2-40B4-BE49-F238E27FC236}">
              <a16:creationId xmlns:a16="http://schemas.microsoft.com/office/drawing/2014/main" id="{00000000-0008-0000-0000-000030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7" name="Metin kutusu 151">
          <a:extLst>
            <a:ext uri="{FF2B5EF4-FFF2-40B4-BE49-F238E27FC236}">
              <a16:creationId xmlns:a16="http://schemas.microsoft.com/office/drawing/2014/main" id="{00000000-0008-0000-0000-000031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8" name="Metin kutusu 152">
          <a:extLst>
            <a:ext uri="{FF2B5EF4-FFF2-40B4-BE49-F238E27FC236}">
              <a16:creationId xmlns:a16="http://schemas.microsoft.com/office/drawing/2014/main" id="{00000000-0008-0000-0000-000032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19" name="Metin kutusu 153">
          <a:extLst>
            <a:ext uri="{FF2B5EF4-FFF2-40B4-BE49-F238E27FC236}">
              <a16:creationId xmlns:a16="http://schemas.microsoft.com/office/drawing/2014/main" id="{00000000-0008-0000-0000-000033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0" name="Metin kutusu 402">
          <a:extLst>
            <a:ext uri="{FF2B5EF4-FFF2-40B4-BE49-F238E27FC236}">
              <a16:creationId xmlns:a16="http://schemas.microsoft.com/office/drawing/2014/main" id="{00000000-0008-0000-0000-000034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1" name="Metin kutusu 403">
          <a:extLst>
            <a:ext uri="{FF2B5EF4-FFF2-40B4-BE49-F238E27FC236}">
              <a16:creationId xmlns:a16="http://schemas.microsoft.com/office/drawing/2014/main" id="{00000000-0008-0000-0000-000035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2" name="Metin kutusu 404">
          <a:extLst>
            <a:ext uri="{FF2B5EF4-FFF2-40B4-BE49-F238E27FC236}">
              <a16:creationId xmlns:a16="http://schemas.microsoft.com/office/drawing/2014/main" id="{00000000-0008-0000-0000-000036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3" name="Metin kutusu 405">
          <a:extLst>
            <a:ext uri="{FF2B5EF4-FFF2-40B4-BE49-F238E27FC236}">
              <a16:creationId xmlns:a16="http://schemas.microsoft.com/office/drawing/2014/main" id="{00000000-0008-0000-0000-000037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4" name="Metin kutusu 406">
          <a:extLst>
            <a:ext uri="{FF2B5EF4-FFF2-40B4-BE49-F238E27FC236}">
              <a16:creationId xmlns:a16="http://schemas.microsoft.com/office/drawing/2014/main" id="{00000000-0008-0000-0000-000038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5" name="Metin kutusu 407">
          <a:extLst>
            <a:ext uri="{FF2B5EF4-FFF2-40B4-BE49-F238E27FC236}">
              <a16:creationId xmlns:a16="http://schemas.microsoft.com/office/drawing/2014/main" id="{00000000-0008-0000-0000-000039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6" name="Metin kutusu 408">
          <a:extLst>
            <a:ext uri="{FF2B5EF4-FFF2-40B4-BE49-F238E27FC236}">
              <a16:creationId xmlns:a16="http://schemas.microsoft.com/office/drawing/2014/main" id="{00000000-0008-0000-0000-00003A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7" name="Metin kutusu 409">
          <a:extLst>
            <a:ext uri="{FF2B5EF4-FFF2-40B4-BE49-F238E27FC236}">
              <a16:creationId xmlns:a16="http://schemas.microsoft.com/office/drawing/2014/main" id="{00000000-0008-0000-0000-00003B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8" name="Metin kutusu 410">
          <a:extLst>
            <a:ext uri="{FF2B5EF4-FFF2-40B4-BE49-F238E27FC236}">
              <a16:creationId xmlns:a16="http://schemas.microsoft.com/office/drawing/2014/main" id="{00000000-0008-0000-0000-00003C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29" name="Metin kutusu 411">
          <a:extLst>
            <a:ext uri="{FF2B5EF4-FFF2-40B4-BE49-F238E27FC236}">
              <a16:creationId xmlns:a16="http://schemas.microsoft.com/office/drawing/2014/main" id="{00000000-0008-0000-0000-00003D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0" name="Metin kutusu 412">
          <a:extLst>
            <a:ext uri="{FF2B5EF4-FFF2-40B4-BE49-F238E27FC236}">
              <a16:creationId xmlns:a16="http://schemas.microsoft.com/office/drawing/2014/main" id="{00000000-0008-0000-0000-00003E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1" name="Metin kutusu 413">
          <a:extLst>
            <a:ext uri="{FF2B5EF4-FFF2-40B4-BE49-F238E27FC236}">
              <a16:creationId xmlns:a16="http://schemas.microsoft.com/office/drawing/2014/main" id="{00000000-0008-0000-0000-00003F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2" name="Metin kutusu 414">
          <a:extLst>
            <a:ext uri="{FF2B5EF4-FFF2-40B4-BE49-F238E27FC236}">
              <a16:creationId xmlns:a16="http://schemas.microsoft.com/office/drawing/2014/main" id="{00000000-0008-0000-0000-000040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3" name="Metin kutusu 415">
          <a:extLst>
            <a:ext uri="{FF2B5EF4-FFF2-40B4-BE49-F238E27FC236}">
              <a16:creationId xmlns:a16="http://schemas.microsoft.com/office/drawing/2014/main" id="{00000000-0008-0000-0000-000041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4" name="Metin kutusu 416">
          <a:extLst>
            <a:ext uri="{FF2B5EF4-FFF2-40B4-BE49-F238E27FC236}">
              <a16:creationId xmlns:a16="http://schemas.microsoft.com/office/drawing/2014/main" id="{00000000-0008-0000-0000-000042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5" name="Metin kutusu 417">
          <a:extLst>
            <a:ext uri="{FF2B5EF4-FFF2-40B4-BE49-F238E27FC236}">
              <a16:creationId xmlns:a16="http://schemas.microsoft.com/office/drawing/2014/main" id="{00000000-0008-0000-0000-000043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6" name="Metin kutusu 418">
          <a:extLst>
            <a:ext uri="{FF2B5EF4-FFF2-40B4-BE49-F238E27FC236}">
              <a16:creationId xmlns:a16="http://schemas.microsoft.com/office/drawing/2014/main" id="{00000000-0008-0000-0000-000044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7" name="Metin kutusu 136">
          <a:extLst>
            <a:ext uri="{FF2B5EF4-FFF2-40B4-BE49-F238E27FC236}">
              <a16:creationId xmlns:a16="http://schemas.microsoft.com/office/drawing/2014/main" id="{00000000-0008-0000-0000-000045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8" name="Metin kutusu 137">
          <a:extLst>
            <a:ext uri="{FF2B5EF4-FFF2-40B4-BE49-F238E27FC236}">
              <a16:creationId xmlns:a16="http://schemas.microsoft.com/office/drawing/2014/main" id="{00000000-0008-0000-0000-000046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39" name="Metin kutusu 138">
          <a:extLst>
            <a:ext uri="{FF2B5EF4-FFF2-40B4-BE49-F238E27FC236}">
              <a16:creationId xmlns:a16="http://schemas.microsoft.com/office/drawing/2014/main" id="{00000000-0008-0000-0000-000047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0" name="Metin kutusu 139">
          <a:extLst>
            <a:ext uri="{FF2B5EF4-FFF2-40B4-BE49-F238E27FC236}">
              <a16:creationId xmlns:a16="http://schemas.microsoft.com/office/drawing/2014/main" id="{00000000-0008-0000-0000-000048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1" name="Metin kutusu 140">
          <a:extLst>
            <a:ext uri="{FF2B5EF4-FFF2-40B4-BE49-F238E27FC236}">
              <a16:creationId xmlns:a16="http://schemas.microsoft.com/office/drawing/2014/main" id="{00000000-0008-0000-0000-000049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2" name="Metin kutusu 141">
          <a:extLst>
            <a:ext uri="{FF2B5EF4-FFF2-40B4-BE49-F238E27FC236}">
              <a16:creationId xmlns:a16="http://schemas.microsoft.com/office/drawing/2014/main" id="{00000000-0008-0000-0000-00004A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3" name="Metin kutusu 148">
          <a:extLst>
            <a:ext uri="{FF2B5EF4-FFF2-40B4-BE49-F238E27FC236}">
              <a16:creationId xmlns:a16="http://schemas.microsoft.com/office/drawing/2014/main" id="{00000000-0008-0000-0000-00004B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4" name="Metin kutusu 149">
          <a:extLst>
            <a:ext uri="{FF2B5EF4-FFF2-40B4-BE49-F238E27FC236}">
              <a16:creationId xmlns:a16="http://schemas.microsoft.com/office/drawing/2014/main" id="{00000000-0008-0000-0000-00004C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5" name="Metin kutusu 150">
          <a:extLst>
            <a:ext uri="{FF2B5EF4-FFF2-40B4-BE49-F238E27FC236}">
              <a16:creationId xmlns:a16="http://schemas.microsoft.com/office/drawing/2014/main" id="{00000000-0008-0000-0000-00004D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6" name="Metin kutusu 151">
          <a:extLst>
            <a:ext uri="{FF2B5EF4-FFF2-40B4-BE49-F238E27FC236}">
              <a16:creationId xmlns:a16="http://schemas.microsoft.com/office/drawing/2014/main" id="{00000000-0008-0000-0000-00004E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7" name="Metin kutusu 152">
          <a:extLst>
            <a:ext uri="{FF2B5EF4-FFF2-40B4-BE49-F238E27FC236}">
              <a16:creationId xmlns:a16="http://schemas.microsoft.com/office/drawing/2014/main" id="{00000000-0008-0000-0000-00004F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8" name="Metin kutusu 153">
          <a:extLst>
            <a:ext uri="{FF2B5EF4-FFF2-40B4-BE49-F238E27FC236}">
              <a16:creationId xmlns:a16="http://schemas.microsoft.com/office/drawing/2014/main" id="{00000000-0008-0000-0000-000050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49" name="Metin kutusu 402">
          <a:extLst>
            <a:ext uri="{FF2B5EF4-FFF2-40B4-BE49-F238E27FC236}">
              <a16:creationId xmlns:a16="http://schemas.microsoft.com/office/drawing/2014/main" id="{00000000-0008-0000-0000-000051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0" name="Metin kutusu 403">
          <a:extLst>
            <a:ext uri="{FF2B5EF4-FFF2-40B4-BE49-F238E27FC236}">
              <a16:creationId xmlns:a16="http://schemas.microsoft.com/office/drawing/2014/main" id="{00000000-0008-0000-0000-000052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1" name="Metin kutusu 404">
          <a:extLst>
            <a:ext uri="{FF2B5EF4-FFF2-40B4-BE49-F238E27FC236}">
              <a16:creationId xmlns:a16="http://schemas.microsoft.com/office/drawing/2014/main" id="{00000000-0008-0000-0000-000053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2" name="Metin kutusu 405">
          <a:extLst>
            <a:ext uri="{FF2B5EF4-FFF2-40B4-BE49-F238E27FC236}">
              <a16:creationId xmlns:a16="http://schemas.microsoft.com/office/drawing/2014/main" id="{00000000-0008-0000-0000-000054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3" name="Metin kutusu 406">
          <a:extLst>
            <a:ext uri="{FF2B5EF4-FFF2-40B4-BE49-F238E27FC236}">
              <a16:creationId xmlns:a16="http://schemas.microsoft.com/office/drawing/2014/main" id="{00000000-0008-0000-0000-000055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4" name="Metin kutusu 407">
          <a:extLst>
            <a:ext uri="{FF2B5EF4-FFF2-40B4-BE49-F238E27FC236}">
              <a16:creationId xmlns:a16="http://schemas.microsoft.com/office/drawing/2014/main" id="{00000000-0008-0000-0000-000056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5" name="Metin kutusu 408">
          <a:extLst>
            <a:ext uri="{FF2B5EF4-FFF2-40B4-BE49-F238E27FC236}">
              <a16:creationId xmlns:a16="http://schemas.microsoft.com/office/drawing/2014/main" id="{00000000-0008-0000-0000-000057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6" name="Metin kutusu 409">
          <a:extLst>
            <a:ext uri="{FF2B5EF4-FFF2-40B4-BE49-F238E27FC236}">
              <a16:creationId xmlns:a16="http://schemas.microsoft.com/office/drawing/2014/main" id="{00000000-0008-0000-0000-000058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7" name="Metin kutusu 410">
          <a:extLst>
            <a:ext uri="{FF2B5EF4-FFF2-40B4-BE49-F238E27FC236}">
              <a16:creationId xmlns:a16="http://schemas.microsoft.com/office/drawing/2014/main" id="{00000000-0008-0000-0000-000059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8" name="Metin kutusu 411">
          <a:extLst>
            <a:ext uri="{FF2B5EF4-FFF2-40B4-BE49-F238E27FC236}">
              <a16:creationId xmlns:a16="http://schemas.microsoft.com/office/drawing/2014/main" id="{00000000-0008-0000-0000-00005A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59" name="Metin kutusu 412">
          <a:extLst>
            <a:ext uri="{FF2B5EF4-FFF2-40B4-BE49-F238E27FC236}">
              <a16:creationId xmlns:a16="http://schemas.microsoft.com/office/drawing/2014/main" id="{00000000-0008-0000-0000-00005B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60" name="Metin kutusu 413">
          <a:extLst>
            <a:ext uri="{FF2B5EF4-FFF2-40B4-BE49-F238E27FC236}">
              <a16:creationId xmlns:a16="http://schemas.microsoft.com/office/drawing/2014/main" id="{00000000-0008-0000-0000-00005C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61" name="Metin kutusu 414">
          <a:extLst>
            <a:ext uri="{FF2B5EF4-FFF2-40B4-BE49-F238E27FC236}">
              <a16:creationId xmlns:a16="http://schemas.microsoft.com/office/drawing/2014/main" id="{00000000-0008-0000-0000-00005D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62" name="Metin kutusu 415">
          <a:extLst>
            <a:ext uri="{FF2B5EF4-FFF2-40B4-BE49-F238E27FC236}">
              <a16:creationId xmlns:a16="http://schemas.microsoft.com/office/drawing/2014/main" id="{00000000-0008-0000-0000-00005E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63" name="Metin kutusu 416">
          <a:extLst>
            <a:ext uri="{FF2B5EF4-FFF2-40B4-BE49-F238E27FC236}">
              <a16:creationId xmlns:a16="http://schemas.microsoft.com/office/drawing/2014/main" id="{00000000-0008-0000-0000-00005F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64" name="Metin kutusu 417">
          <a:extLst>
            <a:ext uri="{FF2B5EF4-FFF2-40B4-BE49-F238E27FC236}">
              <a16:creationId xmlns:a16="http://schemas.microsoft.com/office/drawing/2014/main" id="{00000000-0008-0000-0000-000060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1462</xdr:row>
      <xdr:rowOff>0</xdr:rowOff>
    </xdr:from>
    <xdr:ext cx="184731" cy="264560"/>
    <xdr:sp macro="" textlink="">
      <xdr:nvSpPr>
        <xdr:cNvPr id="7265" name="Metin kutusu 418">
          <a:extLst>
            <a:ext uri="{FF2B5EF4-FFF2-40B4-BE49-F238E27FC236}">
              <a16:creationId xmlns:a16="http://schemas.microsoft.com/office/drawing/2014/main" id="{00000000-0008-0000-0000-000061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66" name="Metin kutusu 136">
          <a:extLst>
            <a:ext uri="{FF2B5EF4-FFF2-40B4-BE49-F238E27FC236}">
              <a16:creationId xmlns:a16="http://schemas.microsoft.com/office/drawing/2014/main" id="{00000000-0008-0000-0000-000062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67" name="Metin kutusu 137">
          <a:extLst>
            <a:ext uri="{FF2B5EF4-FFF2-40B4-BE49-F238E27FC236}">
              <a16:creationId xmlns:a16="http://schemas.microsoft.com/office/drawing/2014/main" id="{00000000-0008-0000-0000-000063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68" name="Metin kutusu 138">
          <a:extLst>
            <a:ext uri="{FF2B5EF4-FFF2-40B4-BE49-F238E27FC236}">
              <a16:creationId xmlns:a16="http://schemas.microsoft.com/office/drawing/2014/main" id="{00000000-0008-0000-0000-000064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69" name="Metin kutusu 139">
          <a:extLst>
            <a:ext uri="{FF2B5EF4-FFF2-40B4-BE49-F238E27FC236}">
              <a16:creationId xmlns:a16="http://schemas.microsoft.com/office/drawing/2014/main" id="{00000000-0008-0000-0000-000065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0" name="Metin kutusu 140">
          <a:extLst>
            <a:ext uri="{FF2B5EF4-FFF2-40B4-BE49-F238E27FC236}">
              <a16:creationId xmlns:a16="http://schemas.microsoft.com/office/drawing/2014/main" id="{00000000-0008-0000-0000-000066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1" name="Metin kutusu 141">
          <a:extLst>
            <a:ext uri="{FF2B5EF4-FFF2-40B4-BE49-F238E27FC236}">
              <a16:creationId xmlns:a16="http://schemas.microsoft.com/office/drawing/2014/main" id="{00000000-0008-0000-0000-000067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2" name="Metin kutusu 148">
          <a:extLst>
            <a:ext uri="{FF2B5EF4-FFF2-40B4-BE49-F238E27FC236}">
              <a16:creationId xmlns:a16="http://schemas.microsoft.com/office/drawing/2014/main" id="{00000000-0008-0000-0000-000068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3" name="Metin kutusu 149">
          <a:extLst>
            <a:ext uri="{FF2B5EF4-FFF2-40B4-BE49-F238E27FC236}">
              <a16:creationId xmlns:a16="http://schemas.microsoft.com/office/drawing/2014/main" id="{00000000-0008-0000-0000-000069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4" name="Metin kutusu 150">
          <a:extLst>
            <a:ext uri="{FF2B5EF4-FFF2-40B4-BE49-F238E27FC236}">
              <a16:creationId xmlns:a16="http://schemas.microsoft.com/office/drawing/2014/main" id="{00000000-0008-0000-0000-00006A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5" name="Metin kutusu 151">
          <a:extLst>
            <a:ext uri="{FF2B5EF4-FFF2-40B4-BE49-F238E27FC236}">
              <a16:creationId xmlns:a16="http://schemas.microsoft.com/office/drawing/2014/main" id="{00000000-0008-0000-0000-00006B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6" name="Metin kutusu 152">
          <a:extLst>
            <a:ext uri="{FF2B5EF4-FFF2-40B4-BE49-F238E27FC236}">
              <a16:creationId xmlns:a16="http://schemas.microsoft.com/office/drawing/2014/main" id="{00000000-0008-0000-0000-00006C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7" name="Metin kutusu 153">
          <a:extLst>
            <a:ext uri="{FF2B5EF4-FFF2-40B4-BE49-F238E27FC236}">
              <a16:creationId xmlns:a16="http://schemas.microsoft.com/office/drawing/2014/main" id="{00000000-0008-0000-0000-00006D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8" name="Metin kutusu 402">
          <a:extLst>
            <a:ext uri="{FF2B5EF4-FFF2-40B4-BE49-F238E27FC236}">
              <a16:creationId xmlns:a16="http://schemas.microsoft.com/office/drawing/2014/main" id="{00000000-0008-0000-0000-00006E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79" name="Metin kutusu 403">
          <a:extLst>
            <a:ext uri="{FF2B5EF4-FFF2-40B4-BE49-F238E27FC236}">
              <a16:creationId xmlns:a16="http://schemas.microsoft.com/office/drawing/2014/main" id="{00000000-0008-0000-0000-00006F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0" name="Metin kutusu 404">
          <a:extLst>
            <a:ext uri="{FF2B5EF4-FFF2-40B4-BE49-F238E27FC236}">
              <a16:creationId xmlns:a16="http://schemas.microsoft.com/office/drawing/2014/main" id="{00000000-0008-0000-0000-000070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1" name="Metin kutusu 405">
          <a:extLst>
            <a:ext uri="{FF2B5EF4-FFF2-40B4-BE49-F238E27FC236}">
              <a16:creationId xmlns:a16="http://schemas.microsoft.com/office/drawing/2014/main" id="{00000000-0008-0000-0000-000071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2" name="Metin kutusu 406">
          <a:extLst>
            <a:ext uri="{FF2B5EF4-FFF2-40B4-BE49-F238E27FC236}">
              <a16:creationId xmlns:a16="http://schemas.microsoft.com/office/drawing/2014/main" id="{00000000-0008-0000-0000-000072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3" name="Metin kutusu 407">
          <a:extLst>
            <a:ext uri="{FF2B5EF4-FFF2-40B4-BE49-F238E27FC236}">
              <a16:creationId xmlns:a16="http://schemas.microsoft.com/office/drawing/2014/main" id="{00000000-0008-0000-0000-000073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4" name="Metin kutusu 408">
          <a:extLst>
            <a:ext uri="{FF2B5EF4-FFF2-40B4-BE49-F238E27FC236}">
              <a16:creationId xmlns:a16="http://schemas.microsoft.com/office/drawing/2014/main" id="{00000000-0008-0000-0000-000074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5" name="Metin kutusu 409">
          <a:extLst>
            <a:ext uri="{FF2B5EF4-FFF2-40B4-BE49-F238E27FC236}">
              <a16:creationId xmlns:a16="http://schemas.microsoft.com/office/drawing/2014/main" id="{00000000-0008-0000-0000-000075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6" name="Metin kutusu 410">
          <a:extLst>
            <a:ext uri="{FF2B5EF4-FFF2-40B4-BE49-F238E27FC236}">
              <a16:creationId xmlns:a16="http://schemas.microsoft.com/office/drawing/2014/main" id="{00000000-0008-0000-0000-000076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7" name="Metin kutusu 411">
          <a:extLst>
            <a:ext uri="{FF2B5EF4-FFF2-40B4-BE49-F238E27FC236}">
              <a16:creationId xmlns:a16="http://schemas.microsoft.com/office/drawing/2014/main" id="{00000000-0008-0000-0000-000077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8" name="Metin kutusu 412">
          <a:extLst>
            <a:ext uri="{FF2B5EF4-FFF2-40B4-BE49-F238E27FC236}">
              <a16:creationId xmlns:a16="http://schemas.microsoft.com/office/drawing/2014/main" id="{00000000-0008-0000-0000-000078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89" name="Metin kutusu 413">
          <a:extLst>
            <a:ext uri="{FF2B5EF4-FFF2-40B4-BE49-F238E27FC236}">
              <a16:creationId xmlns:a16="http://schemas.microsoft.com/office/drawing/2014/main" id="{00000000-0008-0000-0000-000079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90" name="Metin kutusu 414">
          <a:extLst>
            <a:ext uri="{FF2B5EF4-FFF2-40B4-BE49-F238E27FC236}">
              <a16:creationId xmlns:a16="http://schemas.microsoft.com/office/drawing/2014/main" id="{00000000-0008-0000-0000-00007A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91" name="Metin kutusu 415">
          <a:extLst>
            <a:ext uri="{FF2B5EF4-FFF2-40B4-BE49-F238E27FC236}">
              <a16:creationId xmlns:a16="http://schemas.microsoft.com/office/drawing/2014/main" id="{00000000-0008-0000-0000-00007B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92" name="Metin kutusu 416">
          <a:extLst>
            <a:ext uri="{FF2B5EF4-FFF2-40B4-BE49-F238E27FC236}">
              <a16:creationId xmlns:a16="http://schemas.microsoft.com/office/drawing/2014/main" id="{00000000-0008-0000-0000-00007C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93" name="Metin kutusu 417">
          <a:extLst>
            <a:ext uri="{FF2B5EF4-FFF2-40B4-BE49-F238E27FC236}">
              <a16:creationId xmlns:a16="http://schemas.microsoft.com/office/drawing/2014/main" id="{00000000-0008-0000-0000-00007D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294" name="Metin kutusu 418">
          <a:extLst>
            <a:ext uri="{FF2B5EF4-FFF2-40B4-BE49-F238E27FC236}">
              <a16:creationId xmlns:a16="http://schemas.microsoft.com/office/drawing/2014/main" id="{00000000-0008-0000-0000-00007E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295" name="Metin kutusu 379">
          <a:extLst>
            <a:ext uri="{FF2B5EF4-FFF2-40B4-BE49-F238E27FC236}">
              <a16:creationId xmlns:a16="http://schemas.microsoft.com/office/drawing/2014/main" id="{00000000-0008-0000-0000-00007F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296" name="Metin kutusu 380">
          <a:extLst>
            <a:ext uri="{FF2B5EF4-FFF2-40B4-BE49-F238E27FC236}">
              <a16:creationId xmlns:a16="http://schemas.microsoft.com/office/drawing/2014/main" id="{00000000-0008-0000-0000-000080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297" name="Metin kutusu 381">
          <a:extLst>
            <a:ext uri="{FF2B5EF4-FFF2-40B4-BE49-F238E27FC236}">
              <a16:creationId xmlns:a16="http://schemas.microsoft.com/office/drawing/2014/main" id="{00000000-0008-0000-0000-000081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298" name="Metin kutusu 382">
          <a:extLst>
            <a:ext uri="{FF2B5EF4-FFF2-40B4-BE49-F238E27FC236}">
              <a16:creationId xmlns:a16="http://schemas.microsoft.com/office/drawing/2014/main" id="{00000000-0008-0000-0000-000082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299" name="Metin kutusu 383">
          <a:extLst>
            <a:ext uri="{FF2B5EF4-FFF2-40B4-BE49-F238E27FC236}">
              <a16:creationId xmlns:a16="http://schemas.microsoft.com/office/drawing/2014/main" id="{00000000-0008-0000-0000-000083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0" name="Metin kutusu 384">
          <a:extLst>
            <a:ext uri="{FF2B5EF4-FFF2-40B4-BE49-F238E27FC236}">
              <a16:creationId xmlns:a16="http://schemas.microsoft.com/office/drawing/2014/main" id="{00000000-0008-0000-0000-000084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1" name="Metin kutusu 385">
          <a:extLst>
            <a:ext uri="{FF2B5EF4-FFF2-40B4-BE49-F238E27FC236}">
              <a16:creationId xmlns:a16="http://schemas.microsoft.com/office/drawing/2014/main" id="{00000000-0008-0000-0000-000085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2" name="Metin kutusu 386">
          <a:extLst>
            <a:ext uri="{FF2B5EF4-FFF2-40B4-BE49-F238E27FC236}">
              <a16:creationId xmlns:a16="http://schemas.microsoft.com/office/drawing/2014/main" id="{00000000-0008-0000-0000-000086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3" name="Metin kutusu 387">
          <a:extLst>
            <a:ext uri="{FF2B5EF4-FFF2-40B4-BE49-F238E27FC236}">
              <a16:creationId xmlns:a16="http://schemas.microsoft.com/office/drawing/2014/main" id="{00000000-0008-0000-0000-000087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4" name="Metin kutusu 388">
          <a:extLst>
            <a:ext uri="{FF2B5EF4-FFF2-40B4-BE49-F238E27FC236}">
              <a16:creationId xmlns:a16="http://schemas.microsoft.com/office/drawing/2014/main" id="{00000000-0008-0000-0000-000088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5" name="Metin kutusu 389">
          <a:extLst>
            <a:ext uri="{FF2B5EF4-FFF2-40B4-BE49-F238E27FC236}">
              <a16:creationId xmlns:a16="http://schemas.microsoft.com/office/drawing/2014/main" id="{00000000-0008-0000-0000-000089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6" name="Metin kutusu 390">
          <a:extLst>
            <a:ext uri="{FF2B5EF4-FFF2-40B4-BE49-F238E27FC236}">
              <a16:creationId xmlns:a16="http://schemas.microsoft.com/office/drawing/2014/main" id="{00000000-0008-0000-0000-00008A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7" name="Metin kutusu 391">
          <a:extLst>
            <a:ext uri="{FF2B5EF4-FFF2-40B4-BE49-F238E27FC236}">
              <a16:creationId xmlns:a16="http://schemas.microsoft.com/office/drawing/2014/main" id="{00000000-0008-0000-0000-00008B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8" name="Metin kutusu 392">
          <a:extLst>
            <a:ext uri="{FF2B5EF4-FFF2-40B4-BE49-F238E27FC236}">
              <a16:creationId xmlns:a16="http://schemas.microsoft.com/office/drawing/2014/main" id="{00000000-0008-0000-0000-00008C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09" name="Metin kutusu 393">
          <a:extLst>
            <a:ext uri="{FF2B5EF4-FFF2-40B4-BE49-F238E27FC236}">
              <a16:creationId xmlns:a16="http://schemas.microsoft.com/office/drawing/2014/main" id="{00000000-0008-0000-0000-00008D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10" name="Metin kutusu 394">
          <a:extLst>
            <a:ext uri="{FF2B5EF4-FFF2-40B4-BE49-F238E27FC236}">
              <a16:creationId xmlns:a16="http://schemas.microsoft.com/office/drawing/2014/main" id="{00000000-0008-0000-0000-00008E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11" name="Metin kutusu 395">
          <a:extLst>
            <a:ext uri="{FF2B5EF4-FFF2-40B4-BE49-F238E27FC236}">
              <a16:creationId xmlns:a16="http://schemas.microsoft.com/office/drawing/2014/main" id="{00000000-0008-0000-0000-00008F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12" name="Metin kutusu 136">
          <a:extLst>
            <a:ext uri="{FF2B5EF4-FFF2-40B4-BE49-F238E27FC236}">
              <a16:creationId xmlns:a16="http://schemas.microsoft.com/office/drawing/2014/main" id="{00000000-0008-0000-0000-000090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13" name="Metin kutusu 137">
          <a:extLst>
            <a:ext uri="{FF2B5EF4-FFF2-40B4-BE49-F238E27FC236}">
              <a16:creationId xmlns:a16="http://schemas.microsoft.com/office/drawing/2014/main" id="{00000000-0008-0000-0000-000091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14" name="Metin kutusu 138">
          <a:extLst>
            <a:ext uri="{FF2B5EF4-FFF2-40B4-BE49-F238E27FC236}">
              <a16:creationId xmlns:a16="http://schemas.microsoft.com/office/drawing/2014/main" id="{00000000-0008-0000-0000-000092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15" name="Metin kutusu 139">
          <a:extLst>
            <a:ext uri="{FF2B5EF4-FFF2-40B4-BE49-F238E27FC236}">
              <a16:creationId xmlns:a16="http://schemas.microsoft.com/office/drawing/2014/main" id="{00000000-0008-0000-0000-000093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16" name="Metin kutusu 140">
          <a:extLst>
            <a:ext uri="{FF2B5EF4-FFF2-40B4-BE49-F238E27FC236}">
              <a16:creationId xmlns:a16="http://schemas.microsoft.com/office/drawing/2014/main" id="{00000000-0008-0000-0000-000094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17" name="Metin kutusu 141">
          <a:extLst>
            <a:ext uri="{FF2B5EF4-FFF2-40B4-BE49-F238E27FC236}">
              <a16:creationId xmlns:a16="http://schemas.microsoft.com/office/drawing/2014/main" id="{00000000-0008-0000-0000-000095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18" name="Metin kutusu 148">
          <a:extLst>
            <a:ext uri="{FF2B5EF4-FFF2-40B4-BE49-F238E27FC236}">
              <a16:creationId xmlns:a16="http://schemas.microsoft.com/office/drawing/2014/main" id="{00000000-0008-0000-0000-000096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19" name="Metin kutusu 149">
          <a:extLst>
            <a:ext uri="{FF2B5EF4-FFF2-40B4-BE49-F238E27FC236}">
              <a16:creationId xmlns:a16="http://schemas.microsoft.com/office/drawing/2014/main" id="{00000000-0008-0000-0000-000097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0" name="Metin kutusu 150">
          <a:extLst>
            <a:ext uri="{FF2B5EF4-FFF2-40B4-BE49-F238E27FC236}">
              <a16:creationId xmlns:a16="http://schemas.microsoft.com/office/drawing/2014/main" id="{00000000-0008-0000-0000-000098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1" name="Metin kutusu 151">
          <a:extLst>
            <a:ext uri="{FF2B5EF4-FFF2-40B4-BE49-F238E27FC236}">
              <a16:creationId xmlns:a16="http://schemas.microsoft.com/office/drawing/2014/main" id="{00000000-0008-0000-0000-000099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2" name="Metin kutusu 152">
          <a:extLst>
            <a:ext uri="{FF2B5EF4-FFF2-40B4-BE49-F238E27FC236}">
              <a16:creationId xmlns:a16="http://schemas.microsoft.com/office/drawing/2014/main" id="{00000000-0008-0000-0000-00009A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3" name="Metin kutusu 153">
          <a:extLst>
            <a:ext uri="{FF2B5EF4-FFF2-40B4-BE49-F238E27FC236}">
              <a16:creationId xmlns:a16="http://schemas.microsoft.com/office/drawing/2014/main" id="{00000000-0008-0000-0000-00009B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4" name="Metin kutusu 402">
          <a:extLst>
            <a:ext uri="{FF2B5EF4-FFF2-40B4-BE49-F238E27FC236}">
              <a16:creationId xmlns:a16="http://schemas.microsoft.com/office/drawing/2014/main" id="{00000000-0008-0000-0000-00009C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5" name="Metin kutusu 403">
          <a:extLst>
            <a:ext uri="{FF2B5EF4-FFF2-40B4-BE49-F238E27FC236}">
              <a16:creationId xmlns:a16="http://schemas.microsoft.com/office/drawing/2014/main" id="{00000000-0008-0000-0000-00009D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6" name="Metin kutusu 404">
          <a:extLst>
            <a:ext uri="{FF2B5EF4-FFF2-40B4-BE49-F238E27FC236}">
              <a16:creationId xmlns:a16="http://schemas.microsoft.com/office/drawing/2014/main" id="{00000000-0008-0000-0000-00009E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7" name="Metin kutusu 405">
          <a:extLst>
            <a:ext uri="{FF2B5EF4-FFF2-40B4-BE49-F238E27FC236}">
              <a16:creationId xmlns:a16="http://schemas.microsoft.com/office/drawing/2014/main" id="{00000000-0008-0000-0000-00009F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8" name="Metin kutusu 406">
          <a:extLst>
            <a:ext uri="{FF2B5EF4-FFF2-40B4-BE49-F238E27FC236}">
              <a16:creationId xmlns:a16="http://schemas.microsoft.com/office/drawing/2014/main" id="{00000000-0008-0000-0000-0000A0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29" name="Metin kutusu 407">
          <a:extLst>
            <a:ext uri="{FF2B5EF4-FFF2-40B4-BE49-F238E27FC236}">
              <a16:creationId xmlns:a16="http://schemas.microsoft.com/office/drawing/2014/main" id="{00000000-0008-0000-0000-0000A1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0" name="Metin kutusu 408">
          <a:extLst>
            <a:ext uri="{FF2B5EF4-FFF2-40B4-BE49-F238E27FC236}">
              <a16:creationId xmlns:a16="http://schemas.microsoft.com/office/drawing/2014/main" id="{00000000-0008-0000-0000-0000A2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1" name="Metin kutusu 409">
          <a:extLst>
            <a:ext uri="{FF2B5EF4-FFF2-40B4-BE49-F238E27FC236}">
              <a16:creationId xmlns:a16="http://schemas.microsoft.com/office/drawing/2014/main" id="{00000000-0008-0000-0000-0000A3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2" name="Metin kutusu 410">
          <a:extLst>
            <a:ext uri="{FF2B5EF4-FFF2-40B4-BE49-F238E27FC236}">
              <a16:creationId xmlns:a16="http://schemas.microsoft.com/office/drawing/2014/main" id="{00000000-0008-0000-0000-0000A4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3" name="Metin kutusu 411">
          <a:extLst>
            <a:ext uri="{FF2B5EF4-FFF2-40B4-BE49-F238E27FC236}">
              <a16:creationId xmlns:a16="http://schemas.microsoft.com/office/drawing/2014/main" id="{00000000-0008-0000-0000-0000A5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4" name="Metin kutusu 412">
          <a:extLst>
            <a:ext uri="{FF2B5EF4-FFF2-40B4-BE49-F238E27FC236}">
              <a16:creationId xmlns:a16="http://schemas.microsoft.com/office/drawing/2014/main" id="{00000000-0008-0000-0000-0000A6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5" name="Metin kutusu 413">
          <a:extLst>
            <a:ext uri="{FF2B5EF4-FFF2-40B4-BE49-F238E27FC236}">
              <a16:creationId xmlns:a16="http://schemas.microsoft.com/office/drawing/2014/main" id="{00000000-0008-0000-0000-0000A7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6" name="Metin kutusu 414">
          <a:extLst>
            <a:ext uri="{FF2B5EF4-FFF2-40B4-BE49-F238E27FC236}">
              <a16:creationId xmlns:a16="http://schemas.microsoft.com/office/drawing/2014/main" id="{00000000-0008-0000-0000-0000A8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7" name="Metin kutusu 415">
          <a:extLst>
            <a:ext uri="{FF2B5EF4-FFF2-40B4-BE49-F238E27FC236}">
              <a16:creationId xmlns:a16="http://schemas.microsoft.com/office/drawing/2014/main" id="{00000000-0008-0000-0000-0000A9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8" name="Metin kutusu 416">
          <a:extLst>
            <a:ext uri="{FF2B5EF4-FFF2-40B4-BE49-F238E27FC236}">
              <a16:creationId xmlns:a16="http://schemas.microsoft.com/office/drawing/2014/main" id="{00000000-0008-0000-0000-0000AA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39" name="Metin kutusu 417">
          <a:extLst>
            <a:ext uri="{FF2B5EF4-FFF2-40B4-BE49-F238E27FC236}">
              <a16:creationId xmlns:a16="http://schemas.microsoft.com/office/drawing/2014/main" id="{00000000-0008-0000-0000-0000AB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340" name="Metin kutusu 418">
          <a:extLst>
            <a:ext uri="{FF2B5EF4-FFF2-40B4-BE49-F238E27FC236}">
              <a16:creationId xmlns:a16="http://schemas.microsoft.com/office/drawing/2014/main" id="{00000000-0008-0000-0000-0000AC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1" name="Metin kutusu 379">
          <a:extLst>
            <a:ext uri="{FF2B5EF4-FFF2-40B4-BE49-F238E27FC236}">
              <a16:creationId xmlns:a16="http://schemas.microsoft.com/office/drawing/2014/main" id="{00000000-0008-0000-0000-0000AD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2" name="Metin kutusu 380">
          <a:extLst>
            <a:ext uri="{FF2B5EF4-FFF2-40B4-BE49-F238E27FC236}">
              <a16:creationId xmlns:a16="http://schemas.microsoft.com/office/drawing/2014/main" id="{00000000-0008-0000-0000-0000AE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3" name="Metin kutusu 381">
          <a:extLst>
            <a:ext uri="{FF2B5EF4-FFF2-40B4-BE49-F238E27FC236}">
              <a16:creationId xmlns:a16="http://schemas.microsoft.com/office/drawing/2014/main" id="{00000000-0008-0000-0000-0000AF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4" name="Metin kutusu 382">
          <a:extLst>
            <a:ext uri="{FF2B5EF4-FFF2-40B4-BE49-F238E27FC236}">
              <a16:creationId xmlns:a16="http://schemas.microsoft.com/office/drawing/2014/main" id="{00000000-0008-0000-0000-0000B0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5" name="Metin kutusu 383">
          <a:extLst>
            <a:ext uri="{FF2B5EF4-FFF2-40B4-BE49-F238E27FC236}">
              <a16:creationId xmlns:a16="http://schemas.microsoft.com/office/drawing/2014/main" id="{00000000-0008-0000-0000-0000B1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6" name="Metin kutusu 384">
          <a:extLst>
            <a:ext uri="{FF2B5EF4-FFF2-40B4-BE49-F238E27FC236}">
              <a16:creationId xmlns:a16="http://schemas.microsoft.com/office/drawing/2014/main" id="{00000000-0008-0000-0000-0000B2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7" name="Metin kutusu 385">
          <a:extLst>
            <a:ext uri="{FF2B5EF4-FFF2-40B4-BE49-F238E27FC236}">
              <a16:creationId xmlns:a16="http://schemas.microsoft.com/office/drawing/2014/main" id="{00000000-0008-0000-0000-0000B3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8" name="Metin kutusu 386">
          <a:extLst>
            <a:ext uri="{FF2B5EF4-FFF2-40B4-BE49-F238E27FC236}">
              <a16:creationId xmlns:a16="http://schemas.microsoft.com/office/drawing/2014/main" id="{00000000-0008-0000-0000-0000B4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49" name="Metin kutusu 387">
          <a:extLst>
            <a:ext uri="{FF2B5EF4-FFF2-40B4-BE49-F238E27FC236}">
              <a16:creationId xmlns:a16="http://schemas.microsoft.com/office/drawing/2014/main" id="{00000000-0008-0000-0000-0000B5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50" name="Metin kutusu 388">
          <a:extLst>
            <a:ext uri="{FF2B5EF4-FFF2-40B4-BE49-F238E27FC236}">
              <a16:creationId xmlns:a16="http://schemas.microsoft.com/office/drawing/2014/main" id="{00000000-0008-0000-0000-0000B6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51" name="Metin kutusu 389">
          <a:extLst>
            <a:ext uri="{FF2B5EF4-FFF2-40B4-BE49-F238E27FC236}">
              <a16:creationId xmlns:a16="http://schemas.microsoft.com/office/drawing/2014/main" id="{00000000-0008-0000-0000-0000B7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52" name="Metin kutusu 390">
          <a:extLst>
            <a:ext uri="{FF2B5EF4-FFF2-40B4-BE49-F238E27FC236}">
              <a16:creationId xmlns:a16="http://schemas.microsoft.com/office/drawing/2014/main" id="{00000000-0008-0000-0000-0000B8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53" name="Metin kutusu 391">
          <a:extLst>
            <a:ext uri="{FF2B5EF4-FFF2-40B4-BE49-F238E27FC236}">
              <a16:creationId xmlns:a16="http://schemas.microsoft.com/office/drawing/2014/main" id="{00000000-0008-0000-0000-0000B9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54" name="Metin kutusu 392">
          <a:extLst>
            <a:ext uri="{FF2B5EF4-FFF2-40B4-BE49-F238E27FC236}">
              <a16:creationId xmlns:a16="http://schemas.microsoft.com/office/drawing/2014/main" id="{00000000-0008-0000-0000-0000BA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55" name="Metin kutusu 393">
          <a:extLst>
            <a:ext uri="{FF2B5EF4-FFF2-40B4-BE49-F238E27FC236}">
              <a16:creationId xmlns:a16="http://schemas.microsoft.com/office/drawing/2014/main" id="{00000000-0008-0000-0000-0000BB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56" name="Metin kutusu 394">
          <a:extLst>
            <a:ext uri="{FF2B5EF4-FFF2-40B4-BE49-F238E27FC236}">
              <a16:creationId xmlns:a16="http://schemas.microsoft.com/office/drawing/2014/main" id="{00000000-0008-0000-0000-0000BC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1463</xdr:row>
      <xdr:rowOff>0</xdr:rowOff>
    </xdr:from>
    <xdr:ext cx="184731" cy="264560"/>
    <xdr:sp macro="" textlink="">
      <xdr:nvSpPr>
        <xdr:cNvPr id="7357" name="Metin kutusu 395">
          <a:extLst>
            <a:ext uri="{FF2B5EF4-FFF2-40B4-BE49-F238E27FC236}">
              <a16:creationId xmlns:a16="http://schemas.microsoft.com/office/drawing/2014/main" id="{00000000-0008-0000-0000-0000BD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58" name="Metin kutusu 379">
          <a:extLst>
            <a:ext uri="{FF2B5EF4-FFF2-40B4-BE49-F238E27FC236}">
              <a16:creationId xmlns:a16="http://schemas.microsoft.com/office/drawing/2014/main" id="{00000000-0008-0000-0000-0000BE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59" name="Metin kutusu 380">
          <a:extLst>
            <a:ext uri="{FF2B5EF4-FFF2-40B4-BE49-F238E27FC236}">
              <a16:creationId xmlns:a16="http://schemas.microsoft.com/office/drawing/2014/main" id="{00000000-0008-0000-0000-0000BF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0" name="Metin kutusu 381">
          <a:extLst>
            <a:ext uri="{FF2B5EF4-FFF2-40B4-BE49-F238E27FC236}">
              <a16:creationId xmlns:a16="http://schemas.microsoft.com/office/drawing/2014/main" id="{00000000-0008-0000-0000-0000C0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1" name="Metin kutusu 382">
          <a:extLst>
            <a:ext uri="{FF2B5EF4-FFF2-40B4-BE49-F238E27FC236}">
              <a16:creationId xmlns:a16="http://schemas.microsoft.com/office/drawing/2014/main" id="{00000000-0008-0000-0000-0000C1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2" name="Metin kutusu 383">
          <a:extLst>
            <a:ext uri="{FF2B5EF4-FFF2-40B4-BE49-F238E27FC236}">
              <a16:creationId xmlns:a16="http://schemas.microsoft.com/office/drawing/2014/main" id="{00000000-0008-0000-0000-0000C2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3" name="Metin kutusu 384">
          <a:extLst>
            <a:ext uri="{FF2B5EF4-FFF2-40B4-BE49-F238E27FC236}">
              <a16:creationId xmlns:a16="http://schemas.microsoft.com/office/drawing/2014/main" id="{00000000-0008-0000-0000-0000C3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4" name="Metin kutusu 385">
          <a:extLst>
            <a:ext uri="{FF2B5EF4-FFF2-40B4-BE49-F238E27FC236}">
              <a16:creationId xmlns:a16="http://schemas.microsoft.com/office/drawing/2014/main" id="{00000000-0008-0000-0000-0000C4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5" name="Metin kutusu 386">
          <a:extLst>
            <a:ext uri="{FF2B5EF4-FFF2-40B4-BE49-F238E27FC236}">
              <a16:creationId xmlns:a16="http://schemas.microsoft.com/office/drawing/2014/main" id="{00000000-0008-0000-0000-0000C5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6" name="Metin kutusu 387">
          <a:extLst>
            <a:ext uri="{FF2B5EF4-FFF2-40B4-BE49-F238E27FC236}">
              <a16:creationId xmlns:a16="http://schemas.microsoft.com/office/drawing/2014/main" id="{00000000-0008-0000-0000-0000C6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7" name="Metin kutusu 388">
          <a:extLst>
            <a:ext uri="{FF2B5EF4-FFF2-40B4-BE49-F238E27FC236}">
              <a16:creationId xmlns:a16="http://schemas.microsoft.com/office/drawing/2014/main" id="{00000000-0008-0000-0000-0000C7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8" name="Metin kutusu 389">
          <a:extLst>
            <a:ext uri="{FF2B5EF4-FFF2-40B4-BE49-F238E27FC236}">
              <a16:creationId xmlns:a16="http://schemas.microsoft.com/office/drawing/2014/main" id="{00000000-0008-0000-0000-0000C8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69" name="Metin kutusu 390">
          <a:extLst>
            <a:ext uri="{FF2B5EF4-FFF2-40B4-BE49-F238E27FC236}">
              <a16:creationId xmlns:a16="http://schemas.microsoft.com/office/drawing/2014/main" id="{00000000-0008-0000-0000-0000C9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70" name="Metin kutusu 391">
          <a:extLst>
            <a:ext uri="{FF2B5EF4-FFF2-40B4-BE49-F238E27FC236}">
              <a16:creationId xmlns:a16="http://schemas.microsoft.com/office/drawing/2014/main" id="{00000000-0008-0000-0000-0000CA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71" name="Metin kutusu 392">
          <a:extLst>
            <a:ext uri="{FF2B5EF4-FFF2-40B4-BE49-F238E27FC236}">
              <a16:creationId xmlns:a16="http://schemas.microsoft.com/office/drawing/2014/main" id="{00000000-0008-0000-0000-0000CB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72" name="Metin kutusu 393">
          <a:extLst>
            <a:ext uri="{FF2B5EF4-FFF2-40B4-BE49-F238E27FC236}">
              <a16:creationId xmlns:a16="http://schemas.microsoft.com/office/drawing/2014/main" id="{00000000-0008-0000-0000-0000CC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73" name="Metin kutusu 394">
          <a:extLst>
            <a:ext uri="{FF2B5EF4-FFF2-40B4-BE49-F238E27FC236}">
              <a16:creationId xmlns:a16="http://schemas.microsoft.com/office/drawing/2014/main" id="{00000000-0008-0000-0000-0000CD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1464</xdr:row>
      <xdr:rowOff>0</xdr:rowOff>
    </xdr:from>
    <xdr:ext cx="184731" cy="264560"/>
    <xdr:sp macro="" textlink="">
      <xdr:nvSpPr>
        <xdr:cNvPr id="7374" name="Metin kutusu 395">
          <a:extLst>
            <a:ext uri="{FF2B5EF4-FFF2-40B4-BE49-F238E27FC236}">
              <a16:creationId xmlns:a16="http://schemas.microsoft.com/office/drawing/2014/main" id="{00000000-0008-0000-0000-0000CE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75" name="Metin kutusu 379">
          <a:extLst>
            <a:ext uri="{FF2B5EF4-FFF2-40B4-BE49-F238E27FC236}">
              <a16:creationId xmlns:a16="http://schemas.microsoft.com/office/drawing/2014/main" id="{00000000-0008-0000-0000-0000CF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76" name="Metin kutusu 380">
          <a:extLst>
            <a:ext uri="{FF2B5EF4-FFF2-40B4-BE49-F238E27FC236}">
              <a16:creationId xmlns:a16="http://schemas.microsoft.com/office/drawing/2014/main" id="{00000000-0008-0000-0000-0000D0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77" name="Metin kutusu 381">
          <a:extLst>
            <a:ext uri="{FF2B5EF4-FFF2-40B4-BE49-F238E27FC236}">
              <a16:creationId xmlns:a16="http://schemas.microsoft.com/office/drawing/2014/main" id="{00000000-0008-0000-0000-0000D1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78" name="Metin kutusu 382">
          <a:extLst>
            <a:ext uri="{FF2B5EF4-FFF2-40B4-BE49-F238E27FC236}">
              <a16:creationId xmlns:a16="http://schemas.microsoft.com/office/drawing/2014/main" id="{00000000-0008-0000-0000-0000D2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79" name="Metin kutusu 383">
          <a:extLst>
            <a:ext uri="{FF2B5EF4-FFF2-40B4-BE49-F238E27FC236}">
              <a16:creationId xmlns:a16="http://schemas.microsoft.com/office/drawing/2014/main" id="{00000000-0008-0000-0000-0000D3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0" name="Metin kutusu 384">
          <a:extLst>
            <a:ext uri="{FF2B5EF4-FFF2-40B4-BE49-F238E27FC236}">
              <a16:creationId xmlns:a16="http://schemas.microsoft.com/office/drawing/2014/main" id="{00000000-0008-0000-0000-0000D4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1" name="Metin kutusu 385">
          <a:extLst>
            <a:ext uri="{FF2B5EF4-FFF2-40B4-BE49-F238E27FC236}">
              <a16:creationId xmlns:a16="http://schemas.microsoft.com/office/drawing/2014/main" id="{00000000-0008-0000-0000-0000D5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2" name="Metin kutusu 386">
          <a:extLst>
            <a:ext uri="{FF2B5EF4-FFF2-40B4-BE49-F238E27FC236}">
              <a16:creationId xmlns:a16="http://schemas.microsoft.com/office/drawing/2014/main" id="{00000000-0008-0000-0000-0000D6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3" name="Metin kutusu 387">
          <a:extLst>
            <a:ext uri="{FF2B5EF4-FFF2-40B4-BE49-F238E27FC236}">
              <a16:creationId xmlns:a16="http://schemas.microsoft.com/office/drawing/2014/main" id="{00000000-0008-0000-0000-0000D7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4" name="Metin kutusu 388">
          <a:extLst>
            <a:ext uri="{FF2B5EF4-FFF2-40B4-BE49-F238E27FC236}">
              <a16:creationId xmlns:a16="http://schemas.microsoft.com/office/drawing/2014/main" id="{00000000-0008-0000-0000-0000D8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5" name="Metin kutusu 389">
          <a:extLst>
            <a:ext uri="{FF2B5EF4-FFF2-40B4-BE49-F238E27FC236}">
              <a16:creationId xmlns:a16="http://schemas.microsoft.com/office/drawing/2014/main" id="{00000000-0008-0000-0000-0000D9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6" name="Metin kutusu 390">
          <a:extLst>
            <a:ext uri="{FF2B5EF4-FFF2-40B4-BE49-F238E27FC236}">
              <a16:creationId xmlns:a16="http://schemas.microsoft.com/office/drawing/2014/main" id="{00000000-0008-0000-0000-0000DA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7" name="Metin kutusu 391">
          <a:extLst>
            <a:ext uri="{FF2B5EF4-FFF2-40B4-BE49-F238E27FC236}">
              <a16:creationId xmlns:a16="http://schemas.microsoft.com/office/drawing/2014/main" id="{00000000-0008-0000-0000-0000DB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8" name="Metin kutusu 392">
          <a:extLst>
            <a:ext uri="{FF2B5EF4-FFF2-40B4-BE49-F238E27FC236}">
              <a16:creationId xmlns:a16="http://schemas.microsoft.com/office/drawing/2014/main" id="{00000000-0008-0000-0000-0000DC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89" name="Metin kutusu 393">
          <a:extLst>
            <a:ext uri="{FF2B5EF4-FFF2-40B4-BE49-F238E27FC236}">
              <a16:creationId xmlns:a16="http://schemas.microsoft.com/office/drawing/2014/main" id="{00000000-0008-0000-0000-0000DD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90" name="Metin kutusu 394">
          <a:extLst>
            <a:ext uri="{FF2B5EF4-FFF2-40B4-BE49-F238E27FC236}">
              <a16:creationId xmlns:a16="http://schemas.microsoft.com/office/drawing/2014/main" id="{00000000-0008-0000-0000-0000DE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1465</xdr:row>
      <xdr:rowOff>0</xdr:rowOff>
    </xdr:from>
    <xdr:ext cx="184731" cy="264560"/>
    <xdr:sp macro="" textlink="">
      <xdr:nvSpPr>
        <xdr:cNvPr id="7391" name="Metin kutusu 395">
          <a:extLst>
            <a:ext uri="{FF2B5EF4-FFF2-40B4-BE49-F238E27FC236}">
              <a16:creationId xmlns:a16="http://schemas.microsoft.com/office/drawing/2014/main" id="{00000000-0008-0000-0000-0000DF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392" name="Metin kutusu 379">
          <a:extLst>
            <a:ext uri="{FF2B5EF4-FFF2-40B4-BE49-F238E27FC236}">
              <a16:creationId xmlns:a16="http://schemas.microsoft.com/office/drawing/2014/main" id="{00000000-0008-0000-0000-0000E0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393" name="Metin kutusu 380">
          <a:extLst>
            <a:ext uri="{FF2B5EF4-FFF2-40B4-BE49-F238E27FC236}">
              <a16:creationId xmlns:a16="http://schemas.microsoft.com/office/drawing/2014/main" id="{00000000-0008-0000-0000-0000E1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394" name="Metin kutusu 381">
          <a:extLst>
            <a:ext uri="{FF2B5EF4-FFF2-40B4-BE49-F238E27FC236}">
              <a16:creationId xmlns:a16="http://schemas.microsoft.com/office/drawing/2014/main" id="{00000000-0008-0000-0000-0000E2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395" name="Metin kutusu 382">
          <a:extLst>
            <a:ext uri="{FF2B5EF4-FFF2-40B4-BE49-F238E27FC236}">
              <a16:creationId xmlns:a16="http://schemas.microsoft.com/office/drawing/2014/main" id="{00000000-0008-0000-0000-0000E3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396" name="Metin kutusu 383">
          <a:extLst>
            <a:ext uri="{FF2B5EF4-FFF2-40B4-BE49-F238E27FC236}">
              <a16:creationId xmlns:a16="http://schemas.microsoft.com/office/drawing/2014/main" id="{00000000-0008-0000-0000-0000E4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397" name="Metin kutusu 384">
          <a:extLst>
            <a:ext uri="{FF2B5EF4-FFF2-40B4-BE49-F238E27FC236}">
              <a16:creationId xmlns:a16="http://schemas.microsoft.com/office/drawing/2014/main" id="{00000000-0008-0000-0000-0000E5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398" name="Metin kutusu 385">
          <a:extLst>
            <a:ext uri="{FF2B5EF4-FFF2-40B4-BE49-F238E27FC236}">
              <a16:creationId xmlns:a16="http://schemas.microsoft.com/office/drawing/2014/main" id="{00000000-0008-0000-0000-0000E6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399" name="Metin kutusu 386">
          <a:extLst>
            <a:ext uri="{FF2B5EF4-FFF2-40B4-BE49-F238E27FC236}">
              <a16:creationId xmlns:a16="http://schemas.microsoft.com/office/drawing/2014/main" id="{00000000-0008-0000-0000-0000E7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0" name="Metin kutusu 387">
          <a:extLst>
            <a:ext uri="{FF2B5EF4-FFF2-40B4-BE49-F238E27FC236}">
              <a16:creationId xmlns:a16="http://schemas.microsoft.com/office/drawing/2014/main" id="{00000000-0008-0000-0000-0000E8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1" name="Metin kutusu 388">
          <a:extLst>
            <a:ext uri="{FF2B5EF4-FFF2-40B4-BE49-F238E27FC236}">
              <a16:creationId xmlns:a16="http://schemas.microsoft.com/office/drawing/2014/main" id="{00000000-0008-0000-0000-0000E9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2" name="Metin kutusu 389">
          <a:extLst>
            <a:ext uri="{FF2B5EF4-FFF2-40B4-BE49-F238E27FC236}">
              <a16:creationId xmlns:a16="http://schemas.microsoft.com/office/drawing/2014/main" id="{00000000-0008-0000-0000-0000EA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3" name="Metin kutusu 390">
          <a:extLst>
            <a:ext uri="{FF2B5EF4-FFF2-40B4-BE49-F238E27FC236}">
              <a16:creationId xmlns:a16="http://schemas.microsoft.com/office/drawing/2014/main" id="{00000000-0008-0000-0000-0000EB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4" name="Metin kutusu 391">
          <a:extLst>
            <a:ext uri="{FF2B5EF4-FFF2-40B4-BE49-F238E27FC236}">
              <a16:creationId xmlns:a16="http://schemas.microsoft.com/office/drawing/2014/main" id="{00000000-0008-0000-0000-0000EC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5" name="Metin kutusu 392">
          <a:extLst>
            <a:ext uri="{FF2B5EF4-FFF2-40B4-BE49-F238E27FC236}">
              <a16:creationId xmlns:a16="http://schemas.microsoft.com/office/drawing/2014/main" id="{00000000-0008-0000-0000-0000ED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6" name="Metin kutusu 393">
          <a:extLst>
            <a:ext uri="{FF2B5EF4-FFF2-40B4-BE49-F238E27FC236}">
              <a16:creationId xmlns:a16="http://schemas.microsoft.com/office/drawing/2014/main" id="{00000000-0008-0000-0000-0000EE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7" name="Metin kutusu 394">
          <a:extLst>
            <a:ext uri="{FF2B5EF4-FFF2-40B4-BE49-F238E27FC236}">
              <a16:creationId xmlns:a16="http://schemas.microsoft.com/office/drawing/2014/main" id="{00000000-0008-0000-0000-0000EF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8" name="Metin kutusu 395">
          <a:extLst>
            <a:ext uri="{FF2B5EF4-FFF2-40B4-BE49-F238E27FC236}">
              <a16:creationId xmlns:a16="http://schemas.microsoft.com/office/drawing/2014/main" id="{00000000-0008-0000-0000-0000F0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09" name="Metin kutusu 379">
          <a:extLst>
            <a:ext uri="{FF2B5EF4-FFF2-40B4-BE49-F238E27FC236}">
              <a16:creationId xmlns:a16="http://schemas.microsoft.com/office/drawing/2014/main" id="{00000000-0008-0000-0000-0000F1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0" name="Metin kutusu 380">
          <a:extLst>
            <a:ext uri="{FF2B5EF4-FFF2-40B4-BE49-F238E27FC236}">
              <a16:creationId xmlns:a16="http://schemas.microsoft.com/office/drawing/2014/main" id="{00000000-0008-0000-0000-0000F2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1" name="Metin kutusu 381">
          <a:extLst>
            <a:ext uri="{FF2B5EF4-FFF2-40B4-BE49-F238E27FC236}">
              <a16:creationId xmlns:a16="http://schemas.microsoft.com/office/drawing/2014/main" id="{00000000-0008-0000-0000-0000F3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2" name="Metin kutusu 382">
          <a:extLst>
            <a:ext uri="{FF2B5EF4-FFF2-40B4-BE49-F238E27FC236}">
              <a16:creationId xmlns:a16="http://schemas.microsoft.com/office/drawing/2014/main" id="{00000000-0008-0000-0000-0000F4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3" name="Metin kutusu 383">
          <a:extLst>
            <a:ext uri="{FF2B5EF4-FFF2-40B4-BE49-F238E27FC236}">
              <a16:creationId xmlns:a16="http://schemas.microsoft.com/office/drawing/2014/main" id="{00000000-0008-0000-0000-0000F5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4" name="Metin kutusu 384">
          <a:extLst>
            <a:ext uri="{FF2B5EF4-FFF2-40B4-BE49-F238E27FC236}">
              <a16:creationId xmlns:a16="http://schemas.microsoft.com/office/drawing/2014/main" id="{00000000-0008-0000-0000-0000F6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5" name="Metin kutusu 385">
          <a:extLst>
            <a:ext uri="{FF2B5EF4-FFF2-40B4-BE49-F238E27FC236}">
              <a16:creationId xmlns:a16="http://schemas.microsoft.com/office/drawing/2014/main" id="{00000000-0008-0000-0000-0000F7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6" name="Metin kutusu 386">
          <a:extLst>
            <a:ext uri="{FF2B5EF4-FFF2-40B4-BE49-F238E27FC236}">
              <a16:creationId xmlns:a16="http://schemas.microsoft.com/office/drawing/2014/main" id="{00000000-0008-0000-0000-0000F8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7" name="Metin kutusu 387">
          <a:extLst>
            <a:ext uri="{FF2B5EF4-FFF2-40B4-BE49-F238E27FC236}">
              <a16:creationId xmlns:a16="http://schemas.microsoft.com/office/drawing/2014/main" id="{00000000-0008-0000-0000-0000F9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8" name="Metin kutusu 388">
          <a:extLst>
            <a:ext uri="{FF2B5EF4-FFF2-40B4-BE49-F238E27FC236}">
              <a16:creationId xmlns:a16="http://schemas.microsoft.com/office/drawing/2014/main" id="{00000000-0008-0000-0000-0000FA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19" name="Metin kutusu 389">
          <a:extLst>
            <a:ext uri="{FF2B5EF4-FFF2-40B4-BE49-F238E27FC236}">
              <a16:creationId xmlns:a16="http://schemas.microsoft.com/office/drawing/2014/main" id="{00000000-0008-0000-0000-0000FB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20" name="Metin kutusu 390">
          <a:extLst>
            <a:ext uri="{FF2B5EF4-FFF2-40B4-BE49-F238E27FC236}">
              <a16:creationId xmlns:a16="http://schemas.microsoft.com/office/drawing/2014/main" id="{00000000-0008-0000-0000-0000FC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21" name="Metin kutusu 391">
          <a:extLst>
            <a:ext uri="{FF2B5EF4-FFF2-40B4-BE49-F238E27FC236}">
              <a16:creationId xmlns:a16="http://schemas.microsoft.com/office/drawing/2014/main" id="{00000000-0008-0000-0000-0000FD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22" name="Metin kutusu 392">
          <a:extLst>
            <a:ext uri="{FF2B5EF4-FFF2-40B4-BE49-F238E27FC236}">
              <a16:creationId xmlns:a16="http://schemas.microsoft.com/office/drawing/2014/main" id="{00000000-0008-0000-0000-0000FE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23" name="Metin kutusu 393">
          <a:extLst>
            <a:ext uri="{FF2B5EF4-FFF2-40B4-BE49-F238E27FC236}">
              <a16:creationId xmlns:a16="http://schemas.microsoft.com/office/drawing/2014/main" id="{00000000-0008-0000-0000-0000FF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24" name="Metin kutusu 394">
          <a:extLst>
            <a:ext uri="{FF2B5EF4-FFF2-40B4-BE49-F238E27FC236}">
              <a16:creationId xmlns:a16="http://schemas.microsoft.com/office/drawing/2014/main" id="{00000000-0008-0000-0000-0000001D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1466</xdr:row>
      <xdr:rowOff>0</xdr:rowOff>
    </xdr:from>
    <xdr:ext cx="184731" cy="264560"/>
    <xdr:sp macro="" textlink="">
      <xdr:nvSpPr>
        <xdr:cNvPr id="7425" name="Metin kutusu 395">
          <a:extLst>
            <a:ext uri="{FF2B5EF4-FFF2-40B4-BE49-F238E27FC236}">
              <a16:creationId xmlns:a16="http://schemas.microsoft.com/office/drawing/2014/main" id="{00000000-0008-0000-0000-0000011D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26" name="Metin kutusu 379">
          <a:extLst>
            <a:ext uri="{FF2B5EF4-FFF2-40B4-BE49-F238E27FC236}">
              <a16:creationId xmlns:a16="http://schemas.microsoft.com/office/drawing/2014/main" id="{00000000-0008-0000-0000-000002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27" name="Metin kutusu 380">
          <a:extLst>
            <a:ext uri="{FF2B5EF4-FFF2-40B4-BE49-F238E27FC236}">
              <a16:creationId xmlns:a16="http://schemas.microsoft.com/office/drawing/2014/main" id="{00000000-0008-0000-0000-000003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28" name="Metin kutusu 381">
          <a:extLst>
            <a:ext uri="{FF2B5EF4-FFF2-40B4-BE49-F238E27FC236}">
              <a16:creationId xmlns:a16="http://schemas.microsoft.com/office/drawing/2014/main" id="{00000000-0008-0000-0000-000004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29" name="Metin kutusu 382">
          <a:extLst>
            <a:ext uri="{FF2B5EF4-FFF2-40B4-BE49-F238E27FC236}">
              <a16:creationId xmlns:a16="http://schemas.microsoft.com/office/drawing/2014/main" id="{00000000-0008-0000-0000-000005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0" name="Metin kutusu 383">
          <a:extLst>
            <a:ext uri="{FF2B5EF4-FFF2-40B4-BE49-F238E27FC236}">
              <a16:creationId xmlns:a16="http://schemas.microsoft.com/office/drawing/2014/main" id="{00000000-0008-0000-0000-000006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1" name="Metin kutusu 384">
          <a:extLst>
            <a:ext uri="{FF2B5EF4-FFF2-40B4-BE49-F238E27FC236}">
              <a16:creationId xmlns:a16="http://schemas.microsoft.com/office/drawing/2014/main" id="{00000000-0008-0000-0000-000007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2" name="Metin kutusu 385">
          <a:extLst>
            <a:ext uri="{FF2B5EF4-FFF2-40B4-BE49-F238E27FC236}">
              <a16:creationId xmlns:a16="http://schemas.microsoft.com/office/drawing/2014/main" id="{00000000-0008-0000-0000-000008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3" name="Metin kutusu 386">
          <a:extLst>
            <a:ext uri="{FF2B5EF4-FFF2-40B4-BE49-F238E27FC236}">
              <a16:creationId xmlns:a16="http://schemas.microsoft.com/office/drawing/2014/main" id="{00000000-0008-0000-0000-000009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4" name="Metin kutusu 387">
          <a:extLst>
            <a:ext uri="{FF2B5EF4-FFF2-40B4-BE49-F238E27FC236}">
              <a16:creationId xmlns:a16="http://schemas.microsoft.com/office/drawing/2014/main" id="{00000000-0008-0000-0000-00000A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5" name="Metin kutusu 388">
          <a:extLst>
            <a:ext uri="{FF2B5EF4-FFF2-40B4-BE49-F238E27FC236}">
              <a16:creationId xmlns:a16="http://schemas.microsoft.com/office/drawing/2014/main" id="{00000000-0008-0000-0000-00000B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6" name="Metin kutusu 389">
          <a:extLst>
            <a:ext uri="{FF2B5EF4-FFF2-40B4-BE49-F238E27FC236}">
              <a16:creationId xmlns:a16="http://schemas.microsoft.com/office/drawing/2014/main" id="{00000000-0008-0000-0000-00000C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7" name="Metin kutusu 390">
          <a:extLst>
            <a:ext uri="{FF2B5EF4-FFF2-40B4-BE49-F238E27FC236}">
              <a16:creationId xmlns:a16="http://schemas.microsoft.com/office/drawing/2014/main" id="{00000000-0008-0000-0000-00000D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8" name="Metin kutusu 391">
          <a:extLst>
            <a:ext uri="{FF2B5EF4-FFF2-40B4-BE49-F238E27FC236}">
              <a16:creationId xmlns:a16="http://schemas.microsoft.com/office/drawing/2014/main" id="{00000000-0008-0000-0000-00000E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39" name="Metin kutusu 392">
          <a:extLst>
            <a:ext uri="{FF2B5EF4-FFF2-40B4-BE49-F238E27FC236}">
              <a16:creationId xmlns:a16="http://schemas.microsoft.com/office/drawing/2014/main" id="{00000000-0008-0000-0000-00000F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0" name="Metin kutusu 393">
          <a:extLst>
            <a:ext uri="{FF2B5EF4-FFF2-40B4-BE49-F238E27FC236}">
              <a16:creationId xmlns:a16="http://schemas.microsoft.com/office/drawing/2014/main" id="{00000000-0008-0000-0000-000010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1" name="Metin kutusu 394">
          <a:extLst>
            <a:ext uri="{FF2B5EF4-FFF2-40B4-BE49-F238E27FC236}">
              <a16:creationId xmlns:a16="http://schemas.microsoft.com/office/drawing/2014/main" id="{00000000-0008-0000-0000-000011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2" name="Metin kutusu 395">
          <a:extLst>
            <a:ext uri="{FF2B5EF4-FFF2-40B4-BE49-F238E27FC236}">
              <a16:creationId xmlns:a16="http://schemas.microsoft.com/office/drawing/2014/main" id="{00000000-0008-0000-0000-000012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3" name="Metin kutusu 379">
          <a:extLst>
            <a:ext uri="{FF2B5EF4-FFF2-40B4-BE49-F238E27FC236}">
              <a16:creationId xmlns:a16="http://schemas.microsoft.com/office/drawing/2014/main" id="{00000000-0008-0000-0000-000013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4" name="Metin kutusu 380">
          <a:extLst>
            <a:ext uri="{FF2B5EF4-FFF2-40B4-BE49-F238E27FC236}">
              <a16:creationId xmlns:a16="http://schemas.microsoft.com/office/drawing/2014/main" id="{00000000-0008-0000-0000-000014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5" name="Metin kutusu 381">
          <a:extLst>
            <a:ext uri="{FF2B5EF4-FFF2-40B4-BE49-F238E27FC236}">
              <a16:creationId xmlns:a16="http://schemas.microsoft.com/office/drawing/2014/main" id="{00000000-0008-0000-0000-000015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6" name="Metin kutusu 382">
          <a:extLst>
            <a:ext uri="{FF2B5EF4-FFF2-40B4-BE49-F238E27FC236}">
              <a16:creationId xmlns:a16="http://schemas.microsoft.com/office/drawing/2014/main" id="{00000000-0008-0000-0000-000016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7" name="Metin kutusu 383">
          <a:extLst>
            <a:ext uri="{FF2B5EF4-FFF2-40B4-BE49-F238E27FC236}">
              <a16:creationId xmlns:a16="http://schemas.microsoft.com/office/drawing/2014/main" id="{00000000-0008-0000-0000-000017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8" name="Metin kutusu 384">
          <a:extLst>
            <a:ext uri="{FF2B5EF4-FFF2-40B4-BE49-F238E27FC236}">
              <a16:creationId xmlns:a16="http://schemas.microsoft.com/office/drawing/2014/main" id="{00000000-0008-0000-0000-000018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49" name="Metin kutusu 385">
          <a:extLst>
            <a:ext uri="{FF2B5EF4-FFF2-40B4-BE49-F238E27FC236}">
              <a16:creationId xmlns:a16="http://schemas.microsoft.com/office/drawing/2014/main" id="{00000000-0008-0000-0000-000019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0" name="Metin kutusu 386">
          <a:extLst>
            <a:ext uri="{FF2B5EF4-FFF2-40B4-BE49-F238E27FC236}">
              <a16:creationId xmlns:a16="http://schemas.microsoft.com/office/drawing/2014/main" id="{00000000-0008-0000-0000-00001A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1" name="Metin kutusu 387">
          <a:extLst>
            <a:ext uri="{FF2B5EF4-FFF2-40B4-BE49-F238E27FC236}">
              <a16:creationId xmlns:a16="http://schemas.microsoft.com/office/drawing/2014/main" id="{00000000-0008-0000-0000-00001B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2" name="Metin kutusu 388">
          <a:extLst>
            <a:ext uri="{FF2B5EF4-FFF2-40B4-BE49-F238E27FC236}">
              <a16:creationId xmlns:a16="http://schemas.microsoft.com/office/drawing/2014/main" id="{00000000-0008-0000-0000-00001C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3" name="Metin kutusu 389">
          <a:extLst>
            <a:ext uri="{FF2B5EF4-FFF2-40B4-BE49-F238E27FC236}">
              <a16:creationId xmlns:a16="http://schemas.microsoft.com/office/drawing/2014/main" id="{00000000-0008-0000-0000-00001D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4" name="Metin kutusu 390">
          <a:extLst>
            <a:ext uri="{FF2B5EF4-FFF2-40B4-BE49-F238E27FC236}">
              <a16:creationId xmlns:a16="http://schemas.microsoft.com/office/drawing/2014/main" id="{00000000-0008-0000-0000-00001E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5" name="Metin kutusu 391">
          <a:extLst>
            <a:ext uri="{FF2B5EF4-FFF2-40B4-BE49-F238E27FC236}">
              <a16:creationId xmlns:a16="http://schemas.microsoft.com/office/drawing/2014/main" id="{00000000-0008-0000-0000-00001F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6" name="Metin kutusu 392">
          <a:extLst>
            <a:ext uri="{FF2B5EF4-FFF2-40B4-BE49-F238E27FC236}">
              <a16:creationId xmlns:a16="http://schemas.microsoft.com/office/drawing/2014/main" id="{00000000-0008-0000-0000-000020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7" name="Metin kutusu 393">
          <a:extLst>
            <a:ext uri="{FF2B5EF4-FFF2-40B4-BE49-F238E27FC236}">
              <a16:creationId xmlns:a16="http://schemas.microsoft.com/office/drawing/2014/main" id="{00000000-0008-0000-0000-000021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8" name="Metin kutusu 394">
          <a:extLst>
            <a:ext uri="{FF2B5EF4-FFF2-40B4-BE49-F238E27FC236}">
              <a16:creationId xmlns:a16="http://schemas.microsoft.com/office/drawing/2014/main" id="{00000000-0008-0000-0000-000022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1467</xdr:row>
      <xdr:rowOff>0</xdr:rowOff>
    </xdr:from>
    <xdr:ext cx="184731" cy="264560"/>
    <xdr:sp macro="" textlink="">
      <xdr:nvSpPr>
        <xdr:cNvPr id="7459" name="Metin kutusu 395">
          <a:extLst>
            <a:ext uri="{FF2B5EF4-FFF2-40B4-BE49-F238E27FC236}">
              <a16:creationId xmlns:a16="http://schemas.microsoft.com/office/drawing/2014/main" id="{00000000-0008-0000-0000-000023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0" name="Metin kutusu 379">
          <a:extLst>
            <a:ext uri="{FF2B5EF4-FFF2-40B4-BE49-F238E27FC236}">
              <a16:creationId xmlns:a16="http://schemas.microsoft.com/office/drawing/2014/main" id="{00000000-0008-0000-0000-000024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1" name="Metin kutusu 380">
          <a:extLst>
            <a:ext uri="{FF2B5EF4-FFF2-40B4-BE49-F238E27FC236}">
              <a16:creationId xmlns:a16="http://schemas.microsoft.com/office/drawing/2014/main" id="{00000000-0008-0000-0000-000025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2" name="Metin kutusu 381">
          <a:extLst>
            <a:ext uri="{FF2B5EF4-FFF2-40B4-BE49-F238E27FC236}">
              <a16:creationId xmlns:a16="http://schemas.microsoft.com/office/drawing/2014/main" id="{00000000-0008-0000-0000-000026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3" name="Metin kutusu 382">
          <a:extLst>
            <a:ext uri="{FF2B5EF4-FFF2-40B4-BE49-F238E27FC236}">
              <a16:creationId xmlns:a16="http://schemas.microsoft.com/office/drawing/2014/main" id="{00000000-0008-0000-0000-000027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4" name="Metin kutusu 383">
          <a:extLst>
            <a:ext uri="{FF2B5EF4-FFF2-40B4-BE49-F238E27FC236}">
              <a16:creationId xmlns:a16="http://schemas.microsoft.com/office/drawing/2014/main" id="{00000000-0008-0000-0000-000028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5" name="Metin kutusu 384">
          <a:extLst>
            <a:ext uri="{FF2B5EF4-FFF2-40B4-BE49-F238E27FC236}">
              <a16:creationId xmlns:a16="http://schemas.microsoft.com/office/drawing/2014/main" id="{00000000-0008-0000-0000-000029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6" name="Metin kutusu 385">
          <a:extLst>
            <a:ext uri="{FF2B5EF4-FFF2-40B4-BE49-F238E27FC236}">
              <a16:creationId xmlns:a16="http://schemas.microsoft.com/office/drawing/2014/main" id="{00000000-0008-0000-0000-00002A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7" name="Metin kutusu 386">
          <a:extLst>
            <a:ext uri="{FF2B5EF4-FFF2-40B4-BE49-F238E27FC236}">
              <a16:creationId xmlns:a16="http://schemas.microsoft.com/office/drawing/2014/main" id="{00000000-0008-0000-0000-00002B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8" name="Metin kutusu 387">
          <a:extLst>
            <a:ext uri="{FF2B5EF4-FFF2-40B4-BE49-F238E27FC236}">
              <a16:creationId xmlns:a16="http://schemas.microsoft.com/office/drawing/2014/main" id="{00000000-0008-0000-0000-00002C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69" name="Metin kutusu 388">
          <a:extLst>
            <a:ext uri="{FF2B5EF4-FFF2-40B4-BE49-F238E27FC236}">
              <a16:creationId xmlns:a16="http://schemas.microsoft.com/office/drawing/2014/main" id="{00000000-0008-0000-0000-00002D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70" name="Metin kutusu 389">
          <a:extLst>
            <a:ext uri="{FF2B5EF4-FFF2-40B4-BE49-F238E27FC236}">
              <a16:creationId xmlns:a16="http://schemas.microsoft.com/office/drawing/2014/main" id="{00000000-0008-0000-0000-00002E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71" name="Metin kutusu 390">
          <a:extLst>
            <a:ext uri="{FF2B5EF4-FFF2-40B4-BE49-F238E27FC236}">
              <a16:creationId xmlns:a16="http://schemas.microsoft.com/office/drawing/2014/main" id="{00000000-0008-0000-0000-00002F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72" name="Metin kutusu 391">
          <a:extLst>
            <a:ext uri="{FF2B5EF4-FFF2-40B4-BE49-F238E27FC236}">
              <a16:creationId xmlns:a16="http://schemas.microsoft.com/office/drawing/2014/main" id="{00000000-0008-0000-0000-000030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73" name="Metin kutusu 392">
          <a:extLst>
            <a:ext uri="{FF2B5EF4-FFF2-40B4-BE49-F238E27FC236}">
              <a16:creationId xmlns:a16="http://schemas.microsoft.com/office/drawing/2014/main" id="{00000000-0008-0000-0000-000031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74" name="Metin kutusu 393">
          <a:extLst>
            <a:ext uri="{FF2B5EF4-FFF2-40B4-BE49-F238E27FC236}">
              <a16:creationId xmlns:a16="http://schemas.microsoft.com/office/drawing/2014/main" id="{00000000-0008-0000-0000-000032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75" name="Metin kutusu 394">
          <a:extLst>
            <a:ext uri="{FF2B5EF4-FFF2-40B4-BE49-F238E27FC236}">
              <a16:creationId xmlns:a16="http://schemas.microsoft.com/office/drawing/2014/main" id="{00000000-0008-0000-0000-000033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476" name="Metin kutusu 395">
          <a:extLst>
            <a:ext uri="{FF2B5EF4-FFF2-40B4-BE49-F238E27FC236}">
              <a16:creationId xmlns:a16="http://schemas.microsoft.com/office/drawing/2014/main" id="{00000000-0008-0000-0000-000034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77" name="Metin kutusu 136">
          <a:extLst>
            <a:ext uri="{FF2B5EF4-FFF2-40B4-BE49-F238E27FC236}">
              <a16:creationId xmlns:a16="http://schemas.microsoft.com/office/drawing/2014/main" id="{00000000-0008-0000-0000-000035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78" name="Metin kutusu 137">
          <a:extLst>
            <a:ext uri="{FF2B5EF4-FFF2-40B4-BE49-F238E27FC236}">
              <a16:creationId xmlns:a16="http://schemas.microsoft.com/office/drawing/2014/main" id="{00000000-0008-0000-0000-000036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79" name="Metin kutusu 138">
          <a:extLst>
            <a:ext uri="{FF2B5EF4-FFF2-40B4-BE49-F238E27FC236}">
              <a16:creationId xmlns:a16="http://schemas.microsoft.com/office/drawing/2014/main" id="{00000000-0008-0000-0000-000037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0" name="Metin kutusu 139">
          <a:extLst>
            <a:ext uri="{FF2B5EF4-FFF2-40B4-BE49-F238E27FC236}">
              <a16:creationId xmlns:a16="http://schemas.microsoft.com/office/drawing/2014/main" id="{00000000-0008-0000-0000-000038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1" name="Metin kutusu 140">
          <a:extLst>
            <a:ext uri="{FF2B5EF4-FFF2-40B4-BE49-F238E27FC236}">
              <a16:creationId xmlns:a16="http://schemas.microsoft.com/office/drawing/2014/main" id="{00000000-0008-0000-0000-000039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2" name="Metin kutusu 141">
          <a:extLst>
            <a:ext uri="{FF2B5EF4-FFF2-40B4-BE49-F238E27FC236}">
              <a16:creationId xmlns:a16="http://schemas.microsoft.com/office/drawing/2014/main" id="{00000000-0008-0000-0000-00003A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3" name="Metin kutusu 148">
          <a:extLst>
            <a:ext uri="{FF2B5EF4-FFF2-40B4-BE49-F238E27FC236}">
              <a16:creationId xmlns:a16="http://schemas.microsoft.com/office/drawing/2014/main" id="{00000000-0008-0000-0000-00003B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4" name="Metin kutusu 149">
          <a:extLst>
            <a:ext uri="{FF2B5EF4-FFF2-40B4-BE49-F238E27FC236}">
              <a16:creationId xmlns:a16="http://schemas.microsoft.com/office/drawing/2014/main" id="{00000000-0008-0000-0000-00003C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5" name="Metin kutusu 150">
          <a:extLst>
            <a:ext uri="{FF2B5EF4-FFF2-40B4-BE49-F238E27FC236}">
              <a16:creationId xmlns:a16="http://schemas.microsoft.com/office/drawing/2014/main" id="{00000000-0008-0000-0000-00003D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6" name="Metin kutusu 151">
          <a:extLst>
            <a:ext uri="{FF2B5EF4-FFF2-40B4-BE49-F238E27FC236}">
              <a16:creationId xmlns:a16="http://schemas.microsoft.com/office/drawing/2014/main" id="{00000000-0008-0000-0000-00003E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7" name="Metin kutusu 152">
          <a:extLst>
            <a:ext uri="{FF2B5EF4-FFF2-40B4-BE49-F238E27FC236}">
              <a16:creationId xmlns:a16="http://schemas.microsoft.com/office/drawing/2014/main" id="{00000000-0008-0000-0000-00003F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8" name="Metin kutusu 153">
          <a:extLst>
            <a:ext uri="{FF2B5EF4-FFF2-40B4-BE49-F238E27FC236}">
              <a16:creationId xmlns:a16="http://schemas.microsoft.com/office/drawing/2014/main" id="{00000000-0008-0000-0000-000040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89" name="Metin kutusu 402">
          <a:extLst>
            <a:ext uri="{FF2B5EF4-FFF2-40B4-BE49-F238E27FC236}">
              <a16:creationId xmlns:a16="http://schemas.microsoft.com/office/drawing/2014/main" id="{00000000-0008-0000-0000-000041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0" name="Metin kutusu 403">
          <a:extLst>
            <a:ext uri="{FF2B5EF4-FFF2-40B4-BE49-F238E27FC236}">
              <a16:creationId xmlns:a16="http://schemas.microsoft.com/office/drawing/2014/main" id="{00000000-0008-0000-0000-000042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1" name="Metin kutusu 404">
          <a:extLst>
            <a:ext uri="{FF2B5EF4-FFF2-40B4-BE49-F238E27FC236}">
              <a16:creationId xmlns:a16="http://schemas.microsoft.com/office/drawing/2014/main" id="{00000000-0008-0000-0000-000043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2" name="Metin kutusu 405">
          <a:extLst>
            <a:ext uri="{FF2B5EF4-FFF2-40B4-BE49-F238E27FC236}">
              <a16:creationId xmlns:a16="http://schemas.microsoft.com/office/drawing/2014/main" id="{00000000-0008-0000-0000-000044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3" name="Metin kutusu 406">
          <a:extLst>
            <a:ext uri="{FF2B5EF4-FFF2-40B4-BE49-F238E27FC236}">
              <a16:creationId xmlns:a16="http://schemas.microsoft.com/office/drawing/2014/main" id="{00000000-0008-0000-0000-000045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4" name="Metin kutusu 407">
          <a:extLst>
            <a:ext uri="{FF2B5EF4-FFF2-40B4-BE49-F238E27FC236}">
              <a16:creationId xmlns:a16="http://schemas.microsoft.com/office/drawing/2014/main" id="{00000000-0008-0000-0000-000046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5" name="Metin kutusu 408">
          <a:extLst>
            <a:ext uri="{FF2B5EF4-FFF2-40B4-BE49-F238E27FC236}">
              <a16:creationId xmlns:a16="http://schemas.microsoft.com/office/drawing/2014/main" id="{00000000-0008-0000-0000-000047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6" name="Metin kutusu 409">
          <a:extLst>
            <a:ext uri="{FF2B5EF4-FFF2-40B4-BE49-F238E27FC236}">
              <a16:creationId xmlns:a16="http://schemas.microsoft.com/office/drawing/2014/main" id="{00000000-0008-0000-0000-000048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7" name="Metin kutusu 410">
          <a:extLst>
            <a:ext uri="{FF2B5EF4-FFF2-40B4-BE49-F238E27FC236}">
              <a16:creationId xmlns:a16="http://schemas.microsoft.com/office/drawing/2014/main" id="{00000000-0008-0000-0000-000049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8" name="Metin kutusu 411">
          <a:extLst>
            <a:ext uri="{FF2B5EF4-FFF2-40B4-BE49-F238E27FC236}">
              <a16:creationId xmlns:a16="http://schemas.microsoft.com/office/drawing/2014/main" id="{00000000-0008-0000-0000-00004A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499" name="Metin kutusu 412">
          <a:extLst>
            <a:ext uri="{FF2B5EF4-FFF2-40B4-BE49-F238E27FC236}">
              <a16:creationId xmlns:a16="http://schemas.microsoft.com/office/drawing/2014/main" id="{00000000-0008-0000-0000-00004B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500" name="Metin kutusu 413">
          <a:extLst>
            <a:ext uri="{FF2B5EF4-FFF2-40B4-BE49-F238E27FC236}">
              <a16:creationId xmlns:a16="http://schemas.microsoft.com/office/drawing/2014/main" id="{00000000-0008-0000-0000-00004C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501" name="Metin kutusu 414">
          <a:extLst>
            <a:ext uri="{FF2B5EF4-FFF2-40B4-BE49-F238E27FC236}">
              <a16:creationId xmlns:a16="http://schemas.microsoft.com/office/drawing/2014/main" id="{00000000-0008-0000-0000-00004D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502" name="Metin kutusu 415">
          <a:extLst>
            <a:ext uri="{FF2B5EF4-FFF2-40B4-BE49-F238E27FC236}">
              <a16:creationId xmlns:a16="http://schemas.microsoft.com/office/drawing/2014/main" id="{00000000-0008-0000-0000-00004E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503" name="Metin kutusu 416">
          <a:extLst>
            <a:ext uri="{FF2B5EF4-FFF2-40B4-BE49-F238E27FC236}">
              <a16:creationId xmlns:a16="http://schemas.microsoft.com/office/drawing/2014/main" id="{00000000-0008-0000-0000-00004F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504" name="Metin kutusu 417">
          <a:extLst>
            <a:ext uri="{FF2B5EF4-FFF2-40B4-BE49-F238E27FC236}">
              <a16:creationId xmlns:a16="http://schemas.microsoft.com/office/drawing/2014/main" id="{00000000-0008-0000-0000-000050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1463</xdr:row>
      <xdr:rowOff>0</xdr:rowOff>
    </xdr:from>
    <xdr:ext cx="184731" cy="264560"/>
    <xdr:sp macro="" textlink="">
      <xdr:nvSpPr>
        <xdr:cNvPr id="7505" name="Metin kutusu 418">
          <a:extLst>
            <a:ext uri="{FF2B5EF4-FFF2-40B4-BE49-F238E27FC236}">
              <a16:creationId xmlns:a16="http://schemas.microsoft.com/office/drawing/2014/main" id="{00000000-0008-0000-0000-000051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06" name="Metin kutusu 136">
          <a:extLst>
            <a:ext uri="{FF2B5EF4-FFF2-40B4-BE49-F238E27FC236}">
              <a16:creationId xmlns:a16="http://schemas.microsoft.com/office/drawing/2014/main" id="{00000000-0008-0000-0000-000052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07" name="Metin kutusu 137">
          <a:extLst>
            <a:ext uri="{FF2B5EF4-FFF2-40B4-BE49-F238E27FC236}">
              <a16:creationId xmlns:a16="http://schemas.microsoft.com/office/drawing/2014/main" id="{00000000-0008-0000-0000-000053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08" name="Metin kutusu 138">
          <a:extLst>
            <a:ext uri="{FF2B5EF4-FFF2-40B4-BE49-F238E27FC236}">
              <a16:creationId xmlns:a16="http://schemas.microsoft.com/office/drawing/2014/main" id="{00000000-0008-0000-0000-000054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09" name="Metin kutusu 139">
          <a:extLst>
            <a:ext uri="{FF2B5EF4-FFF2-40B4-BE49-F238E27FC236}">
              <a16:creationId xmlns:a16="http://schemas.microsoft.com/office/drawing/2014/main" id="{00000000-0008-0000-0000-000055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0" name="Metin kutusu 140">
          <a:extLst>
            <a:ext uri="{FF2B5EF4-FFF2-40B4-BE49-F238E27FC236}">
              <a16:creationId xmlns:a16="http://schemas.microsoft.com/office/drawing/2014/main" id="{00000000-0008-0000-0000-000056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1" name="Metin kutusu 141">
          <a:extLst>
            <a:ext uri="{FF2B5EF4-FFF2-40B4-BE49-F238E27FC236}">
              <a16:creationId xmlns:a16="http://schemas.microsoft.com/office/drawing/2014/main" id="{00000000-0008-0000-0000-000057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2" name="Metin kutusu 148">
          <a:extLst>
            <a:ext uri="{FF2B5EF4-FFF2-40B4-BE49-F238E27FC236}">
              <a16:creationId xmlns:a16="http://schemas.microsoft.com/office/drawing/2014/main" id="{00000000-0008-0000-0000-000058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3" name="Metin kutusu 149">
          <a:extLst>
            <a:ext uri="{FF2B5EF4-FFF2-40B4-BE49-F238E27FC236}">
              <a16:creationId xmlns:a16="http://schemas.microsoft.com/office/drawing/2014/main" id="{00000000-0008-0000-0000-000059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4" name="Metin kutusu 150">
          <a:extLst>
            <a:ext uri="{FF2B5EF4-FFF2-40B4-BE49-F238E27FC236}">
              <a16:creationId xmlns:a16="http://schemas.microsoft.com/office/drawing/2014/main" id="{00000000-0008-0000-0000-00005A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5" name="Metin kutusu 151">
          <a:extLst>
            <a:ext uri="{FF2B5EF4-FFF2-40B4-BE49-F238E27FC236}">
              <a16:creationId xmlns:a16="http://schemas.microsoft.com/office/drawing/2014/main" id="{00000000-0008-0000-0000-00005B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6" name="Metin kutusu 152">
          <a:extLst>
            <a:ext uri="{FF2B5EF4-FFF2-40B4-BE49-F238E27FC236}">
              <a16:creationId xmlns:a16="http://schemas.microsoft.com/office/drawing/2014/main" id="{00000000-0008-0000-0000-00005C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7" name="Metin kutusu 153">
          <a:extLst>
            <a:ext uri="{FF2B5EF4-FFF2-40B4-BE49-F238E27FC236}">
              <a16:creationId xmlns:a16="http://schemas.microsoft.com/office/drawing/2014/main" id="{00000000-0008-0000-0000-00005D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8" name="Metin kutusu 402">
          <a:extLst>
            <a:ext uri="{FF2B5EF4-FFF2-40B4-BE49-F238E27FC236}">
              <a16:creationId xmlns:a16="http://schemas.microsoft.com/office/drawing/2014/main" id="{00000000-0008-0000-0000-00005E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19" name="Metin kutusu 403">
          <a:extLst>
            <a:ext uri="{FF2B5EF4-FFF2-40B4-BE49-F238E27FC236}">
              <a16:creationId xmlns:a16="http://schemas.microsoft.com/office/drawing/2014/main" id="{00000000-0008-0000-0000-00005F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0" name="Metin kutusu 404">
          <a:extLst>
            <a:ext uri="{FF2B5EF4-FFF2-40B4-BE49-F238E27FC236}">
              <a16:creationId xmlns:a16="http://schemas.microsoft.com/office/drawing/2014/main" id="{00000000-0008-0000-0000-000060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1" name="Metin kutusu 405">
          <a:extLst>
            <a:ext uri="{FF2B5EF4-FFF2-40B4-BE49-F238E27FC236}">
              <a16:creationId xmlns:a16="http://schemas.microsoft.com/office/drawing/2014/main" id="{00000000-0008-0000-0000-000061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2" name="Metin kutusu 406">
          <a:extLst>
            <a:ext uri="{FF2B5EF4-FFF2-40B4-BE49-F238E27FC236}">
              <a16:creationId xmlns:a16="http://schemas.microsoft.com/office/drawing/2014/main" id="{00000000-0008-0000-0000-000062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3" name="Metin kutusu 407">
          <a:extLst>
            <a:ext uri="{FF2B5EF4-FFF2-40B4-BE49-F238E27FC236}">
              <a16:creationId xmlns:a16="http://schemas.microsoft.com/office/drawing/2014/main" id="{00000000-0008-0000-0000-000063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4" name="Metin kutusu 408">
          <a:extLst>
            <a:ext uri="{FF2B5EF4-FFF2-40B4-BE49-F238E27FC236}">
              <a16:creationId xmlns:a16="http://schemas.microsoft.com/office/drawing/2014/main" id="{00000000-0008-0000-0000-000064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5" name="Metin kutusu 409">
          <a:extLst>
            <a:ext uri="{FF2B5EF4-FFF2-40B4-BE49-F238E27FC236}">
              <a16:creationId xmlns:a16="http://schemas.microsoft.com/office/drawing/2014/main" id="{00000000-0008-0000-0000-000065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6" name="Metin kutusu 410">
          <a:extLst>
            <a:ext uri="{FF2B5EF4-FFF2-40B4-BE49-F238E27FC236}">
              <a16:creationId xmlns:a16="http://schemas.microsoft.com/office/drawing/2014/main" id="{00000000-0008-0000-0000-000066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7" name="Metin kutusu 411">
          <a:extLst>
            <a:ext uri="{FF2B5EF4-FFF2-40B4-BE49-F238E27FC236}">
              <a16:creationId xmlns:a16="http://schemas.microsoft.com/office/drawing/2014/main" id="{00000000-0008-0000-0000-000067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8" name="Metin kutusu 412">
          <a:extLst>
            <a:ext uri="{FF2B5EF4-FFF2-40B4-BE49-F238E27FC236}">
              <a16:creationId xmlns:a16="http://schemas.microsoft.com/office/drawing/2014/main" id="{00000000-0008-0000-0000-000068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29" name="Metin kutusu 413">
          <a:extLst>
            <a:ext uri="{FF2B5EF4-FFF2-40B4-BE49-F238E27FC236}">
              <a16:creationId xmlns:a16="http://schemas.microsoft.com/office/drawing/2014/main" id="{00000000-0008-0000-0000-000069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30" name="Metin kutusu 414">
          <a:extLst>
            <a:ext uri="{FF2B5EF4-FFF2-40B4-BE49-F238E27FC236}">
              <a16:creationId xmlns:a16="http://schemas.microsoft.com/office/drawing/2014/main" id="{00000000-0008-0000-0000-00006A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31" name="Metin kutusu 415">
          <a:extLst>
            <a:ext uri="{FF2B5EF4-FFF2-40B4-BE49-F238E27FC236}">
              <a16:creationId xmlns:a16="http://schemas.microsoft.com/office/drawing/2014/main" id="{00000000-0008-0000-0000-00006B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32" name="Metin kutusu 416">
          <a:extLst>
            <a:ext uri="{FF2B5EF4-FFF2-40B4-BE49-F238E27FC236}">
              <a16:creationId xmlns:a16="http://schemas.microsoft.com/office/drawing/2014/main" id="{00000000-0008-0000-0000-00006C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33" name="Metin kutusu 417">
          <a:extLst>
            <a:ext uri="{FF2B5EF4-FFF2-40B4-BE49-F238E27FC236}">
              <a16:creationId xmlns:a16="http://schemas.microsoft.com/office/drawing/2014/main" id="{00000000-0008-0000-0000-00006D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1464</xdr:row>
      <xdr:rowOff>0</xdr:rowOff>
    </xdr:from>
    <xdr:ext cx="184731" cy="264560"/>
    <xdr:sp macro="" textlink="">
      <xdr:nvSpPr>
        <xdr:cNvPr id="7534" name="Metin kutusu 418">
          <a:extLst>
            <a:ext uri="{FF2B5EF4-FFF2-40B4-BE49-F238E27FC236}">
              <a16:creationId xmlns:a16="http://schemas.microsoft.com/office/drawing/2014/main" id="{00000000-0008-0000-0000-00006E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35" name="Metin kutusu 136">
          <a:extLst>
            <a:ext uri="{FF2B5EF4-FFF2-40B4-BE49-F238E27FC236}">
              <a16:creationId xmlns:a16="http://schemas.microsoft.com/office/drawing/2014/main" id="{00000000-0008-0000-0000-00006F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36" name="Metin kutusu 137">
          <a:extLst>
            <a:ext uri="{FF2B5EF4-FFF2-40B4-BE49-F238E27FC236}">
              <a16:creationId xmlns:a16="http://schemas.microsoft.com/office/drawing/2014/main" id="{00000000-0008-0000-0000-000070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37" name="Metin kutusu 138">
          <a:extLst>
            <a:ext uri="{FF2B5EF4-FFF2-40B4-BE49-F238E27FC236}">
              <a16:creationId xmlns:a16="http://schemas.microsoft.com/office/drawing/2014/main" id="{00000000-0008-0000-0000-000071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38" name="Metin kutusu 139">
          <a:extLst>
            <a:ext uri="{FF2B5EF4-FFF2-40B4-BE49-F238E27FC236}">
              <a16:creationId xmlns:a16="http://schemas.microsoft.com/office/drawing/2014/main" id="{00000000-0008-0000-0000-000072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39" name="Metin kutusu 140">
          <a:extLst>
            <a:ext uri="{FF2B5EF4-FFF2-40B4-BE49-F238E27FC236}">
              <a16:creationId xmlns:a16="http://schemas.microsoft.com/office/drawing/2014/main" id="{00000000-0008-0000-0000-000073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0" name="Metin kutusu 141">
          <a:extLst>
            <a:ext uri="{FF2B5EF4-FFF2-40B4-BE49-F238E27FC236}">
              <a16:creationId xmlns:a16="http://schemas.microsoft.com/office/drawing/2014/main" id="{00000000-0008-0000-0000-000074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1" name="Metin kutusu 148">
          <a:extLst>
            <a:ext uri="{FF2B5EF4-FFF2-40B4-BE49-F238E27FC236}">
              <a16:creationId xmlns:a16="http://schemas.microsoft.com/office/drawing/2014/main" id="{00000000-0008-0000-0000-000075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2" name="Metin kutusu 149">
          <a:extLst>
            <a:ext uri="{FF2B5EF4-FFF2-40B4-BE49-F238E27FC236}">
              <a16:creationId xmlns:a16="http://schemas.microsoft.com/office/drawing/2014/main" id="{00000000-0008-0000-0000-000076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3" name="Metin kutusu 150">
          <a:extLst>
            <a:ext uri="{FF2B5EF4-FFF2-40B4-BE49-F238E27FC236}">
              <a16:creationId xmlns:a16="http://schemas.microsoft.com/office/drawing/2014/main" id="{00000000-0008-0000-0000-000077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4" name="Metin kutusu 151">
          <a:extLst>
            <a:ext uri="{FF2B5EF4-FFF2-40B4-BE49-F238E27FC236}">
              <a16:creationId xmlns:a16="http://schemas.microsoft.com/office/drawing/2014/main" id="{00000000-0008-0000-0000-000078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5" name="Metin kutusu 152">
          <a:extLst>
            <a:ext uri="{FF2B5EF4-FFF2-40B4-BE49-F238E27FC236}">
              <a16:creationId xmlns:a16="http://schemas.microsoft.com/office/drawing/2014/main" id="{00000000-0008-0000-0000-000079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6" name="Metin kutusu 153">
          <a:extLst>
            <a:ext uri="{FF2B5EF4-FFF2-40B4-BE49-F238E27FC236}">
              <a16:creationId xmlns:a16="http://schemas.microsoft.com/office/drawing/2014/main" id="{00000000-0008-0000-0000-00007A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7" name="Metin kutusu 402">
          <a:extLst>
            <a:ext uri="{FF2B5EF4-FFF2-40B4-BE49-F238E27FC236}">
              <a16:creationId xmlns:a16="http://schemas.microsoft.com/office/drawing/2014/main" id="{00000000-0008-0000-0000-00007B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8" name="Metin kutusu 403">
          <a:extLst>
            <a:ext uri="{FF2B5EF4-FFF2-40B4-BE49-F238E27FC236}">
              <a16:creationId xmlns:a16="http://schemas.microsoft.com/office/drawing/2014/main" id="{00000000-0008-0000-0000-00007C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49" name="Metin kutusu 404">
          <a:extLst>
            <a:ext uri="{FF2B5EF4-FFF2-40B4-BE49-F238E27FC236}">
              <a16:creationId xmlns:a16="http://schemas.microsoft.com/office/drawing/2014/main" id="{00000000-0008-0000-0000-00007D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0" name="Metin kutusu 405">
          <a:extLst>
            <a:ext uri="{FF2B5EF4-FFF2-40B4-BE49-F238E27FC236}">
              <a16:creationId xmlns:a16="http://schemas.microsoft.com/office/drawing/2014/main" id="{00000000-0008-0000-0000-00007E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1" name="Metin kutusu 406">
          <a:extLst>
            <a:ext uri="{FF2B5EF4-FFF2-40B4-BE49-F238E27FC236}">
              <a16:creationId xmlns:a16="http://schemas.microsoft.com/office/drawing/2014/main" id="{00000000-0008-0000-0000-00007F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2" name="Metin kutusu 407">
          <a:extLst>
            <a:ext uri="{FF2B5EF4-FFF2-40B4-BE49-F238E27FC236}">
              <a16:creationId xmlns:a16="http://schemas.microsoft.com/office/drawing/2014/main" id="{00000000-0008-0000-0000-000080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3" name="Metin kutusu 408">
          <a:extLst>
            <a:ext uri="{FF2B5EF4-FFF2-40B4-BE49-F238E27FC236}">
              <a16:creationId xmlns:a16="http://schemas.microsoft.com/office/drawing/2014/main" id="{00000000-0008-0000-0000-000081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4" name="Metin kutusu 409">
          <a:extLst>
            <a:ext uri="{FF2B5EF4-FFF2-40B4-BE49-F238E27FC236}">
              <a16:creationId xmlns:a16="http://schemas.microsoft.com/office/drawing/2014/main" id="{00000000-0008-0000-0000-000082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5" name="Metin kutusu 410">
          <a:extLst>
            <a:ext uri="{FF2B5EF4-FFF2-40B4-BE49-F238E27FC236}">
              <a16:creationId xmlns:a16="http://schemas.microsoft.com/office/drawing/2014/main" id="{00000000-0008-0000-0000-000083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6" name="Metin kutusu 411">
          <a:extLst>
            <a:ext uri="{FF2B5EF4-FFF2-40B4-BE49-F238E27FC236}">
              <a16:creationId xmlns:a16="http://schemas.microsoft.com/office/drawing/2014/main" id="{00000000-0008-0000-0000-000084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7" name="Metin kutusu 412">
          <a:extLst>
            <a:ext uri="{FF2B5EF4-FFF2-40B4-BE49-F238E27FC236}">
              <a16:creationId xmlns:a16="http://schemas.microsoft.com/office/drawing/2014/main" id="{00000000-0008-0000-0000-000085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8" name="Metin kutusu 413">
          <a:extLst>
            <a:ext uri="{FF2B5EF4-FFF2-40B4-BE49-F238E27FC236}">
              <a16:creationId xmlns:a16="http://schemas.microsoft.com/office/drawing/2014/main" id="{00000000-0008-0000-0000-000086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59" name="Metin kutusu 414">
          <a:extLst>
            <a:ext uri="{FF2B5EF4-FFF2-40B4-BE49-F238E27FC236}">
              <a16:creationId xmlns:a16="http://schemas.microsoft.com/office/drawing/2014/main" id="{00000000-0008-0000-0000-000087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60" name="Metin kutusu 415">
          <a:extLst>
            <a:ext uri="{FF2B5EF4-FFF2-40B4-BE49-F238E27FC236}">
              <a16:creationId xmlns:a16="http://schemas.microsoft.com/office/drawing/2014/main" id="{00000000-0008-0000-0000-000088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61" name="Metin kutusu 416">
          <a:extLst>
            <a:ext uri="{FF2B5EF4-FFF2-40B4-BE49-F238E27FC236}">
              <a16:creationId xmlns:a16="http://schemas.microsoft.com/office/drawing/2014/main" id="{00000000-0008-0000-0000-000089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62" name="Metin kutusu 417">
          <a:extLst>
            <a:ext uri="{FF2B5EF4-FFF2-40B4-BE49-F238E27FC236}">
              <a16:creationId xmlns:a16="http://schemas.microsoft.com/office/drawing/2014/main" id="{00000000-0008-0000-0000-00008A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1465</xdr:row>
      <xdr:rowOff>0</xdr:rowOff>
    </xdr:from>
    <xdr:ext cx="184731" cy="264560"/>
    <xdr:sp macro="" textlink="">
      <xdr:nvSpPr>
        <xdr:cNvPr id="7563" name="Metin kutusu 418">
          <a:extLst>
            <a:ext uri="{FF2B5EF4-FFF2-40B4-BE49-F238E27FC236}">
              <a16:creationId xmlns:a16="http://schemas.microsoft.com/office/drawing/2014/main" id="{00000000-0008-0000-0000-00008B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64" name="Metin kutusu 136">
          <a:extLst>
            <a:ext uri="{FF2B5EF4-FFF2-40B4-BE49-F238E27FC236}">
              <a16:creationId xmlns:a16="http://schemas.microsoft.com/office/drawing/2014/main" id="{00000000-0008-0000-0000-00008C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65" name="Metin kutusu 137">
          <a:extLst>
            <a:ext uri="{FF2B5EF4-FFF2-40B4-BE49-F238E27FC236}">
              <a16:creationId xmlns:a16="http://schemas.microsoft.com/office/drawing/2014/main" id="{00000000-0008-0000-0000-00008D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66" name="Metin kutusu 138">
          <a:extLst>
            <a:ext uri="{FF2B5EF4-FFF2-40B4-BE49-F238E27FC236}">
              <a16:creationId xmlns:a16="http://schemas.microsoft.com/office/drawing/2014/main" id="{00000000-0008-0000-0000-00008E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67" name="Metin kutusu 139">
          <a:extLst>
            <a:ext uri="{FF2B5EF4-FFF2-40B4-BE49-F238E27FC236}">
              <a16:creationId xmlns:a16="http://schemas.microsoft.com/office/drawing/2014/main" id="{00000000-0008-0000-0000-00008F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68" name="Metin kutusu 140">
          <a:extLst>
            <a:ext uri="{FF2B5EF4-FFF2-40B4-BE49-F238E27FC236}">
              <a16:creationId xmlns:a16="http://schemas.microsoft.com/office/drawing/2014/main" id="{00000000-0008-0000-0000-000090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69" name="Metin kutusu 141">
          <a:extLst>
            <a:ext uri="{FF2B5EF4-FFF2-40B4-BE49-F238E27FC236}">
              <a16:creationId xmlns:a16="http://schemas.microsoft.com/office/drawing/2014/main" id="{00000000-0008-0000-0000-000091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0" name="Metin kutusu 148">
          <a:extLst>
            <a:ext uri="{FF2B5EF4-FFF2-40B4-BE49-F238E27FC236}">
              <a16:creationId xmlns:a16="http://schemas.microsoft.com/office/drawing/2014/main" id="{00000000-0008-0000-0000-000092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1" name="Metin kutusu 149">
          <a:extLst>
            <a:ext uri="{FF2B5EF4-FFF2-40B4-BE49-F238E27FC236}">
              <a16:creationId xmlns:a16="http://schemas.microsoft.com/office/drawing/2014/main" id="{00000000-0008-0000-0000-000093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2" name="Metin kutusu 150">
          <a:extLst>
            <a:ext uri="{FF2B5EF4-FFF2-40B4-BE49-F238E27FC236}">
              <a16:creationId xmlns:a16="http://schemas.microsoft.com/office/drawing/2014/main" id="{00000000-0008-0000-0000-000094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3" name="Metin kutusu 151">
          <a:extLst>
            <a:ext uri="{FF2B5EF4-FFF2-40B4-BE49-F238E27FC236}">
              <a16:creationId xmlns:a16="http://schemas.microsoft.com/office/drawing/2014/main" id="{00000000-0008-0000-0000-000095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4" name="Metin kutusu 152">
          <a:extLst>
            <a:ext uri="{FF2B5EF4-FFF2-40B4-BE49-F238E27FC236}">
              <a16:creationId xmlns:a16="http://schemas.microsoft.com/office/drawing/2014/main" id="{00000000-0008-0000-0000-000096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5" name="Metin kutusu 153">
          <a:extLst>
            <a:ext uri="{FF2B5EF4-FFF2-40B4-BE49-F238E27FC236}">
              <a16:creationId xmlns:a16="http://schemas.microsoft.com/office/drawing/2014/main" id="{00000000-0008-0000-0000-000097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6" name="Metin kutusu 402">
          <a:extLst>
            <a:ext uri="{FF2B5EF4-FFF2-40B4-BE49-F238E27FC236}">
              <a16:creationId xmlns:a16="http://schemas.microsoft.com/office/drawing/2014/main" id="{00000000-0008-0000-0000-000098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7" name="Metin kutusu 403">
          <a:extLst>
            <a:ext uri="{FF2B5EF4-FFF2-40B4-BE49-F238E27FC236}">
              <a16:creationId xmlns:a16="http://schemas.microsoft.com/office/drawing/2014/main" id="{00000000-0008-0000-0000-000099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8" name="Metin kutusu 404">
          <a:extLst>
            <a:ext uri="{FF2B5EF4-FFF2-40B4-BE49-F238E27FC236}">
              <a16:creationId xmlns:a16="http://schemas.microsoft.com/office/drawing/2014/main" id="{00000000-0008-0000-0000-00009A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79" name="Metin kutusu 405">
          <a:extLst>
            <a:ext uri="{FF2B5EF4-FFF2-40B4-BE49-F238E27FC236}">
              <a16:creationId xmlns:a16="http://schemas.microsoft.com/office/drawing/2014/main" id="{00000000-0008-0000-0000-00009B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0" name="Metin kutusu 406">
          <a:extLst>
            <a:ext uri="{FF2B5EF4-FFF2-40B4-BE49-F238E27FC236}">
              <a16:creationId xmlns:a16="http://schemas.microsoft.com/office/drawing/2014/main" id="{00000000-0008-0000-0000-00009C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1" name="Metin kutusu 407">
          <a:extLst>
            <a:ext uri="{FF2B5EF4-FFF2-40B4-BE49-F238E27FC236}">
              <a16:creationId xmlns:a16="http://schemas.microsoft.com/office/drawing/2014/main" id="{00000000-0008-0000-0000-00009D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2" name="Metin kutusu 408">
          <a:extLst>
            <a:ext uri="{FF2B5EF4-FFF2-40B4-BE49-F238E27FC236}">
              <a16:creationId xmlns:a16="http://schemas.microsoft.com/office/drawing/2014/main" id="{00000000-0008-0000-0000-00009E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3" name="Metin kutusu 409">
          <a:extLst>
            <a:ext uri="{FF2B5EF4-FFF2-40B4-BE49-F238E27FC236}">
              <a16:creationId xmlns:a16="http://schemas.microsoft.com/office/drawing/2014/main" id="{00000000-0008-0000-0000-00009F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4" name="Metin kutusu 410">
          <a:extLst>
            <a:ext uri="{FF2B5EF4-FFF2-40B4-BE49-F238E27FC236}">
              <a16:creationId xmlns:a16="http://schemas.microsoft.com/office/drawing/2014/main" id="{00000000-0008-0000-0000-0000A0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5" name="Metin kutusu 411">
          <a:extLst>
            <a:ext uri="{FF2B5EF4-FFF2-40B4-BE49-F238E27FC236}">
              <a16:creationId xmlns:a16="http://schemas.microsoft.com/office/drawing/2014/main" id="{00000000-0008-0000-0000-0000A1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6" name="Metin kutusu 412">
          <a:extLst>
            <a:ext uri="{FF2B5EF4-FFF2-40B4-BE49-F238E27FC236}">
              <a16:creationId xmlns:a16="http://schemas.microsoft.com/office/drawing/2014/main" id="{00000000-0008-0000-0000-0000A2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7" name="Metin kutusu 413">
          <a:extLst>
            <a:ext uri="{FF2B5EF4-FFF2-40B4-BE49-F238E27FC236}">
              <a16:creationId xmlns:a16="http://schemas.microsoft.com/office/drawing/2014/main" id="{00000000-0008-0000-0000-0000A3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8" name="Metin kutusu 414">
          <a:extLst>
            <a:ext uri="{FF2B5EF4-FFF2-40B4-BE49-F238E27FC236}">
              <a16:creationId xmlns:a16="http://schemas.microsoft.com/office/drawing/2014/main" id="{00000000-0008-0000-0000-0000A4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89" name="Metin kutusu 415">
          <a:extLst>
            <a:ext uri="{FF2B5EF4-FFF2-40B4-BE49-F238E27FC236}">
              <a16:creationId xmlns:a16="http://schemas.microsoft.com/office/drawing/2014/main" id="{00000000-0008-0000-0000-0000A5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0" name="Metin kutusu 416">
          <a:extLst>
            <a:ext uri="{FF2B5EF4-FFF2-40B4-BE49-F238E27FC236}">
              <a16:creationId xmlns:a16="http://schemas.microsoft.com/office/drawing/2014/main" id="{00000000-0008-0000-0000-0000A6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1" name="Metin kutusu 417">
          <a:extLst>
            <a:ext uri="{FF2B5EF4-FFF2-40B4-BE49-F238E27FC236}">
              <a16:creationId xmlns:a16="http://schemas.microsoft.com/office/drawing/2014/main" id="{00000000-0008-0000-0000-0000A7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2" name="Metin kutusu 418">
          <a:extLst>
            <a:ext uri="{FF2B5EF4-FFF2-40B4-BE49-F238E27FC236}">
              <a16:creationId xmlns:a16="http://schemas.microsoft.com/office/drawing/2014/main" id="{00000000-0008-0000-0000-0000A8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3" name="Metin kutusu 136">
          <a:extLst>
            <a:ext uri="{FF2B5EF4-FFF2-40B4-BE49-F238E27FC236}">
              <a16:creationId xmlns:a16="http://schemas.microsoft.com/office/drawing/2014/main" id="{00000000-0008-0000-0000-0000A9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4" name="Metin kutusu 137">
          <a:extLst>
            <a:ext uri="{FF2B5EF4-FFF2-40B4-BE49-F238E27FC236}">
              <a16:creationId xmlns:a16="http://schemas.microsoft.com/office/drawing/2014/main" id="{00000000-0008-0000-0000-0000AA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5" name="Metin kutusu 138">
          <a:extLst>
            <a:ext uri="{FF2B5EF4-FFF2-40B4-BE49-F238E27FC236}">
              <a16:creationId xmlns:a16="http://schemas.microsoft.com/office/drawing/2014/main" id="{00000000-0008-0000-0000-0000AB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6" name="Metin kutusu 139">
          <a:extLst>
            <a:ext uri="{FF2B5EF4-FFF2-40B4-BE49-F238E27FC236}">
              <a16:creationId xmlns:a16="http://schemas.microsoft.com/office/drawing/2014/main" id="{00000000-0008-0000-0000-0000AC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7" name="Metin kutusu 140">
          <a:extLst>
            <a:ext uri="{FF2B5EF4-FFF2-40B4-BE49-F238E27FC236}">
              <a16:creationId xmlns:a16="http://schemas.microsoft.com/office/drawing/2014/main" id="{00000000-0008-0000-0000-0000AD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8" name="Metin kutusu 141">
          <a:extLst>
            <a:ext uri="{FF2B5EF4-FFF2-40B4-BE49-F238E27FC236}">
              <a16:creationId xmlns:a16="http://schemas.microsoft.com/office/drawing/2014/main" id="{00000000-0008-0000-0000-0000AE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599" name="Metin kutusu 148">
          <a:extLst>
            <a:ext uri="{FF2B5EF4-FFF2-40B4-BE49-F238E27FC236}">
              <a16:creationId xmlns:a16="http://schemas.microsoft.com/office/drawing/2014/main" id="{00000000-0008-0000-0000-0000AF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0" name="Metin kutusu 149">
          <a:extLst>
            <a:ext uri="{FF2B5EF4-FFF2-40B4-BE49-F238E27FC236}">
              <a16:creationId xmlns:a16="http://schemas.microsoft.com/office/drawing/2014/main" id="{00000000-0008-0000-0000-0000B0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1" name="Metin kutusu 150">
          <a:extLst>
            <a:ext uri="{FF2B5EF4-FFF2-40B4-BE49-F238E27FC236}">
              <a16:creationId xmlns:a16="http://schemas.microsoft.com/office/drawing/2014/main" id="{00000000-0008-0000-0000-0000B1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2" name="Metin kutusu 151">
          <a:extLst>
            <a:ext uri="{FF2B5EF4-FFF2-40B4-BE49-F238E27FC236}">
              <a16:creationId xmlns:a16="http://schemas.microsoft.com/office/drawing/2014/main" id="{00000000-0008-0000-0000-0000B2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3" name="Metin kutusu 152">
          <a:extLst>
            <a:ext uri="{FF2B5EF4-FFF2-40B4-BE49-F238E27FC236}">
              <a16:creationId xmlns:a16="http://schemas.microsoft.com/office/drawing/2014/main" id="{00000000-0008-0000-0000-0000B3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4" name="Metin kutusu 153">
          <a:extLst>
            <a:ext uri="{FF2B5EF4-FFF2-40B4-BE49-F238E27FC236}">
              <a16:creationId xmlns:a16="http://schemas.microsoft.com/office/drawing/2014/main" id="{00000000-0008-0000-0000-0000B4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5" name="Metin kutusu 402">
          <a:extLst>
            <a:ext uri="{FF2B5EF4-FFF2-40B4-BE49-F238E27FC236}">
              <a16:creationId xmlns:a16="http://schemas.microsoft.com/office/drawing/2014/main" id="{00000000-0008-0000-0000-0000B5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6" name="Metin kutusu 403">
          <a:extLst>
            <a:ext uri="{FF2B5EF4-FFF2-40B4-BE49-F238E27FC236}">
              <a16:creationId xmlns:a16="http://schemas.microsoft.com/office/drawing/2014/main" id="{00000000-0008-0000-0000-0000B6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7" name="Metin kutusu 404">
          <a:extLst>
            <a:ext uri="{FF2B5EF4-FFF2-40B4-BE49-F238E27FC236}">
              <a16:creationId xmlns:a16="http://schemas.microsoft.com/office/drawing/2014/main" id="{00000000-0008-0000-0000-0000B7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8" name="Metin kutusu 405">
          <a:extLst>
            <a:ext uri="{FF2B5EF4-FFF2-40B4-BE49-F238E27FC236}">
              <a16:creationId xmlns:a16="http://schemas.microsoft.com/office/drawing/2014/main" id="{00000000-0008-0000-0000-0000B8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09" name="Metin kutusu 406">
          <a:extLst>
            <a:ext uri="{FF2B5EF4-FFF2-40B4-BE49-F238E27FC236}">
              <a16:creationId xmlns:a16="http://schemas.microsoft.com/office/drawing/2014/main" id="{00000000-0008-0000-0000-0000B9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0" name="Metin kutusu 407">
          <a:extLst>
            <a:ext uri="{FF2B5EF4-FFF2-40B4-BE49-F238E27FC236}">
              <a16:creationId xmlns:a16="http://schemas.microsoft.com/office/drawing/2014/main" id="{00000000-0008-0000-0000-0000BA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1" name="Metin kutusu 408">
          <a:extLst>
            <a:ext uri="{FF2B5EF4-FFF2-40B4-BE49-F238E27FC236}">
              <a16:creationId xmlns:a16="http://schemas.microsoft.com/office/drawing/2014/main" id="{00000000-0008-0000-0000-0000BB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2" name="Metin kutusu 409">
          <a:extLst>
            <a:ext uri="{FF2B5EF4-FFF2-40B4-BE49-F238E27FC236}">
              <a16:creationId xmlns:a16="http://schemas.microsoft.com/office/drawing/2014/main" id="{00000000-0008-0000-0000-0000BC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3" name="Metin kutusu 410">
          <a:extLst>
            <a:ext uri="{FF2B5EF4-FFF2-40B4-BE49-F238E27FC236}">
              <a16:creationId xmlns:a16="http://schemas.microsoft.com/office/drawing/2014/main" id="{00000000-0008-0000-0000-0000BD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4" name="Metin kutusu 411">
          <a:extLst>
            <a:ext uri="{FF2B5EF4-FFF2-40B4-BE49-F238E27FC236}">
              <a16:creationId xmlns:a16="http://schemas.microsoft.com/office/drawing/2014/main" id="{00000000-0008-0000-0000-0000BE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5" name="Metin kutusu 412">
          <a:extLst>
            <a:ext uri="{FF2B5EF4-FFF2-40B4-BE49-F238E27FC236}">
              <a16:creationId xmlns:a16="http://schemas.microsoft.com/office/drawing/2014/main" id="{00000000-0008-0000-0000-0000BF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6" name="Metin kutusu 413">
          <a:extLst>
            <a:ext uri="{FF2B5EF4-FFF2-40B4-BE49-F238E27FC236}">
              <a16:creationId xmlns:a16="http://schemas.microsoft.com/office/drawing/2014/main" id="{00000000-0008-0000-0000-0000C0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7" name="Metin kutusu 414">
          <a:extLst>
            <a:ext uri="{FF2B5EF4-FFF2-40B4-BE49-F238E27FC236}">
              <a16:creationId xmlns:a16="http://schemas.microsoft.com/office/drawing/2014/main" id="{00000000-0008-0000-0000-0000C1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8" name="Metin kutusu 415">
          <a:extLst>
            <a:ext uri="{FF2B5EF4-FFF2-40B4-BE49-F238E27FC236}">
              <a16:creationId xmlns:a16="http://schemas.microsoft.com/office/drawing/2014/main" id="{00000000-0008-0000-0000-0000C2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19" name="Metin kutusu 416">
          <a:extLst>
            <a:ext uri="{FF2B5EF4-FFF2-40B4-BE49-F238E27FC236}">
              <a16:creationId xmlns:a16="http://schemas.microsoft.com/office/drawing/2014/main" id="{00000000-0008-0000-0000-0000C3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20" name="Metin kutusu 417">
          <a:extLst>
            <a:ext uri="{FF2B5EF4-FFF2-40B4-BE49-F238E27FC236}">
              <a16:creationId xmlns:a16="http://schemas.microsoft.com/office/drawing/2014/main" id="{00000000-0008-0000-0000-0000C4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1466</xdr:row>
      <xdr:rowOff>0</xdr:rowOff>
    </xdr:from>
    <xdr:ext cx="184731" cy="264560"/>
    <xdr:sp macro="" textlink="">
      <xdr:nvSpPr>
        <xdr:cNvPr id="7621" name="Metin kutusu 418">
          <a:extLst>
            <a:ext uri="{FF2B5EF4-FFF2-40B4-BE49-F238E27FC236}">
              <a16:creationId xmlns:a16="http://schemas.microsoft.com/office/drawing/2014/main" id="{00000000-0008-0000-0000-0000C5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22" name="Metin kutusu 136">
          <a:extLst>
            <a:ext uri="{FF2B5EF4-FFF2-40B4-BE49-F238E27FC236}">
              <a16:creationId xmlns:a16="http://schemas.microsoft.com/office/drawing/2014/main" id="{00000000-0008-0000-0000-0000C6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23" name="Metin kutusu 137">
          <a:extLst>
            <a:ext uri="{FF2B5EF4-FFF2-40B4-BE49-F238E27FC236}">
              <a16:creationId xmlns:a16="http://schemas.microsoft.com/office/drawing/2014/main" id="{00000000-0008-0000-0000-0000C7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24" name="Metin kutusu 138">
          <a:extLst>
            <a:ext uri="{FF2B5EF4-FFF2-40B4-BE49-F238E27FC236}">
              <a16:creationId xmlns:a16="http://schemas.microsoft.com/office/drawing/2014/main" id="{00000000-0008-0000-0000-0000C8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25" name="Metin kutusu 139">
          <a:extLst>
            <a:ext uri="{FF2B5EF4-FFF2-40B4-BE49-F238E27FC236}">
              <a16:creationId xmlns:a16="http://schemas.microsoft.com/office/drawing/2014/main" id="{00000000-0008-0000-0000-0000C9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26" name="Metin kutusu 140">
          <a:extLst>
            <a:ext uri="{FF2B5EF4-FFF2-40B4-BE49-F238E27FC236}">
              <a16:creationId xmlns:a16="http://schemas.microsoft.com/office/drawing/2014/main" id="{00000000-0008-0000-0000-0000CA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27" name="Metin kutusu 141">
          <a:extLst>
            <a:ext uri="{FF2B5EF4-FFF2-40B4-BE49-F238E27FC236}">
              <a16:creationId xmlns:a16="http://schemas.microsoft.com/office/drawing/2014/main" id="{00000000-0008-0000-0000-0000CB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28" name="Metin kutusu 148">
          <a:extLst>
            <a:ext uri="{FF2B5EF4-FFF2-40B4-BE49-F238E27FC236}">
              <a16:creationId xmlns:a16="http://schemas.microsoft.com/office/drawing/2014/main" id="{00000000-0008-0000-0000-0000CC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29" name="Metin kutusu 149">
          <a:extLst>
            <a:ext uri="{FF2B5EF4-FFF2-40B4-BE49-F238E27FC236}">
              <a16:creationId xmlns:a16="http://schemas.microsoft.com/office/drawing/2014/main" id="{00000000-0008-0000-0000-0000CD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0" name="Metin kutusu 150">
          <a:extLst>
            <a:ext uri="{FF2B5EF4-FFF2-40B4-BE49-F238E27FC236}">
              <a16:creationId xmlns:a16="http://schemas.microsoft.com/office/drawing/2014/main" id="{00000000-0008-0000-0000-0000CE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1" name="Metin kutusu 151">
          <a:extLst>
            <a:ext uri="{FF2B5EF4-FFF2-40B4-BE49-F238E27FC236}">
              <a16:creationId xmlns:a16="http://schemas.microsoft.com/office/drawing/2014/main" id="{00000000-0008-0000-0000-0000CF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2" name="Metin kutusu 152">
          <a:extLst>
            <a:ext uri="{FF2B5EF4-FFF2-40B4-BE49-F238E27FC236}">
              <a16:creationId xmlns:a16="http://schemas.microsoft.com/office/drawing/2014/main" id="{00000000-0008-0000-0000-0000D0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3" name="Metin kutusu 153">
          <a:extLst>
            <a:ext uri="{FF2B5EF4-FFF2-40B4-BE49-F238E27FC236}">
              <a16:creationId xmlns:a16="http://schemas.microsoft.com/office/drawing/2014/main" id="{00000000-0008-0000-0000-0000D1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4" name="Metin kutusu 402">
          <a:extLst>
            <a:ext uri="{FF2B5EF4-FFF2-40B4-BE49-F238E27FC236}">
              <a16:creationId xmlns:a16="http://schemas.microsoft.com/office/drawing/2014/main" id="{00000000-0008-0000-0000-0000D2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5" name="Metin kutusu 403">
          <a:extLst>
            <a:ext uri="{FF2B5EF4-FFF2-40B4-BE49-F238E27FC236}">
              <a16:creationId xmlns:a16="http://schemas.microsoft.com/office/drawing/2014/main" id="{00000000-0008-0000-0000-0000D3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6" name="Metin kutusu 404">
          <a:extLst>
            <a:ext uri="{FF2B5EF4-FFF2-40B4-BE49-F238E27FC236}">
              <a16:creationId xmlns:a16="http://schemas.microsoft.com/office/drawing/2014/main" id="{00000000-0008-0000-0000-0000D4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7" name="Metin kutusu 405">
          <a:extLst>
            <a:ext uri="{FF2B5EF4-FFF2-40B4-BE49-F238E27FC236}">
              <a16:creationId xmlns:a16="http://schemas.microsoft.com/office/drawing/2014/main" id="{00000000-0008-0000-0000-0000D5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8" name="Metin kutusu 406">
          <a:extLst>
            <a:ext uri="{FF2B5EF4-FFF2-40B4-BE49-F238E27FC236}">
              <a16:creationId xmlns:a16="http://schemas.microsoft.com/office/drawing/2014/main" id="{00000000-0008-0000-0000-0000D6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39" name="Metin kutusu 407">
          <a:extLst>
            <a:ext uri="{FF2B5EF4-FFF2-40B4-BE49-F238E27FC236}">
              <a16:creationId xmlns:a16="http://schemas.microsoft.com/office/drawing/2014/main" id="{00000000-0008-0000-0000-0000D7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0" name="Metin kutusu 408">
          <a:extLst>
            <a:ext uri="{FF2B5EF4-FFF2-40B4-BE49-F238E27FC236}">
              <a16:creationId xmlns:a16="http://schemas.microsoft.com/office/drawing/2014/main" id="{00000000-0008-0000-0000-0000D8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1" name="Metin kutusu 409">
          <a:extLst>
            <a:ext uri="{FF2B5EF4-FFF2-40B4-BE49-F238E27FC236}">
              <a16:creationId xmlns:a16="http://schemas.microsoft.com/office/drawing/2014/main" id="{00000000-0008-0000-0000-0000D9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2" name="Metin kutusu 410">
          <a:extLst>
            <a:ext uri="{FF2B5EF4-FFF2-40B4-BE49-F238E27FC236}">
              <a16:creationId xmlns:a16="http://schemas.microsoft.com/office/drawing/2014/main" id="{00000000-0008-0000-0000-0000DA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3" name="Metin kutusu 411">
          <a:extLst>
            <a:ext uri="{FF2B5EF4-FFF2-40B4-BE49-F238E27FC236}">
              <a16:creationId xmlns:a16="http://schemas.microsoft.com/office/drawing/2014/main" id="{00000000-0008-0000-0000-0000DB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4" name="Metin kutusu 412">
          <a:extLst>
            <a:ext uri="{FF2B5EF4-FFF2-40B4-BE49-F238E27FC236}">
              <a16:creationId xmlns:a16="http://schemas.microsoft.com/office/drawing/2014/main" id="{00000000-0008-0000-0000-0000DC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5" name="Metin kutusu 413">
          <a:extLst>
            <a:ext uri="{FF2B5EF4-FFF2-40B4-BE49-F238E27FC236}">
              <a16:creationId xmlns:a16="http://schemas.microsoft.com/office/drawing/2014/main" id="{00000000-0008-0000-0000-0000DD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6" name="Metin kutusu 414">
          <a:extLst>
            <a:ext uri="{FF2B5EF4-FFF2-40B4-BE49-F238E27FC236}">
              <a16:creationId xmlns:a16="http://schemas.microsoft.com/office/drawing/2014/main" id="{00000000-0008-0000-0000-0000DE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7" name="Metin kutusu 415">
          <a:extLst>
            <a:ext uri="{FF2B5EF4-FFF2-40B4-BE49-F238E27FC236}">
              <a16:creationId xmlns:a16="http://schemas.microsoft.com/office/drawing/2014/main" id="{00000000-0008-0000-0000-0000DF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8" name="Metin kutusu 416">
          <a:extLst>
            <a:ext uri="{FF2B5EF4-FFF2-40B4-BE49-F238E27FC236}">
              <a16:creationId xmlns:a16="http://schemas.microsoft.com/office/drawing/2014/main" id="{00000000-0008-0000-0000-0000E0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49" name="Metin kutusu 417">
          <a:extLst>
            <a:ext uri="{FF2B5EF4-FFF2-40B4-BE49-F238E27FC236}">
              <a16:creationId xmlns:a16="http://schemas.microsoft.com/office/drawing/2014/main" id="{00000000-0008-0000-0000-0000E1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0" name="Metin kutusu 418">
          <a:extLst>
            <a:ext uri="{FF2B5EF4-FFF2-40B4-BE49-F238E27FC236}">
              <a16:creationId xmlns:a16="http://schemas.microsoft.com/office/drawing/2014/main" id="{00000000-0008-0000-0000-0000E2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1" name="Metin kutusu 136">
          <a:extLst>
            <a:ext uri="{FF2B5EF4-FFF2-40B4-BE49-F238E27FC236}">
              <a16:creationId xmlns:a16="http://schemas.microsoft.com/office/drawing/2014/main" id="{00000000-0008-0000-0000-0000E3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2" name="Metin kutusu 137">
          <a:extLst>
            <a:ext uri="{FF2B5EF4-FFF2-40B4-BE49-F238E27FC236}">
              <a16:creationId xmlns:a16="http://schemas.microsoft.com/office/drawing/2014/main" id="{00000000-0008-0000-0000-0000E4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3" name="Metin kutusu 138">
          <a:extLst>
            <a:ext uri="{FF2B5EF4-FFF2-40B4-BE49-F238E27FC236}">
              <a16:creationId xmlns:a16="http://schemas.microsoft.com/office/drawing/2014/main" id="{00000000-0008-0000-0000-0000E5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4" name="Metin kutusu 139">
          <a:extLst>
            <a:ext uri="{FF2B5EF4-FFF2-40B4-BE49-F238E27FC236}">
              <a16:creationId xmlns:a16="http://schemas.microsoft.com/office/drawing/2014/main" id="{00000000-0008-0000-0000-0000E6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5" name="Metin kutusu 140">
          <a:extLst>
            <a:ext uri="{FF2B5EF4-FFF2-40B4-BE49-F238E27FC236}">
              <a16:creationId xmlns:a16="http://schemas.microsoft.com/office/drawing/2014/main" id="{00000000-0008-0000-0000-0000E7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6" name="Metin kutusu 141">
          <a:extLst>
            <a:ext uri="{FF2B5EF4-FFF2-40B4-BE49-F238E27FC236}">
              <a16:creationId xmlns:a16="http://schemas.microsoft.com/office/drawing/2014/main" id="{00000000-0008-0000-0000-0000E8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7" name="Metin kutusu 148">
          <a:extLst>
            <a:ext uri="{FF2B5EF4-FFF2-40B4-BE49-F238E27FC236}">
              <a16:creationId xmlns:a16="http://schemas.microsoft.com/office/drawing/2014/main" id="{00000000-0008-0000-0000-0000E9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8" name="Metin kutusu 149">
          <a:extLst>
            <a:ext uri="{FF2B5EF4-FFF2-40B4-BE49-F238E27FC236}">
              <a16:creationId xmlns:a16="http://schemas.microsoft.com/office/drawing/2014/main" id="{00000000-0008-0000-0000-0000EA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59" name="Metin kutusu 150">
          <a:extLst>
            <a:ext uri="{FF2B5EF4-FFF2-40B4-BE49-F238E27FC236}">
              <a16:creationId xmlns:a16="http://schemas.microsoft.com/office/drawing/2014/main" id="{00000000-0008-0000-0000-0000EB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0" name="Metin kutusu 151">
          <a:extLst>
            <a:ext uri="{FF2B5EF4-FFF2-40B4-BE49-F238E27FC236}">
              <a16:creationId xmlns:a16="http://schemas.microsoft.com/office/drawing/2014/main" id="{00000000-0008-0000-0000-0000EC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1" name="Metin kutusu 152">
          <a:extLst>
            <a:ext uri="{FF2B5EF4-FFF2-40B4-BE49-F238E27FC236}">
              <a16:creationId xmlns:a16="http://schemas.microsoft.com/office/drawing/2014/main" id="{00000000-0008-0000-0000-0000ED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2" name="Metin kutusu 153">
          <a:extLst>
            <a:ext uri="{FF2B5EF4-FFF2-40B4-BE49-F238E27FC236}">
              <a16:creationId xmlns:a16="http://schemas.microsoft.com/office/drawing/2014/main" id="{00000000-0008-0000-0000-0000EE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3" name="Metin kutusu 402">
          <a:extLst>
            <a:ext uri="{FF2B5EF4-FFF2-40B4-BE49-F238E27FC236}">
              <a16:creationId xmlns:a16="http://schemas.microsoft.com/office/drawing/2014/main" id="{00000000-0008-0000-0000-0000EF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4" name="Metin kutusu 403">
          <a:extLst>
            <a:ext uri="{FF2B5EF4-FFF2-40B4-BE49-F238E27FC236}">
              <a16:creationId xmlns:a16="http://schemas.microsoft.com/office/drawing/2014/main" id="{00000000-0008-0000-0000-0000F0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5" name="Metin kutusu 404">
          <a:extLst>
            <a:ext uri="{FF2B5EF4-FFF2-40B4-BE49-F238E27FC236}">
              <a16:creationId xmlns:a16="http://schemas.microsoft.com/office/drawing/2014/main" id="{00000000-0008-0000-0000-0000F1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6" name="Metin kutusu 405">
          <a:extLst>
            <a:ext uri="{FF2B5EF4-FFF2-40B4-BE49-F238E27FC236}">
              <a16:creationId xmlns:a16="http://schemas.microsoft.com/office/drawing/2014/main" id="{00000000-0008-0000-0000-0000F2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7" name="Metin kutusu 406">
          <a:extLst>
            <a:ext uri="{FF2B5EF4-FFF2-40B4-BE49-F238E27FC236}">
              <a16:creationId xmlns:a16="http://schemas.microsoft.com/office/drawing/2014/main" id="{00000000-0008-0000-0000-0000F3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8" name="Metin kutusu 407">
          <a:extLst>
            <a:ext uri="{FF2B5EF4-FFF2-40B4-BE49-F238E27FC236}">
              <a16:creationId xmlns:a16="http://schemas.microsoft.com/office/drawing/2014/main" id="{00000000-0008-0000-0000-0000F4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69" name="Metin kutusu 408">
          <a:extLst>
            <a:ext uri="{FF2B5EF4-FFF2-40B4-BE49-F238E27FC236}">
              <a16:creationId xmlns:a16="http://schemas.microsoft.com/office/drawing/2014/main" id="{00000000-0008-0000-0000-0000F5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0" name="Metin kutusu 409">
          <a:extLst>
            <a:ext uri="{FF2B5EF4-FFF2-40B4-BE49-F238E27FC236}">
              <a16:creationId xmlns:a16="http://schemas.microsoft.com/office/drawing/2014/main" id="{00000000-0008-0000-0000-0000F6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1" name="Metin kutusu 410">
          <a:extLst>
            <a:ext uri="{FF2B5EF4-FFF2-40B4-BE49-F238E27FC236}">
              <a16:creationId xmlns:a16="http://schemas.microsoft.com/office/drawing/2014/main" id="{00000000-0008-0000-0000-0000F7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2" name="Metin kutusu 411">
          <a:extLst>
            <a:ext uri="{FF2B5EF4-FFF2-40B4-BE49-F238E27FC236}">
              <a16:creationId xmlns:a16="http://schemas.microsoft.com/office/drawing/2014/main" id="{00000000-0008-0000-0000-0000F8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3" name="Metin kutusu 412">
          <a:extLst>
            <a:ext uri="{FF2B5EF4-FFF2-40B4-BE49-F238E27FC236}">
              <a16:creationId xmlns:a16="http://schemas.microsoft.com/office/drawing/2014/main" id="{00000000-0008-0000-0000-0000F9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4" name="Metin kutusu 413">
          <a:extLst>
            <a:ext uri="{FF2B5EF4-FFF2-40B4-BE49-F238E27FC236}">
              <a16:creationId xmlns:a16="http://schemas.microsoft.com/office/drawing/2014/main" id="{00000000-0008-0000-0000-0000FA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5" name="Metin kutusu 414">
          <a:extLst>
            <a:ext uri="{FF2B5EF4-FFF2-40B4-BE49-F238E27FC236}">
              <a16:creationId xmlns:a16="http://schemas.microsoft.com/office/drawing/2014/main" id="{00000000-0008-0000-0000-0000FB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6" name="Metin kutusu 415">
          <a:extLst>
            <a:ext uri="{FF2B5EF4-FFF2-40B4-BE49-F238E27FC236}">
              <a16:creationId xmlns:a16="http://schemas.microsoft.com/office/drawing/2014/main" id="{00000000-0008-0000-0000-0000FC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7" name="Metin kutusu 416">
          <a:extLst>
            <a:ext uri="{FF2B5EF4-FFF2-40B4-BE49-F238E27FC236}">
              <a16:creationId xmlns:a16="http://schemas.microsoft.com/office/drawing/2014/main" id="{00000000-0008-0000-0000-0000FD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8" name="Metin kutusu 417">
          <a:extLst>
            <a:ext uri="{FF2B5EF4-FFF2-40B4-BE49-F238E27FC236}">
              <a16:creationId xmlns:a16="http://schemas.microsoft.com/office/drawing/2014/main" id="{00000000-0008-0000-0000-0000FE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1467</xdr:row>
      <xdr:rowOff>0</xdr:rowOff>
    </xdr:from>
    <xdr:ext cx="184731" cy="264560"/>
    <xdr:sp macro="" textlink="">
      <xdr:nvSpPr>
        <xdr:cNvPr id="7679" name="Metin kutusu 418">
          <a:extLst>
            <a:ext uri="{FF2B5EF4-FFF2-40B4-BE49-F238E27FC236}">
              <a16:creationId xmlns:a16="http://schemas.microsoft.com/office/drawing/2014/main" id="{00000000-0008-0000-0000-0000FF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0" name="Metin kutusu 136">
          <a:extLst>
            <a:ext uri="{FF2B5EF4-FFF2-40B4-BE49-F238E27FC236}">
              <a16:creationId xmlns:a16="http://schemas.microsoft.com/office/drawing/2014/main" id="{00000000-0008-0000-0000-000000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1" name="Metin kutusu 137">
          <a:extLst>
            <a:ext uri="{FF2B5EF4-FFF2-40B4-BE49-F238E27FC236}">
              <a16:creationId xmlns:a16="http://schemas.microsoft.com/office/drawing/2014/main" id="{00000000-0008-0000-0000-000001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2" name="Metin kutusu 138">
          <a:extLst>
            <a:ext uri="{FF2B5EF4-FFF2-40B4-BE49-F238E27FC236}">
              <a16:creationId xmlns:a16="http://schemas.microsoft.com/office/drawing/2014/main" id="{00000000-0008-0000-0000-000002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3" name="Metin kutusu 139">
          <a:extLst>
            <a:ext uri="{FF2B5EF4-FFF2-40B4-BE49-F238E27FC236}">
              <a16:creationId xmlns:a16="http://schemas.microsoft.com/office/drawing/2014/main" id="{00000000-0008-0000-0000-000003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4" name="Metin kutusu 140">
          <a:extLst>
            <a:ext uri="{FF2B5EF4-FFF2-40B4-BE49-F238E27FC236}">
              <a16:creationId xmlns:a16="http://schemas.microsoft.com/office/drawing/2014/main" id="{00000000-0008-0000-0000-000004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5" name="Metin kutusu 141">
          <a:extLst>
            <a:ext uri="{FF2B5EF4-FFF2-40B4-BE49-F238E27FC236}">
              <a16:creationId xmlns:a16="http://schemas.microsoft.com/office/drawing/2014/main" id="{00000000-0008-0000-0000-000005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6" name="Metin kutusu 148">
          <a:extLst>
            <a:ext uri="{FF2B5EF4-FFF2-40B4-BE49-F238E27FC236}">
              <a16:creationId xmlns:a16="http://schemas.microsoft.com/office/drawing/2014/main" id="{00000000-0008-0000-0000-000006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7" name="Metin kutusu 149">
          <a:extLst>
            <a:ext uri="{FF2B5EF4-FFF2-40B4-BE49-F238E27FC236}">
              <a16:creationId xmlns:a16="http://schemas.microsoft.com/office/drawing/2014/main" id="{00000000-0008-0000-0000-000007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8" name="Metin kutusu 150">
          <a:extLst>
            <a:ext uri="{FF2B5EF4-FFF2-40B4-BE49-F238E27FC236}">
              <a16:creationId xmlns:a16="http://schemas.microsoft.com/office/drawing/2014/main" id="{00000000-0008-0000-0000-000008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89" name="Metin kutusu 151">
          <a:extLst>
            <a:ext uri="{FF2B5EF4-FFF2-40B4-BE49-F238E27FC236}">
              <a16:creationId xmlns:a16="http://schemas.microsoft.com/office/drawing/2014/main" id="{00000000-0008-0000-0000-000009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0" name="Metin kutusu 152">
          <a:extLst>
            <a:ext uri="{FF2B5EF4-FFF2-40B4-BE49-F238E27FC236}">
              <a16:creationId xmlns:a16="http://schemas.microsoft.com/office/drawing/2014/main" id="{00000000-0008-0000-0000-00000A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1" name="Metin kutusu 153">
          <a:extLst>
            <a:ext uri="{FF2B5EF4-FFF2-40B4-BE49-F238E27FC236}">
              <a16:creationId xmlns:a16="http://schemas.microsoft.com/office/drawing/2014/main" id="{00000000-0008-0000-0000-00000B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2" name="Metin kutusu 402">
          <a:extLst>
            <a:ext uri="{FF2B5EF4-FFF2-40B4-BE49-F238E27FC236}">
              <a16:creationId xmlns:a16="http://schemas.microsoft.com/office/drawing/2014/main" id="{00000000-0008-0000-0000-00000C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3" name="Metin kutusu 403">
          <a:extLst>
            <a:ext uri="{FF2B5EF4-FFF2-40B4-BE49-F238E27FC236}">
              <a16:creationId xmlns:a16="http://schemas.microsoft.com/office/drawing/2014/main" id="{00000000-0008-0000-0000-00000D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4" name="Metin kutusu 404">
          <a:extLst>
            <a:ext uri="{FF2B5EF4-FFF2-40B4-BE49-F238E27FC236}">
              <a16:creationId xmlns:a16="http://schemas.microsoft.com/office/drawing/2014/main" id="{00000000-0008-0000-0000-00000E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5" name="Metin kutusu 405">
          <a:extLst>
            <a:ext uri="{FF2B5EF4-FFF2-40B4-BE49-F238E27FC236}">
              <a16:creationId xmlns:a16="http://schemas.microsoft.com/office/drawing/2014/main" id="{00000000-0008-0000-0000-00000F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6" name="Metin kutusu 406">
          <a:extLst>
            <a:ext uri="{FF2B5EF4-FFF2-40B4-BE49-F238E27FC236}">
              <a16:creationId xmlns:a16="http://schemas.microsoft.com/office/drawing/2014/main" id="{00000000-0008-0000-0000-000010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7" name="Metin kutusu 407">
          <a:extLst>
            <a:ext uri="{FF2B5EF4-FFF2-40B4-BE49-F238E27FC236}">
              <a16:creationId xmlns:a16="http://schemas.microsoft.com/office/drawing/2014/main" id="{00000000-0008-0000-0000-000011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8" name="Metin kutusu 408">
          <a:extLst>
            <a:ext uri="{FF2B5EF4-FFF2-40B4-BE49-F238E27FC236}">
              <a16:creationId xmlns:a16="http://schemas.microsoft.com/office/drawing/2014/main" id="{00000000-0008-0000-0000-000012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699" name="Metin kutusu 409">
          <a:extLst>
            <a:ext uri="{FF2B5EF4-FFF2-40B4-BE49-F238E27FC236}">
              <a16:creationId xmlns:a16="http://schemas.microsoft.com/office/drawing/2014/main" id="{00000000-0008-0000-0000-000013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0" name="Metin kutusu 410">
          <a:extLst>
            <a:ext uri="{FF2B5EF4-FFF2-40B4-BE49-F238E27FC236}">
              <a16:creationId xmlns:a16="http://schemas.microsoft.com/office/drawing/2014/main" id="{00000000-0008-0000-0000-000014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1" name="Metin kutusu 411">
          <a:extLst>
            <a:ext uri="{FF2B5EF4-FFF2-40B4-BE49-F238E27FC236}">
              <a16:creationId xmlns:a16="http://schemas.microsoft.com/office/drawing/2014/main" id="{00000000-0008-0000-0000-000015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2" name="Metin kutusu 412">
          <a:extLst>
            <a:ext uri="{FF2B5EF4-FFF2-40B4-BE49-F238E27FC236}">
              <a16:creationId xmlns:a16="http://schemas.microsoft.com/office/drawing/2014/main" id="{00000000-0008-0000-0000-000016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3" name="Metin kutusu 413">
          <a:extLst>
            <a:ext uri="{FF2B5EF4-FFF2-40B4-BE49-F238E27FC236}">
              <a16:creationId xmlns:a16="http://schemas.microsoft.com/office/drawing/2014/main" id="{00000000-0008-0000-0000-000017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4" name="Metin kutusu 414">
          <a:extLst>
            <a:ext uri="{FF2B5EF4-FFF2-40B4-BE49-F238E27FC236}">
              <a16:creationId xmlns:a16="http://schemas.microsoft.com/office/drawing/2014/main" id="{00000000-0008-0000-0000-000018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5" name="Metin kutusu 415">
          <a:extLst>
            <a:ext uri="{FF2B5EF4-FFF2-40B4-BE49-F238E27FC236}">
              <a16:creationId xmlns:a16="http://schemas.microsoft.com/office/drawing/2014/main" id="{00000000-0008-0000-0000-000019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6" name="Metin kutusu 416">
          <a:extLst>
            <a:ext uri="{FF2B5EF4-FFF2-40B4-BE49-F238E27FC236}">
              <a16:creationId xmlns:a16="http://schemas.microsoft.com/office/drawing/2014/main" id="{00000000-0008-0000-0000-00001A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7" name="Metin kutusu 417">
          <a:extLst>
            <a:ext uri="{FF2B5EF4-FFF2-40B4-BE49-F238E27FC236}">
              <a16:creationId xmlns:a16="http://schemas.microsoft.com/office/drawing/2014/main" id="{00000000-0008-0000-0000-00001B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08" name="Metin kutusu 418">
          <a:extLst>
            <a:ext uri="{FF2B5EF4-FFF2-40B4-BE49-F238E27FC236}">
              <a16:creationId xmlns:a16="http://schemas.microsoft.com/office/drawing/2014/main" id="{00000000-0008-0000-0000-00001C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09" name="Metin kutusu 379">
          <a:extLst>
            <a:ext uri="{FF2B5EF4-FFF2-40B4-BE49-F238E27FC236}">
              <a16:creationId xmlns:a16="http://schemas.microsoft.com/office/drawing/2014/main" id="{00000000-0008-0000-0000-00001D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0" name="Metin kutusu 380">
          <a:extLst>
            <a:ext uri="{FF2B5EF4-FFF2-40B4-BE49-F238E27FC236}">
              <a16:creationId xmlns:a16="http://schemas.microsoft.com/office/drawing/2014/main" id="{00000000-0008-0000-0000-00001E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1" name="Metin kutusu 381">
          <a:extLst>
            <a:ext uri="{FF2B5EF4-FFF2-40B4-BE49-F238E27FC236}">
              <a16:creationId xmlns:a16="http://schemas.microsoft.com/office/drawing/2014/main" id="{00000000-0008-0000-0000-00001F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2" name="Metin kutusu 382">
          <a:extLst>
            <a:ext uri="{FF2B5EF4-FFF2-40B4-BE49-F238E27FC236}">
              <a16:creationId xmlns:a16="http://schemas.microsoft.com/office/drawing/2014/main" id="{00000000-0008-0000-0000-000020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3" name="Metin kutusu 383">
          <a:extLst>
            <a:ext uri="{FF2B5EF4-FFF2-40B4-BE49-F238E27FC236}">
              <a16:creationId xmlns:a16="http://schemas.microsoft.com/office/drawing/2014/main" id="{00000000-0008-0000-0000-000021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4" name="Metin kutusu 384">
          <a:extLst>
            <a:ext uri="{FF2B5EF4-FFF2-40B4-BE49-F238E27FC236}">
              <a16:creationId xmlns:a16="http://schemas.microsoft.com/office/drawing/2014/main" id="{00000000-0008-0000-0000-000022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5" name="Metin kutusu 385">
          <a:extLst>
            <a:ext uri="{FF2B5EF4-FFF2-40B4-BE49-F238E27FC236}">
              <a16:creationId xmlns:a16="http://schemas.microsoft.com/office/drawing/2014/main" id="{00000000-0008-0000-0000-000023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6" name="Metin kutusu 386">
          <a:extLst>
            <a:ext uri="{FF2B5EF4-FFF2-40B4-BE49-F238E27FC236}">
              <a16:creationId xmlns:a16="http://schemas.microsoft.com/office/drawing/2014/main" id="{00000000-0008-0000-0000-000024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7" name="Metin kutusu 387">
          <a:extLst>
            <a:ext uri="{FF2B5EF4-FFF2-40B4-BE49-F238E27FC236}">
              <a16:creationId xmlns:a16="http://schemas.microsoft.com/office/drawing/2014/main" id="{00000000-0008-0000-0000-000025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8" name="Metin kutusu 388">
          <a:extLst>
            <a:ext uri="{FF2B5EF4-FFF2-40B4-BE49-F238E27FC236}">
              <a16:creationId xmlns:a16="http://schemas.microsoft.com/office/drawing/2014/main" id="{00000000-0008-0000-0000-000026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19" name="Metin kutusu 389">
          <a:extLst>
            <a:ext uri="{FF2B5EF4-FFF2-40B4-BE49-F238E27FC236}">
              <a16:creationId xmlns:a16="http://schemas.microsoft.com/office/drawing/2014/main" id="{00000000-0008-0000-0000-000027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20" name="Metin kutusu 390">
          <a:extLst>
            <a:ext uri="{FF2B5EF4-FFF2-40B4-BE49-F238E27FC236}">
              <a16:creationId xmlns:a16="http://schemas.microsoft.com/office/drawing/2014/main" id="{00000000-0008-0000-0000-000028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21" name="Metin kutusu 391">
          <a:extLst>
            <a:ext uri="{FF2B5EF4-FFF2-40B4-BE49-F238E27FC236}">
              <a16:creationId xmlns:a16="http://schemas.microsoft.com/office/drawing/2014/main" id="{00000000-0008-0000-0000-000029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22" name="Metin kutusu 392">
          <a:extLst>
            <a:ext uri="{FF2B5EF4-FFF2-40B4-BE49-F238E27FC236}">
              <a16:creationId xmlns:a16="http://schemas.microsoft.com/office/drawing/2014/main" id="{00000000-0008-0000-0000-00002A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23" name="Metin kutusu 393">
          <a:extLst>
            <a:ext uri="{FF2B5EF4-FFF2-40B4-BE49-F238E27FC236}">
              <a16:creationId xmlns:a16="http://schemas.microsoft.com/office/drawing/2014/main" id="{00000000-0008-0000-0000-00002B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24" name="Metin kutusu 394">
          <a:extLst>
            <a:ext uri="{FF2B5EF4-FFF2-40B4-BE49-F238E27FC236}">
              <a16:creationId xmlns:a16="http://schemas.microsoft.com/office/drawing/2014/main" id="{00000000-0008-0000-0000-00002C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25" name="Metin kutusu 395">
          <a:extLst>
            <a:ext uri="{FF2B5EF4-FFF2-40B4-BE49-F238E27FC236}">
              <a16:creationId xmlns:a16="http://schemas.microsoft.com/office/drawing/2014/main" id="{00000000-0008-0000-0000-00002D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26" name="Metin kutusu 136">
          <a:extLst>
            <a:ext uri="{FF2B5EF4-FFF2-40B4-BE49-F238E27FC236}">
              <a16:creationId xmlns:a16="http://schemas.microsoft.com/office/drawing/2014/main" id="{00000000-0008-0000-0000-00002E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27" name="Metin kutusu 137">
          <a:extLst>
            <a:ext uri="{FF2B5EF4-FFF2-40B4-BE49-F238E27FC236}">
              <a16:creationId xmlns:a16="http://schemas.microsoft.com/office/drawing/2014/main" id="{00000000-0008-0000-0000-00002F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28" name="Metin kutusu 138">
          <a:extLst>
            <a:ext uri="{FF2B5EF4-FFF2-40B4-BE49-F238E27FC236}">
              <a16:creationId xmlns:a16="http://schemas.microsoft.com/office/drawing/2014/main" id="{00000000-0008-0000-0000-000030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29" name="Metin kutusu 139">
          <a:extLst>
            <a:ext uri="{FF2B5EF4-FFF2-40B4-BE49-F238E27FC236}">
              <a16:creationId xmlns:a16="http://schemas.microsoft.com/office/drawing/2014/main" id="{00000000-0008-0000-0000-000031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0" name="Metin kutusu 140">
          <a:extLst>
            <a:ext uri="{FF2B5EF4-FFF2-40B4-BE49-F238E27FC236}">
              <a16:creationId xmlns:a16="http://schemas.microsoft.com/office/drawing/2014/main" id="{00000000-0008-0000-0000-000032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1" name="Metin kutusu 141">
          <a:extLst>
            <a:ext uri="{FF2B5EF4-FFF2-40B4-BE49-F238E27FC236}">
              <a16:creationId xmlns:a16="http://schemas.microsoft.com/office/drawing/2014/main" id="{00000000-0008-0000-0000-000033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2" name="Metin kutusu 148">
          <a:extLst>
            <a:ext uri="{FF2B5EF4-FFF2-40B4-BE49-F238E27FC236}">
              <a16:creationId xmlns:a16="http://schemas.microsoft.com/office/drawing/2014/main" id="{00000000-0008-0000-0000-000034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3" name="Metin kutusu 149">
          <a:extLst>
            <a:ext uri="{FF2B5EF4-FFF2-40B4-BE49-F238E27FC236}">
              <a16:creationId xmlns:a16="http://schemas.microsoft.com/office/drawing/2014/main" id="{00000000-0008-0000-0000-000035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4" name="Metin kutusu 150">
          <a:extLst>
            <a:ext uri="{FF2B5EF4-FFF2-40B4-BE49-F238E27FC236}">
              <a16:creationId xmlns:a16="http://schemas.microsoft.com/office/drawing/2014/main" id="{00000000-0008-0000-0000-000036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5" name="Metin kutusu 151">
          <a:extLst>
            <a:ext uri="{FF2B5EF4-FFF2-40B4-BE49-F238E27FC236}">
              <a16:creationId xmlns:a16="http://schemas.microsoft.com/office/drawing/2014/main" id="{00000000-0008-0000-0000-000037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6" name="Metin kutusu 152">
          <a:extLst>
            <a:ext uri="{FF2B5EF4-FFF2-40B4-BE49-F238E27FC236}">
              <a16:creationId xmlns:a16="http://schemas.microsoft.com/office/drawing/2014/main" id="{00000000-0008-0000-0000-000038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7" name="Metin kutusu 153">
          <a:extLst>
            <a:ext uri="{FF2B5EF4-FFF2-40B4-BE49-F238E27FC236}">
              <a16:creationId xmlns:a16="http://schemas.microsoft.com/office/drawing/2014/main" id="{00000000-0008-0000-0000-000039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8" name="Metin kutusu 402">
          <a:extLst>
            <a:ext uri="{FF2B5EF4-FFF2-40B4-BE49-F238E27FC236}">
              <a16:creationId xmlns:a16="http://schemas.microsoft.com/office/drawing/2014/main" id="{00000000-0008-0000-0000-00003A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39" name="Metin kutusu 403">
          <a:extLst>
            <a:ext uri="{FF2B5EF4-FFF2-40B4-BE49-F238E27FC236}">
              <a16:creationId xmlns:a16="http://schemas.microsoft.com/office/drawing/2014/main" id="{00000000-0008-0000-0000-00003B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0" name="Metin kutusu 404">
          <a:extLst>
            <a:ext uri="{FF2B5EF4-FFF2-40B4-BE49-F238E27FC236}">
              <a16:creationId xmlns:a16="http://schemas.microsoft.com/office/drawing/2014/main" id="{00000000-0008-0000-0000-00003C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1" name="Metin kutusu 405">
          <a:extLst>
            <a:ext uri="{FF2B5EF4-FFF2-40B4-BE49-F238E27FC236}">
              <a16:creationId xmlns:a16="http://schemas.microsoft.com/office/drawing/2014/main" id="{00000000-0008-0000-0000-00003D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2" name="Metin kutusu 406">
          <a:extLst>
            <a:ext uri="{FF2B5EF4-FFF2-40B4-BE49-F238E27FC236}">
              <a16:creationId xmlns:a16="http://schemas.microsoft.com/office/drawing/2014/main" id="{00000000-0008-0000-0000-00003E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3" name="Metin kutusu 407">
          <a:extLst>
            <a:ext uri="{FF2B5EF4-FFF2-40B4-BE49-F238E27FC236}">
              <a16:creationId xmlns:a16="http://schemas.microsoft.com/office/drawing/2014/main" id="{00000000-0008-0000-0000-00003F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4" name="Metin kutusu 408">
          <a:extLst>
            <a:ext uri="{FF2B5EF4-FFF2-40B4-BE49-F238E27FC236}">
              <a16:creationId xmlns:a16="http://schemas.microsoft.com/office/drawing/2014/main" id="{00000000-0008-0000-0000-000040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5" name="Metin kutusu 409">
          <a:extLst>
            <a:ext uri="{FF2B5EF4-FFF2-40B4-BE49-F238E27FC236}">
              <a16:creationId xmlns:a16="http://schemas.microsoft.com/office/drawing/2014/main" id="{00000000-0008-0000-0000-000041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6" name="Metin kutusu 410">
          <a:extLst>
            <a:ext uri="{FF2B5EF4-FFF2-40B4-BE49-F238E27FC236}">
              <a16:creationId xmlns:a16="http://schemas.microsoft.com/office/drawing/2014/main" id="{00000000-0008-0000-0000-000042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7" name="Metin kutusu 411">
          <a:extLst>
            <a:ext uri="{FF2B5EF4-FFF2-40B4-BE49-F238E27FC236}">
              <a16:creationId xmlns:a16="http://schemas.microsoft.com/office/drawing/2014/main" id="{00000000-0008-0000-0000-000043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8" name="Metin kutusu 412">
          <a:extLst>
            <a:ext uri="{FF2B5EF4-FFF2-40B4-BE49-F238E27FC236}">
              <a16:creationId xmlns:a16="http://schemas.microsoft.com/office/drawing/2014/main" id="{00000000-0008-0000-0000-000044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49" name="Metin kutusu 413">
          <a:extLst>
            <a:ext uri="{FF2B5EF4-FFF2-40B4-BE49-F238E27FC236}">
              <a16:creationId xmlns:a16="http://schemas.microsoft.com/office/drawing/2014/main" id="{00000000-0008-0000-0000-000045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50" name="Metin kutusu 414">
          <a:extLst>
            <a:ext uri="{FF2B5EF4-FFF2-40B4-BE49-F238E27FC236}">
              <a16:creationId xmlns:a16="http://schemas.microsoft.com/office/drawing/2014/main" id="{00000000-0008-0000-0000-000046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51" name="Metin kutusu 415">
          <a:extLst>
            <a:ext uri="{FF2B5EF4-FFF2-40B4-BE49-F238E27FC236}">
              <a16:creationId xmlns:a16="http://schemas.microsoft.com/office/drawing/2014/main" id="{00000000-0008-0000-0000-000047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52" name="Metin kutusu 416">
          <a:extLst>
            <a:ext uri="{FF2B5EF4-FFF2-40B4-BE49-F238E27FC236}">
              <a16:creationId xmlns:a16="http://schemas.microsoft.com/office/drawing/2014/main" id="{00000000-0008-0000-0000-000048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53" name="Metin kutusu 417">
          <a:extLst>
            <a:ext uri="{FF2B5EF4-FFF2-40B4-BE49-F238E27FC236}">
              <a16:creationId xmlns:a16="http://schemas.microsoft.com/office/drawing/2014/main" id="{00000000-0008-0000-0000-000049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754" name="Metin kutusu 418">
          <a:extLst>
            <a:ext uri="{FF2B5EF4-FFF2-40B4-BE49-F238E27FC236}">
              <a16:creationId xmlns:a16="http://schemas.microsoft.com/office/drawing/2014/main" id="{00000000-0008-0000-0000-00004A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55" name="Metin kutusu 379">
          <a:extLst>
            <a:ext uri="{FF2B5EF4-FFF2-40B4-BE49-F238E27FC236}">
              <a16:creationId xmlns:a16="http://schemas.microsoft.com/office/drawing/2014/main" id="{00000000-0008-0000-0000-00004B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56" name="Metin kutusu 380">
          <a:extLst>
            <a:ext uri="{FF2B5EF4-FFF2-40B4-BE49-F238E27FC236}">
              <a16:creationId xmlns:a16="http://schemas.microsoft.com/office/drawing/2014/main" id="{00000000-0008-0000-0000-00004C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57" name="Metin kutusu 381">
          <a:extLst>
            <a:ext uri="{FF2B5EF4-FFF2-40B4-BE49-F238E27FC236}">
              <a16:creationId xmlns:a16="http://schemas.microsoft.com/office/drawing/2014/main" id="{00000000-0008-0000-0000-00004D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58" name="Metin kutusu 382">
          <a:extLst>
            <a:ext uri="{FF2B5EF4-FFF2-40B4-BE49-F238E27FC236}">
              <a16:creationId xmlns:a16="http://schemas.microsoft.com/office/drawing/2014/main" id="{00000000-0008-0000-0000-00004E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59" name="Metin kutusu 383">
          <a:extLst>
            <a:ext uri="{FF2B5EF4-FFF2-40B4-BE49-F238E27FC236}">
              <a16:creationId xmlns:a16="http://schemas.microsoft.com/office/drawing/2014/main" id="{00000000-0008-0000-0000-00004F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0" name="Metin kutusu 384">
          <a:extLst>
            <a:ext uri="{FF2B5EF4-FFF2-40B4-BE49-F238E27FC236}">
              <a16:creationId xmlns:a16="http://schemas.microsoft.com/office/drawing/2014/main" id="{00000000-0008-0000-0000-000050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1" name="Metin kutusu 385">
          <a:extLst>
            <a:ext uri="{FF2B5EF4-FFF2-40B4-BE49-F238E27FC236}">
              <a16:creationId xmlns:a16="http://schemas.microsoft.com/office/drawing/2014/main" id="{00000000-0008-0000-0000-000051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2" name="Metin kutusu 386">
          <a:extLst>
            <a:ext uri="{FF2B5EF4-FFF2-40B4-BE49-F238E27FC236}">
              <a16:creationId xmlns:a16="http://schemas.microsoft.com/office/drawing/2014/main" id="{00000000-0008-0000-0000-000052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3" name="Metin kutusu 387">
          <a:extLst>
            <a:ext uri="{FF2B5EF4-FFF2-40B4-BE49-F238E27FC236}">
              <a16:creationId xmlns:a16="http://schemas.microsoft.com/office/drawing/2014/main" id="{00000000-0008-0000-0000-000053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4" name="Metin kutusu 388">
          <a:extLst>
            <a:ext uri="{FF2B5EF4-FFF2-40B4-BE49-F238E27FC236}">
              <a16:creationId xmlns:a16="http://schemas.microsoft.com/office/drawing/2014/main" id="{00000000-0008-0000-0000-000054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5" name="Metin kutusu 389">
          <a:extLst>
            <a:ext uri="{FF2B5EF4-FFF2-40B4-BE49-F238E27FC236}">
              <a16:creationId xmlns:a16="http://schemas.microsoft.com/office/drawing/2014/main" id="{00000000-0008-0000-0000-000055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6" name="Metin kutusu 390">
          <a:extLst>
            <a:ext uri="{FF2B5EF4-FFF2-40B4-BE49-F238E27FC236}">
              <a16:creationId xmlns:a16="http://schemas.microsoft.com/office/drawing/2014/main" id="{00000000-0008-0000-0000-000056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7" name="Metin kutusu 391">
          <a:extLst>
            <a:ext uri="{FF2B5EF4-FFF2-40B4-BE49-F238E27FC236}">
              <a16:creationId xmlns:a16="http://schemas.microsoft.com/office/drawing/2014/main" id="{00000000-0008-0000-0000-000057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8" name="Metin kutusu 392">
          <a:extLst>
            <a:ext uri="{FF2B5EF4-FFF2-40B4-BE49-F238E27FC236}">
              <a16:creationId xmlns:a16="http://schemas.microsoft.com/office/drawing/2014/main" id="{00000000-0008-0000-0000-000058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69" name="Metin kutusu 393">
          <a:extLst>
            <a:ext uri="{FF2B5EF4-FFF2-40B4-BE49-F238E27FC236}">
              <a16:creationId xmlns:a16="http://schemas.microsoft.com/office/drawing/2014/main" id="{00000000-0008-0000-0000-000059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70" name="Metin kutusu 394">
          <a:extLst>
            <a:ext uri="{FF2B5EF4-FFF2-40B4-BE49-F238E27FC236}">
              <a16:creationId xmlns:a16="http://schemas.microsoft.com/office/drawing/2014/main" id="{00000000-0008-0000-0000-00005A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1468</xdr:row>
      <xdr:rowOff>0</xdr:rowOff>
    </xdr:from>
    <xdr:ext cx="184731" cy="264560"/>
    <xdr:sp macro="" textlink="">
      <xdr:nvSpPr>
        <xdr:cNvPr id="7771" name="Metin kutusu 395">
          <a:extLst>
            <a:ext uri="{FF2B5EF4-FFF2-40B4-BE49-F238E27FC236}">
              <a16:creationId xmlns:a16="http://schemas.microsoft.com/office/drawing/2014/main" id="{00000000-0008-0000-0000-00005B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72" name="Metin kutusu 379">
          <a:extLst>
            <a:ext uri="{FF2B5EF4-FFF2-40B4-BE49-F238E27FC236}">
              <a16:creationId xmlns:a16="http://schemas.microsoft.com/office/drawing/2014/main" id="{00000000-0008-0000-0000-00005C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73" name="Metin kutusu 380">
          <a:extLst>
            <a:ext uri="{FF2B5EF4-FFF2-40B4-BE49-F238E27FC236}">
              <a16:creationId xmlns:a16="http://schemas.microsoft.com/office/drawing/2014/main" id="{00000000-0008-0000-0000-00005D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74" name="Metin kutusu 381">
          <a:extLst>
            <a:ext uri="{FF2B5EF4-FFF2-40B4-BE49-F238E27FC236}">
              <a16:creationId xmlns:a16="http://schemas.microsoft.com/office/drawing/2014/main" id="{00000000-0008-0000-0000-00005E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75" name="Metin kutusu 382">
          <a:extLst>
            <a:ext uri="{FF2B5EF4-FFF2-40B4-BE49-F238E27FC236}">
              <a16:creationId xmlns:a16="http://schemas.microsoft.com/office/drawing/2014/main" id="{00000000-0008-0000-0000-00005F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76" name="Metin kutusu 383">
          <a:extLst>
            <a:ext uri="{FF2B5EF4-FFF2-40B4-BE49-F238E27FC236}">
              <a16:creationId xmlns:a16="http://schemas.microsoft.com/office/drawing/2014/main" id="{00000000-0008-0000-0000-000060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77" name="Metin kutusu 384">
          <a:extLst>
            <a:ext uri="{FF2B5EF4-FFF2-40B4-BE49-F238E27FC236}">
              <a16:creationId xmlns:a16="http://schemas.microsoft.com/office/drawing/2014/main" id="{00000000-0008-0000-0000-000061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78" name="Metin kutusu 385">
          <a:extLst>
            <a:ext uri="{FF2B5EF4-FFF2-40B4-BE49-F238E27FC236}">
              <a16:creationId xmlns:a16="http://schemas.microsoft.com/office/drawing/2014/main" id="{00000000-0008-0000-0000-000062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79" name="Metin kutusu 386">
          <a:extLst>
            <a:ext uri="{FF2B5EF4-FFF2-40B4-BE49-F238E27FC236}">
              <a16:creationId xmlns:a16="http://schemas.microsoft.com/office/drawing/2014/main" id="{00000000-0008-0000-0000-000063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0" name="Metin kutusu 387">
          <a:extLst>
            <a:ext uri="{FF2B5EF4-FFF2-40B4-BE49-F238E27FC236}">
              <a16:creationId xmlns:a16="http://schemas.microsoft.com/office/drawing/2014/main" id="{00000000-0008-0000-0000-000064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1" name="Metin kutusu 388">
          <a:extLst>
            <a:ext uri="{FF2B5EF4-FFF2-40B4-BE49-F238E27FC236}">
              <a16:creationId xmlns:a16="http://schemas.microsoft.com/office/drawing/2014/main" id="{00000000-0008-0000-0000-000065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2" name="Metin kutusu 389">
          <a:extLst>
            <a:ext uri="{FF2B5EF4-FFF2-40B4-BE49-F238E27FC236}">
              <a16:creationId xmlns:a16="http://schemas.microsoft.com/office/drawing/2014/main" id="{00000000-0008-0000-0000-000066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3" name="Metin kutusu 390">
          <a:extLst>
            <a:ext uri="{FF2B5EF4-FFF2-40B4-BE49-F238E27FC236}">
              <a16:creationId xmlns:a16="http://schemas.microsoft.com/office/drawing/2014/main" id="{00000000-0008-0000-0000-000067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4" name="Metin kutusu 391">
          <a:extLst>
            <a:ext uri="{FF2B5EF4-FFF2-40B4-BE49-F238E27FC236}">
              <a16:creationId xmlns:a16="http://schemas.microsoft.com/office/drawing/2014/main" id="{00000000-0008-0000-0000-000068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5" name="Metin kutusu 392">
          <a:extLst>
            <a:ext uri="{FF2B5EF4-FFF2-40B4-BE49-F238E27FC236}">
              <a16:creationId xmlns:a16="http://schemas.microsoft.com/office/drawing/2014/main" id="{00000000-0008-0000-0000-000069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6" name="Metin kutusu 393">
          <a:extLst>
            <a:ext uri="{FF2B5EF4-FFF2-40B4-BE49-F238E27FC236}">
              <a16:creationId xmlns:a16="http://schemas.microsoft.com/office/drawing/2014/main" id="{00000000-0008-0000-0000-00006A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7" name="Metin kutusu 394">
          <a:extLst>
            <a:ext uri="{FF2B5EF4-FFF2-40B4-BE49-F238E27FC236}">
              <a16:creationId xmlns:a16="http://schemas.microsoft.com/office/drawing/2014/main" id="{00000000-0008-0000-0000-00006B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1469</xdr:row>
      <xdr:rowOff>0</xdr:rowOff>
    </xdr:from>
    <xdr:ext cx="184731" cy="264560"/>
    <xdr:sp macro="" textlink="">
      <xdr:nvSpPr>
        <xdr:cNvPr id="7788" name="Metin kutusu 395">
          <a:extLst>
            <a:ext uri="{FF2B5EF4-FFF2-40B4-BE49-F238E27FC236}">
              <a16:creationId xmlns:a16="http://schemas.microsoft.com/office/drawing/2014/main" id="{00000000-0008-0000-0000-00006C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89" name="Metin kutusu 379">
          <a:extLst>
            <a:ext uri="{FF2B5EF4-FFF2-40B4-BE49-F238E27FC236}">
              <a16:creationId xmlns:a16="http://schemas.microsoft.com/office/drawing/2014/main" id="{00000000-0008-0000-0000-00006D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0" name="Metin kutusu 380">
          <a:extLst>
            <a:ext uri="{FF2B5EF4-FFF2-40B4-BE49-F238E27FC236}">
              <a16:creationId xmlns:a16="http://schemas.microsoft.com/office/drawing/2014/main" id="{00000000-0008-0000-0000-00006E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1" name="Metin kutusu 381">
          <a:extLst>
            <a:ext uri="{FF2B5EF4-FFF2-40B4-BE49-F238E27FC236}">
              <a16:creationId xmlns:a16="http://schemas.microsoft.com/office/drawing/2014/main" id="{00000000-0008-0000-0000-00006F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2" name="Metin kutusu 382">
          <a:extLst>
            <a:ext uri="{FF2B5EF4-FFF2-40B4-BE49-F238E27FC236}">
              <a16:creationId xmlns:a16="http://schemas.microsoft.com/office/drawing/2014/main" id="{00000000-0008-0000-0000-000070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3" name="Metin kutusu 383">
          <a:extLst>
            <a:ext uri="{FF2B5EF4-FFF2-40B4-BE49-F238E27FC236}">
              <a16:creationId xmlns:a16="http://schemas.microsoft.com/office/drawing/2014/main" id="{00000000-0008-0000-0000-000071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4" name="Metin kutusu 384">
          <a:extLst>
            <a:ext uri="{FF2B5EF4-FFF2-40B4-BE49-F238E27FC236}">
              <a16:creationId xmlns:a16="http://schemas.microsoft.com/office/drawing/2014/main" id="{00000000-0008-0000-0000-000072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5" name="Metin kutusu 385">
          <a:extLst>
            <a:ext uri="{FF2B5EF4-FFF2-40B4-BE49-F238E27FC236}">
              <a16:creationId xmlns:a16="http://schemas.microsoft.com/office/drawing/2014/main" id="{00000000-0008-0000-0000-000073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6" name="Metin kutusu 386">
          <a:extLst>
            <a:ext uri="{FF2B5EF4-FFF2-40B4-BE49-F238E27FC236}">
              <a16:creationId xmlns:a16="http://schemas.microsoft.com/office/drawing/2014/main" id="{00000000-0008-0000-0000-000074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7" name="Metin kutusu 387">
          <a:extLst>
            <a:ext uri="{FF2B5EF4-FFF2-40B4-BE49-F238E27FC236}">
              <a16:creationId xmlns:a16="http://schemas.microsoft.com/office/drawing/2014/main" id="{00000000-0008-0000-0000-000075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8" name="Metin kutusu 388">
          <a:extLst>
            <a:ext uri="{FF2B5EF4-FFF2-40B4-BE49-F238E27FC236}">
              <a16:creationId xmlns:a16="http://schemas.microsoft.com/office/drawing/2014/main" id="{00000000-0008-0000-0000-000076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799" name="Metin kutusu 389">
          <a:extLst>
            <a:ext uri="{FF2B5EF4-FFF2-40B4-BE49-F238E27FC236}">
              <a16:creationId xmlns:a16="http://schemas.microsoft.com/office/drawing/2014/main" id="{00000000-0008-0000-0000-000077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800" name="Metin kutusu 390">
          <a:extLst>
            <a:ext uri="{FF2B5EF4-FFF2-40B4-BE49-F238E27FC236}">
              <a16:creationId xmlns:a16="http://schemas.microsoft.com/office/drawing/2014/main" id="{00000000-0008-0000-0000-000078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801" name="Metin kutusu 391">
          <a:extLst>
            <a:ext uri="{FF2B5EF4-FFF2-40B4-BE49-F238E27FC236}">
              <a16:creationId xmlns:a16="http://schemas.microsoft.com/office/drawing/2014/main" id="{00000000-0008-0000-0000-000079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802" name="Metin kutusu 392">
          <a:extLst>
            <a:ext uri="{FF2B5EF4-FFF2-40B4-BE49-F238E27FC236}">
              <a16:creationId xmlns:a16="http://schemas.microsoft.com/office/drawing/2014/main" id="{00000000-0008-0000-0000-00007A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803" name="Metin kutusu 393">
          <a:extLst>
            <a:ext uri="{FF2B5EF4-FFF2-40B4-BE49-F238E27FC236}">
              <a16:creationId xmlns:a16="http://schemas.microsoft.com/office/drawing/2014/main" id="{00000000-0008-0000-0000-00007B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804" name="Metin kutusu 394">
          <a:extLst>
            <a:ext uri="{FF2B5EF4-FFF2-40B4-BE49-F238E27FC236}">
              <a16:creationId xmlns:a16="http://schemas.microsoft.com/office/drawing/2014/main" id="{00000000-0008-0000-0000-00007C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1470</xdr:row>
      <xdr:rowOff>0</xdr:rowOff>
    </xdr:from>
    <xdr:ext cx="184731" cy="264560"/>
    <xdr:sp macro="" textlink="">
      <xdr:nvSpPr>
        <xdr:cNvPr id="7805" name="Metin kutusu 395">
          <a:extLst>
            <a:ext uri="{FF2B5EF4-FFF2-40B4-BE49-F238E27FC236}">
              <a16:creationId xmlns:a16="http://schemas.microsoft.com/office/drawing/2014/main" id="{00000000-0008-0000-0000-00007D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06" name="Metin kutusu 379">
          <a:extLst>
            <a:ext uri="{FF2B5EF4-FFF2-40B4-BE49-F238E27FC236}">
              <a16:creationId xmlns:a16="http://schemas.microsoft.com/office/drawing/2014/main" id="{00000000-0008-0000-0000-00007E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07" name="Metin kutusu 380">
          <a:extLst>
            <a:ext uri="{FF2B5EF4-FFF2-40B4-BE49-F238E27FC236}">
              <a16:creationId xmlns:a16="http://schemas.microsoft.com/office/drawing/2014/main" id="{00000000-0008-0000-0000-00007F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08" name="Metin kutusu 381">
          <a:extLst>
            <a:ext uri="{FF2B5EF4-FFF2-40B4-BE49-F238E27FC236}">
              <a16:creationId xmlns:a16="http://schemas.microsoft.com/office/drawing/2014/main" id="{00000000-0008-0000-0000-000080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09" name="Metin kutusu 382">
          <a:extLst>
            <a:ext uri="{FF2B5EF4-FFF2-40B4-BE49-F238E27FC236}">
              <a16:creationId xmlns:a16="http://schemas.microsoft.com/office/drawing/2014/main" id="{00000000-0008-0000-0000-000081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0" name="Metin kutusu 383">
          <a:extLst>
            <a:ext uri="{FF2B5EF4-FFF2-40B4-BE49-F238E27FC236}">
              <a16:creationId xmlns:a16="http://schemas.microsoft.com/office/drawing/2014/main" id="{00000000-0008-0000-0000-000082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1" name="Metin kutusu 384">
          <a:extLst>
            <a:ext uri="{FF2B5EF4-FFF2-40B4-BE49-F238E27FC236}">
              <a16:creationId xmlns:a16="http://schemas.microsoft.com/office/drawing/2014/main" id="{00000000-0008-0000-0000-000083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2" name="Metin kutusu 385">
          <a:extLst>
            <a:ext uri="{FF2B5EF4-FFF2-40B4-BE49-F238E27FC236}">
              <a16:creationId xmlns:a16="http://schemas.microsoft.com/office/drawing/2014/main" id="{00000000-0008-0000-0000-000084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3" name="Metin kutusu 386">
          <a:extLst>
            <a:ext uri="{FF2B5EF4-FFF2-40B4-BE49-F238E27FC236}">
              <a16:creationId xmlns:a16="http://schemas.microsoft.com/office/drawing/2014/main" id="{00000000-0008-0000-0000-000085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4" name="Metin kutusu 387">
          <a:extLst>
            <a:ext uri="{FF2B5EF4-FFF2-40B4-BE49-F238E27FC236}">
              <a16:creationId xmlns:a16="http://schemas.microsoft.com/office/drawing/2014/main" id="{00000000-0008-0000-0000-000086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5" name="Metin kutusu 388">
          <a:extLst>
            <a:ext uri="{FF2B5EF4-FFF2-40B4-BE49-F238E27FC236}">
              <a16:creationId xmlns:a16="http://schemas.microsoft.com/office/drawing/2014/main" id="{00000000-0008-0000-0000-000087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6" name="Metin kutusu 389">
          <a:extLst>
            <a:ext uri="{FF2B5EF4-FFF2-40B4-BE49-F238E27FC236}">
              <a16:creationId xmlns:a16="http://schemas.microsoft.com/office/drawing/2014/main" id="{00000000-0008-0000-0000-000088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7" name="Metin kutusu 390">
          <a:extLst>
            <a:ext uri="{FF2B5EF4-FFF2-40B4-BE49-F238E27FC236}">
              <a16:creationId xmlns:a16="http://schemas.microsoft.com/office/drawing/2014/main" id="{00000000-0008-0000-0000-000089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8" name="Metin kutusu 391">
          <a:extLst>
            <a:ext uri="{FF2B5EF4-FFF2-40B4-BE49-F238E27FC236}">
              <a16:creationId xmlns:a16="http://schemas.microsoft.com/office/drawing/2014/main" id="{00000000-0008-0000-0000-00008A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19" name="Metin kutusu 392">
          <a:extLst>
            <a:ext uri="{FF2B5EF4-FFF2-40B4-BE49-F238E27FC236}">
              <a16:creationId xmlns:a16="http://schemas.microsoft.com/office/drawing/2014/main" id="{00000000-0008-0000-0000-00008B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0" name="Metin kutusu 393">
          <a:extLst>
            <a:ext uri="{FF2B5EF4-FFF2-40B4-BE49-F238E27FC236}">
              <a16:creationId xmlns:a16="http://schemas.microsoft.com/office/drawing/2014/main" id="{00000000-0008-0000-0000-00008C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1" name="Metin kutusu 394">
          <a:extLst>
            <a:ext uri="{FF2B5EF4-FFF2-40B4-BE49-F238E27FC236}">
              <a16:creationId xmlns:a16="http://schemas.microsoft.com/office/drawing/2014/main" id="{00000000-0008-0000-0000-00008D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2" name="Metin kutusu 395">
          <a:extLst>
            <a:ext uri="{FF2B5EF4-FFF2-40B4-BE49-F238E27FC236}">
              <a16:creationId xmlns:a16="http://schemas.microsoft.com/office/drawing/2014/main" id="{00000000-0008-0000-0000-00008E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3" name="Metin kutusu 379">
          <a:extLst>
            <a:ext uri="{FF2B5EF4-FFF2-40B4-BE49-F238E27FC236}">
              <a16:creationId xmlns:a16="http://schemas.microsoft.com/office/drawing/2014/main" id="{00000000-0008-0000-0000-00008F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4" name="Metin kutusu 380">
          <a:extLst>
            <a:ext uri="{FF2B5EF4-FFF2-40B4-BE49-F238E27FC236}">
              <a16:creationId xmlns:a16="http://schemas.microsoft.com/office/drawing/2014/main" id="{00000000-0008-0000-0000-000090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5" name="Metin kutusu 381">
          <a:extLst>
            <a:ext uri="{FF2B5EF4-FFF2-40B4-BE49-F238E27FC236}">
              <a16:creationId xmlns:a16="http://schemas.microsoft.com/office/drawing/2014/main" id="{00000000-0008-0000-0000-000091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6" name="Metin kutusu 382">
          <a:extLst>
            <a:ext uri="{FF2B5EF4-FFF2-40B4-BE49-F238E27FC236}">
              <a16:creationId xmlns:a16="http://schemas.microsoft.com/office/drawing/2014/main" id="{00000000-0008-0000-0000-000092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7" name="Metin kutusu 383">
          <a:extLst>
            <a:ext uri="{FF2B5EF4-FFF2-40B4-BE49-F238E27FC236}">
              <a16:creationId xmlns:a16="http://schemas.microsoft.com/office/drawing/2014/main" id="{00000000-0008-0000-0000-000093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8" name="Metin kutusu 384">
          <a:extLst>
            <a:ext uri="{FF2B5EF4-FFF2-40B4-BE49-F238E27FC236}">
              <a16:creationId xmlns:a16="http://schemas.microsoft.com/office/drawing/2014/main" id="{00000000-0008-0000-0000-000094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29" name="Metin kutusu 385">
          <a:extLst>
            <a:ext uri="{FF2B5EF4-FFF2-40B4-BE49-F238E27FC236}">
              <a16:creationId xmlns:a16="http://schemas.microsoft.com/office/drawing/2014/main" id="{00000000-0008-0000-0000-000095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0" name="Metin kutusu 386">
          <a:extLst>
            <a:ext uri="{FF2B5EF4-FFF2-40B4-BE49-F238E27FC236}">
              <a16:creationId xmlns:a16="http://schemas.microsoft.com/office/drawing/2014/main" id="{00000000-0008-0000-0000-000096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1" name="Metin kutusu 387">
          <a:extLst>
            <a:ext uri="{FF2B5EF4-FFF2-40B4-BE49-F238E27FC236}">
              <a16:creationId xmlns:a16="http://schemas.microsoft.com/office/drawing/2014/main" id="{00000000-0008-0000-0000-000097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2" name="Metin kutusu 388">
          <a:extLst>
            <a:ext uri="{FF2B5EF4-FFF2-40B4-BE49-F238E27FC236}">
              <a16:creationId xmlns:a16="http://schemas.microsoft.com/office/drawing/2014/main" id="{00000000-0008-0000-0000-000098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3" name="Metin kutusu 389">
          <a:extLst>
            <a:ext uri="{FF2B5EF4-FFF2-40B4-BE49-F238E27FC236}">
              <a16:creationId xmlns:a16="http://schemas.microsoft.com/office/drawing/2014/main" id="{00000000-0008-0000-0000-000099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4" name="Metin kutusu 390">
          <a:extLst>
            <a:ext uri="{FF2B5EF4-FFF2-40B4-BE49-F238E27FC236}">
              <a16:creationId xmlns:a16="http://schemas.microsoft.com/office/drawing/2014/main" id="{00000000-0008-0000-0000-00009A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5" name="Metin kutusu 391">
          <a:extLst>
            <a:ext uri="{FF2B5EF4-FFF2-40B4-BE49-F238E27FC236}">
              <a16:creationId xmlns:a16="http://schemas.microsoft.com/office/drawing/2014/main" id="{00000000-0008-0000-0000-00009B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6" name="Metin kutusu 392">
          <a:extLst>
            <a:ext uri="{FF2B5EF4-FFF2-40B4-BE49-F238E27FC236}">
              <a16:creationId xmlns:a16="http://schemas.microsoft.com/office/drawing/2014/main" id="{00000000-0008-0000-0000-00009C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7" name="Metin kutusu 393">
          <a:extLst>
            <a:ext uri="{FF2B5EF4-FFF2-40B4-BE49-F238E27FC236}">
              <a16:creationId xmlns:a16="http://schemas.microsoft.com/office/drawing/2014/main" id="{00000000-0008-0000-0000-00009D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8" name="Metin kutusu 394">
          <a:extLst>
            <a:ext uri="{FF2B5EF4-FFF2-40B4-BE49-F238E27FC236}">
              <a16:creationId xmlns:a16="http://schemas.microsoft.com/office/drawing/2014/main" id="{00000000-0008-0000-0000-00009E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1471</xdr:row>
      <xdr:rowOff>0</xdr:rowOff>
    </xdr:from>
    <xdr:ext cx="184731" cy="264560"/>
    <xdr:sp macro="" textlink="">
      <xdr:nvSpPr>
        <xdr:cNvPr id="7839" name="Metin kutusu 395">
          <a:extLst>
            <a:ext uri="{FF2B5EF4-FFF2-40B4-BE49-F238E27FC236}">
              <a16:creationId xmlns:a16="http://schemas.microsoft.com/office/drawing/2014/main" id="{00000000-0008-0000-0000-00009F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0" name="Metin kutusu 379">
          <a:extLst>
            <a:ext uri="{FF2B5EF4-FFF2-40B4-BE49-F238E27FC236}">
              <a16:creationId xmlns:a16="http://schemas.microsoft.com/office/drawing/2014/main" id="{00000000-0008-0000-0000-0000A0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1" name="Metin kutusu 380">
          <a:extLst>
            <a:ext uri="{FF2B5EF4-FFF2-40B4-BE49-F238E27FC236}">
              <a16:creationId xmlns:a16="http://schemas.microsoft.com/office/drawing/2014/main" id="{00000000-0008-0000-0000-0000A1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2" name="Metin kutusu 381">
          <a:extLst>
            <a:ext uri="{FF2B5EF4-FFF2-40B4-BE49-F238E27FC236}">
              <a16:creationId xmlns:a16="http://schemas.microsoft.com/office/drawing/2014/main" id="{00000000-0008-0000-0000-0000A2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3" name="Metin kutusu 382">
          <a:extLst>
            <a:ext uri="{FF2B5EF4-FFF2-40B4-BE49-F238E27FC236}">
              <a16:creationId xmlns:a16="http://schemas.microsoft.com/office/drawing/2014/main" id="{00000000-0008-0000-0000-0000A3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4" name="Metin kutusu 383">
          <a:extLst>
            <a:ext uri="{FF2B5EF4-FFF2-40B4-BE49-F238E27FC236}">
              <a16:creationId xmlns:a16="http://schemas.microsoft.com/office/drawing/2014/main" id="{00000000-0008-0000-0000-0000A4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5" name="Metin kutusu 384">
          <a:extLst>
            <a:ext uri="{FF2B5EF4-FFF2-40B4-BE49-F238E27FC236}">
              <a16:creationId xmlns:a16="http://schemas.microsoft.com/office/drawing/2014/main" id="{00000000-0008-0000-0000-0000A5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6" name="Metin kutusu 385">
          <a:extLst>
            <a:ext uri="{FF2B5EF4-FFF2-40B4-BE49-F238E27FC236}">
              <a16:creationId xmlns:a16="http://schemas.microsoft.com/office/drawing/2014/main" id="{00000000-0008-0000-0000-0000A6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7" name="Metin kutusu 386">
          <a:extLst>
            <a:ext uri="{FF2B5EF4-FFF2-40B4-BE49-F238E27FC236}">
              <a16:creationId xmlns:a16="http://schemas.microsoft.com/office/drawing/2014/main" id="{00000000-0008-0000-0000-0000A7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8" name="Metin kutusu 387">
          <a:extLst>
            <a:ext uri="{FF2B5EF4-FFF2-40B4-BE49-F238E27FC236}">
              <a16:creationId xmlns:a16="http://schemas.microsoft.com/office/drawing/2014/main" id="{00000000-0008-0000-0000-0000A8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49" name="Metin kutusu 388">
          <a:extLst>
            <a:ext uri="{FF2B5EF4-FFF2-40B4-BE49-F238E27FC236}">
              <a16:creationId xmlns:a16="http://schemas.microsoft.com/office/drawing/2014/main" id="{00000000-0008-0000-0000-0000A9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0" name="Metin kutusu 389">
          <a:extLst>
            <a:ext uri="{FF2B5EF4-FFF2-40B4-BE49-F238E27FC236}">
              <a16:creationId xmlns:a16="http://schemas.microsoft.com/office/drawing/2014/main" id="{00000000-0008-0000-0000-0000AA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1" name="Metin kutusu 390">
          <a:extLst>
            <a:ext uri="{FF2B5EF4-FFF2-40B4-BE49-F238E27FC236}">
              <a16:creationId xmlns:a16="http://schemas.microsoft.com/office/drawing/2014/main" id="{00000000-0008-0000-0000-0000AB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2" name="Metin kutusu 391">
          <a:extLst>
            <a:ext uri="{FF2B5EF4-FFF2-40B4-BE49-F238E27FC236}">
              <a16:creationId xmlns:a16="http://schemas.microsoft.com/office/drawing/2014/main" id="{00000000-0008-0000-0000-0000AC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3" name="Metin kutusu 392">
          <a:extLst>
            <a:ext uri="{FF2B5EF4-FFF2-40B4-BE49-F238E27FC236}">
              <a16:creationId xmlns:a16="http://schemas.microsoft.com/office/drawing/2014/main" id="{00000000-0008-0000-0000-0000AD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4" name="Metin kutusu 393">
          <a:extLst>
            <a:ext uri="{FF2B5EF4-FFF2-40B4-BE49-F238E27FC236}">
              <a16:creationId xmlns:a16="http://schemas.microsoft.com/office/drawing/2014/main" id="{00000000-0008-0000-0000-0000AE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5" name="Metin kutusu 394">
          <a:extLst>
            <a:ext uri="{FF2B5EF4-FFF2-40B4-BE49-F238E27FC236}">
              <a16:creationId xmlns:a16="http://schemas.microsoft.com/office/drawing/2014/main" id="{00000000-0008-0000-0000-0000AF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6" name="Metin kutusu 395">
          <a:extLst>
            <a:ext uri="{FF2B5EF4-FFF2-40B4-BE49-F238E27FC236}">
              <a16:creationId xmlns:a16="http://schemas.microsoft.com/office/drawing/2014/main" id="{00000000-0008-0000-0000-0000B0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7" name="Metin kutusu 379">
          <a:extLst>
            <a:ext uri="{FF2B5EF4-FFF2-40B4-BE49-F238E27FC236}">
              <a16:creationId xmlns:a16="http://schemas.microsoft.com/office/drawing/2014/main" id="{00000000-0008-0000-0000-0000B1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8" name="Metin kutusu 380">
          <a:extLst>
            <a:ext uri="{FF2B5EF4-FFF2-40B4-BE49-F238E27FC236}">
              <a16:creationId xmlns:a16="http://schemas.microsoft.com/office/drawing/2014/main" id="{00000000-0008-0000-0000-0000B2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59" name="Metin kutusu 381">
          <a:extLst>
            <a:ext uri="{FF2B5EF4-FFF2-40B4-BE49-F238E27FC236}">
              <a16:creationId xmlns:a16="http://schemas.microsoft.com/office/drawing/2014/main" id="{00000000-0008-0000-0000-0000B3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0" name="Metin kutusu 382">
          <a:extLst>
            <a:ext uri="{FF2B5EF4-FFF2-40B4-BE49-F238E27FC236}">
              <a16:creationId xmlns:a16="http://schemas.microsoft.com/office/drawing/2014/main" id="{00000000-0008-0000-0000-0000B4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1" name="Metin kutusu 383">
          <a:extLst>
            <a:ext uri="{FF2B5EF4-FFF2-40B4-BE49-F238E27FC236}">
              <a16:creationId xmlns:a16="http://schemas.microsoft.com/office/drawing/2014/main" id="{00000000-0008-0000-0000-0000B5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2" name="Metin kutusu 384">
          <a:extLst>
            <a:ext uri="{FF2B5EF4-FFF2-40B4-BE49-F238E27FC236}">
              <a16:creationId xmlns:a16="http://schemas.microsoft.com/office/drawing/2014/main" id="{00000000-0008-0000-0000-0000B6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3" name="Metin kutusu 385">
          <a:extLst>
            <a:ext uri="{FF2B5EF4-FFF2-40B4-BE49-F238E27FC236}">
              <a16:creationId xmlns:a16="http://schemas.microsoft.com/office/drawing/2014/main" id="{00000000-0008-0000-0000-0000B7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4" name="Metin kutusu 386">
          <a:extLst>
            <a:ext uri="{FF2B5EF4-FFF2-40B4-BE49-F238E27FC236}">
              <a16:creationId xmlns:a16="http://schemas.microsoft.com/office/drawing/2014/main" id="{00000000-0008-0000-0000-0000B8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5" name="Metin kutusu 387">
          <a:extLst>
            <a:ext uri="{FF2B5EF4-FFF2-40B4-BE49-F238E27FC236}">
              <a16:creationId xmlns:a16="http://schemas.microsoft.com/office/drawing/2014/main" id="{00000000-0008-0000-0000-0000B9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6" name="Metin kutusu 388">
          <a:extLst>
            <a:ext uri="{FF2B5EF4-FFF2-40B4-BE49-F238E27FC236}">
              <a16:creationId xmlns:a16="http://schemas.microsoft.com/office/drawing/2014/main" id="{00000000-0008-0000-0000-0000BA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7" name="Metin kutusu 389">
          <a:extLst>
            <a:ext uri="{FF2B5EF4-FFF2-40B4-BE49-F238E27FC236}">
              <a16:creationId xmlns:a16="http://schemas.microsoft.com/office/drawing/2014/main" id="{00000000-0008-0000-0000-0000BB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8" name="Metin kutusu 390">
          <a:extLst>
            <a:ext uri="{FF2B5EF4-FFF2-40B4-BE49-F238E27FC236}">
              <a16:creationId xmlns:a16="http://schemas.microsoft.com/office/drawing/2014/main" id="{00000000-0008-0000-0000-0000BC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69" name="Metin kutusu 391">
          <a:extLst>
            <a:ext uri="{FF2B5EF4-FFF2-40B4-BE49-F238E27FC236}">
              <a16:creationId xmlns:a16="http://schemas.microsoft.com/office/drawing/2014/main" id="{00000000-0008-0000-0000-0000BD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70" name="Metin kutusu 392">
          <a:extLst>
            <a:ext uri="{FF2B5EF4-FFF2-40B4-BE49-F238E27FC236}">
              <a16:creationId xmlns:a16="http://schemas.microsoft.com/office/drawing/2014/main" id="{00000000-0008-0000-0000-0000BE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71" name="Metin kutusu 393">
          <a:extLst>
            <a:ext uri="{FF2B5EF4-FFF2-40B4-BE49-F238E27FC236}">
              <a16:creationId xmlns:a16="http://schemas.microsoft.com/office/drawing/2014/main" id="{00000000-0008-0000-0000-0000BF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72" name="Metin kutusu 394">
          <a:extLst>
            <a:ext uri="{FF2B5EF4-FFF2-40B4-BE49-F238E27FC236}">
              <a16:creationId xmlns:a16="http://schemas.microsoft.com/office/drawing/2014/main" id="{00000000-0008-0000-0000-0000C0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1472</xdr:row>
      <xdr:rowOff>0</xdr:rowOff>
    </xdr:from>
    <xdr:ext cx="184731" cy="264560"/>
    <xdr:sp macro="" textlink="">
      <xdr:nvSpPr>
        <xdr:cNvPr id="7873" name="Metin kutusu 395">
          <a:extLst>
            <a:ext uri="{FF2B5EF4-FFF2-40B4-BE49-F238E27FC236}">
              <a16:creationId xmlns:a16="http://schemas.microsoft.com/office/drawing/2014/main" id="{00000000-0008-0000-0000-0000C1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74" name="Metin kutusu 379">
          <a:extLst>
            <a:ext uri="{FF2B5EF4-FFF2-40B4-BE49-F238E27FC236}">
              <a16:creationId xmlns:a16="http://schemas.microsoft.com/office/drawing/2014/main" id="{00000000-0008-0000-0000-0000C2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75" name="Metin kutusu 380">
          <a:extLst>
            <a:ext uri="{FF2B5EF4-FFF2-40B4-BE49-F238E27FC236}">
              <a16:creationId xmlns:a16="http://schemas.microsoft.com/office/drawing/2014/main" id="{00000000-0008-0000-0000-0000C3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76" name="Metin kutusu 381">
          <a:extLst>
            <a:ext uri="{FF2B5EF4-FFF2-40B4-BE49-F238E27FC236}">
              <a16:creationId xmlns:a16="http://schemas.microsoft.com/office/drawing/2014/main" id="{00000000-0008-0000-0000-0000C4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77" name="Metin kutusu 382">
          <a:extLst>
            <a:ext uri="{FF2B5EF4-FFF2-40B4-BE49-F238E27FC236}">
              <a16:creationId xmlns:a16="http://schemas.microsoft.com/office/drawing/2014/main" id="{00000000-0008-0000-0000-0000C5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78" name="Metin kutusu 383">
          <a:extLst>
            <a:ext uri="{FF2B5EF4-FFF2-40B4-BE49-F238E27FC236}">
              <a16:creationId xmlns:a16="http://schemas.microsoft.com/office/drawing/2014/main" id="{00000000-0008-0000-0000-0000C6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79" name="Metin kutusu 384">
          <a:extLst>
            <a:ext uri="{FF2B5EF4-FFF2-40B4-BE49-F238E27FC236}">
              <a16:creationId xmlns:a16="http://schemas.microsoft.com/office/drawing/2014/main" id="{00000000-0008-0000-0000-0000C7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0" name="Metin kutusu 385">
          <a:extLst>
            <a:ext uri="{FF2B5EF4-FFF2-40B4-BE49-F238E27FC236}">
              <a16:creationId xmlns:a16="http://schemas.microsoft.com/office/drawing/2014/main" id="{00000000-0008-0000-0000-0000C8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1" name="Metin kutusu 386">
          <a:extLst>
            <a:ext uri="{FF2B5EF4-FFF2-40B4-BE49-F238E27FC236}">
              <a16:creationId xmlns:a16="http://schemas.microsoft.com/office/drawing/2014/main" id="{00000000-0008-0000-0000-0000C9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2" name="Metin kutusu 387">
          <a:extLst>
            <a:ext uri="{FF2B5EF4-FFF2-40B4-BE49-F238E27FC236}">
              <a16:creationId xmlns:a16="http://schemas.microsoft.com/office/drawing/2014/main" id="{00000000-0008-0000-0000-0000CA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3" name="Metin kutusu 388">
          <a:extLst>
            <a:ext uri="{FF2B5EF4-FFF2-40B4-BE49-F238E27FC236}">
              <a16:creationId xmlns:a16="http://schemas.microsoft.com/office/drawing/2014/main" id="{00000000-0008-0000-0000-0000CB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4" name="Metin kutusu 389">
          <a:extLst>
            <a:ext uri="{FF2B5EF4-FFF2-40B4-BE49-F238E27FC236}">
              <a16:creationId xmlns:a16="http://schemas.microsoft.com/office/drawing/2014/main" id="{00000000-0008-0000-0000-0000CC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5" name="Metin kutusu 390">
          <a:extLst>
            <a:ext uri="{FF2B5EF4-FFF2-40B4-BE49-F238E27FC236}">
              <a16:creationId xmlns:a16="http://schemas.microsoft.com/office/drawing/2014/main" id="{00000000-0008-0000-0000-0000CD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6" name="Metin kutusu 391">
          <a:extLst>
            <a:ext uri="{FF2B5EF4-FFF2-40B4-BE49-F238E27FC236}">
              <a16:creationId xmlns:a16="http://schemas.microsoft.com/office/drawing/2014/main" id="{00000000-0008-0000-0000-0000CE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7" name="Metin kutusu 392">
          <a:extLst>
            <a:ext uri="{FF2B5EF4-FFF2-40B4-BE49-F238E27FC236}">
              <a16:creationId xmlns:a16="http://schemas.microsoft.com/office/drawing/2014/main" id="{00000000-0008-0000-0000-0000CF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8" name="Metin kutusu 393">
          <a:extLst>
            <a:ext uri="{FF2B5EF4-FFF2-40B4-BE49-F238E27FC236}">
              <a16:creationId xmlns:a16="http://schemas.microsoft.com/office/drawing/2014/main" id="{00000000-0008-0000-0000-0000D0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89" name="Metin kutusu 394">
          <a:extLst>
            <a:ext uri="{FF2B5EF4-FFF2-40B4-BE49-F238E27FC236}">
              <a16:creationId xmlns:a16="http://schemas.microsoft.com/office/drawing/2014/main" id="{00000000-0008-0000-0000-0000D1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7890" name="Metin kutusu 395">
          <a:extLst>
            <a:ext uri="{FF2B5EF4-FFF2-40B4-BE49-F238E27FC236}">
              <a16:creationId xmlns:a16="http://schemas.microsoft.com/office/drawing/2014/main" id="{00000000-0008-0000-0000-0000D2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1" name="Metin kutusu 136">
          <a:extLst>
            <a:ext uri="{FF2B5EF4-FFF2-40B4-BE49-F238E27FC236}">
              <a16:creationId xmlns:a16="http://schemas.microsoft.com/office/drawing/2014/main" id="{00000000-0008-0000-0000-0000D3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2" name="Metin kutusu 137">
          <a:extLst>
            <a:ext uri="{FF2B5EF4-FFF2-40B4-BE49-F238E27FC236}">
              <a16:creationId xmlns:a16="http://schemas.microsoft.com/office/drawing/2014/main" id="{00000000-0008-0000-0000-0000D4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3" name="Metin kutusu 138">
          <a:extLst>
            <a:ext uri="{FF2B5EF4-FFF2-40B4-BE49-F238E27FC236}">
              <a16:creationId xmlns:a16="http://schemas.microsoft.com/office/drawing/2014/main" id="{00000000-0008-0000-0000-0000D5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4" name="Metin kutusu 139">
          <a:extLst>
            <a:ext uri="{FF2B5EF4-FFF2-40B4-BE49-F238E27FC236}">
              <a16:creationId xmlns:a16="http://schemas.microsoft.com/office/drawing/2014/main" id="{00000000-0008-0000-0000-0000D6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5" name="Metin kutusu 140">
          <a:extLst>
            <a:ext uri="{FF2B5EF4-FFF2-40B4-BE49-F238E27FC236}">
              <a16:creationId xmlns:a16="http://schemas.microsoft.com/office/drawing/2014/main" id="{00000000-0008-0000-0000-0000D7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6" name="Metin kutusu 141">
          <a:extLst>
            <a:ext uri="{FF2B5EF4-FFF2-40B4-BE49-F238E27FC236}">
              <a16:creationId xmlns:a16="http://schemas.microsoft.com/office/drawing/2014/main" id="{00000000-0008-0000-0000-0000D8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7" name="Metin kutusu 148">
          <a:extLst>
            <a:ext uri="{FF2B5EF4-FFF2-40B4-BE49-F238E27FC236}">
              <a16:creationId xmlns:a16="http://schemas.microsoft.com/office/drawing/2014/main" id="{00000000-0008-0000-0000-0000D9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8" name="Metin kutusu 149">
          <a:extLst>
            <a:ext uri="{FF2B5EF4-FFF2-40B4-BE49-F238E27FC236}">
              <a16:creationId xmlns:a16="http://schemas.microsoft.com/office/drawing/2014/main" id="{00000000-0008-0000-0000-0000DA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899" name="Metin kutusu 150">
          <a:extLst>
            <a:ext uri="{FF2B5EF4-FFF2-40B4-BE49-F238E27FC236}">
              <a16:creationId xmlns:a16="http://schemas.microsoft.com/office/drawing/2014/main" id="{00000000-0008-0000-0000-0000DB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0" name="Metin kutusu 151">
          <a:extLst>
            <a:ext uri="{FF2B5EF4-FFF2-40B4-BE49-F238E27FC236}">
              <a16:creationId xmlns:a16="http://schemas.microsoft.com/office/drawing/2014/main" id="{00000000-0008-0000-0000-0000DC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1" name="Metin kutusu 152">
          <a:extLst>
            <a:ext uri="{FF2B5EF4-FFF2-40B4-BE49-F238E27FC236}">
              <a16:creationId xmlns:a16="http://schemas.microsoft.com/office/drawing/2014/main" id="{00000000-0008-0000-0000-0000DD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2" name="Metin kutusu 153">
          <a:extLst>
            <a:ext uri="{FF2B5EF4-FFF2-40B4-BE49-F238E27FC236}">
              <a16:creationId xmlns:a16="http://schemas.microsoft.com/office/drawing/2014/main" id="{00000000-0008-0000-0000-0000DE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3" name="Metin kutusu 402">
          <a:extLst>
            <a:ext uri="{FF2B5EF4-FFF2-40B4-BE49-F238E27FC236}">
              <a16:creationId xmlns:a16="http://schemas.microsoft.com/office/drawing/2014/main" id="{00000000-0008-0000-0000-0000DF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4" name="Metin kutusu 403">
          <a:extLst>
            <a:ext uri="{FF2B5EF4-FFF2-40B4-BE49-F238E27FC236}">
              <a16:creationId xmlns:a16="http://schemas.microsoft.com/office/drawing/2014/main" id="{00000000-0008-0000-0000-0000E0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5" name="Metin kutusu 404">
          <a:extLst>
            <a:ext uri="{FF2B5EF4-FFF2-40B4-BE49-F238E27FC236}">
              <a16:creationId xmlns:a16="http://schemas.microsoft.com/office/drawing/2014/main" id="{00000000-0008-0000-0000-0000E1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6" name="Metin kutusu 405">
          <a:extLst>
            <a:ext uri="{FF2B5EF4-FFF2-40B4-BE49-F238E27FC236}">
              <a16:creationId xmlns:a16="http://schemas.microsoft.com/office/drawing/2014/main" id="{00000000-0008-0000-0000-0000E2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7" name="Metin kutusu 406">
          <a:extLst>
            <a:ext uri="{FF2B5EF4-FFF2-40B4-BE49-F238E27FC236}">
              <a16:creationId xmlns:a16="http://schemas.microsoft.com/office/drawing/2014/main" id="{00000000-0008-0000-0000-0000E3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8" name="Metin kutusu 407">
          <a:extLst>
            <a:ext uri="{FF2B5EF4-FFF2-40B4-BE49-F238E27FC236}">
              <a16:creationId xmlns:a16="http://schemas.microsoft.com/office/drawing/2014/main" id="{00000000-0008-0000-0000-0000E4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09" name="Metin kutusu 408">
          <a:extLst>
            <a:ext uri="{FF2B5EF4-FFF2-40B4-BE49-F238E27FC236}">
              <a16:creationId xmlns:a16="http://schemas.microsoft.com/office/drawing/2014/main" id="{00000000-0008-0000-0000-0000E5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0" name="Metin kutusu 409">
          <a:extLst>
            <a:ext uri="{FF2B5EF4-FFF2-40B4-BE49-F238E27FC236}">
              <a16:creationId xmlns:a16="http://schemas.microsoft.com/office/drawing/2014/main" id="{00000000-0008-0000-0000-0000E6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1" name="Metin kutusu 410">
          <a:extLst>
            <a:ext uri="{FF2B5EF4-FFF2-40B4-BE49-F238E27FC236}">
              <a16:creationId xmlns:a16="http://schemas.microsoft.com/office/drawing/2014/main" id="{00000000-0008-0000-0000-0000E7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2" name="Metin kutusu 411">
          <a:extLst>
            <a:ext uri="{FF2B5EF4-FFF2-40B4-BE49-F238E27FC236}">
              <a16:creationId xmlns:a16="http://schemas.microsoft.com/office/drawing/2014/main" id="{00000000-0008-0000-0000-0000E8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3" name="Metin kutusu 412">
          <a:extLst>
            <a:ext uri="{FF2B5EF4-FFF2-40B4-BE49-F238E27FC236}">
              <a16:creationId xmlns:a16="http://schemas.microsoft.com/office/drawing/2014/main" id="{00000000-0008-0000-0000-0000E9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4" name="Metin kutusu 413">
          <a:extLst>
            <a:ext uri="{FF2B5EF4-FFF2-40B4-BE49-F238E27FC236}">
              <a16:creationId xmlns:a16="http://schemas.microsoft.com/office/drawing/2014/main" id="{00000000-0008-0000-0000-0000EA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5" name="Metin kutusu 414">
          <a:extLst>
            <a:ext uri="{FF2B5EF4-FFF2-40B4-BE49-F238E27FC236}">
              <a16:creationId xmlns:a16="http://schemas.microsoft.com/office/drawing/2014/main" id="{00000000-0008-0000-0000-0000EB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6" name="Metin kutusu 415">
          <a:extLst>
            <a:ext uri="{FF2B5EF4-FFF2-40B4-BE49-F238E27FC236}">
              <a16:creationId xmlns:a16="http://schemas.microsoft.com/office/drawing/2014/main" id="{00000000-0008-0000-0000-0000EC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7" name="Metin kutusu 416">
          <a:extLst>
            <a:ext uri="{FF2B5EF4-FFF2-40B4-BE49-F238E27FC236}">
              <a16:creationId xmlns:a16="http://schemas.microsoft.com/office/drawing/2014/main" id="{00000000-0008-0000-0000-0000ED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8" name="Metin kutusu 417">
          <a:extLst>
            <a:ext uri="{FF2B5EF4-FFF2-40B4-BE49-F238E27FC236}">
              <a16:creationId xmlns:a16="http://schemas.microsoft.com/office/drawing/2014/main" id="{00000000-0008-0000-0000-0000EE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1468</xdr:row>
      <xdr:rowOff>0</xdr:rowOff>
    </xdr:from>
    <xdr:ext cx="184731" cy="264560"/>
    <xdr:sp macro="" textlink="">
      <xdr:nvSpPr>
        <xdr:cNvPr id="7919" name="Metin kutusu 418">
          <a:extLst>
            <a:ext uri="{FF2B5EF4-FFF2-40B4-BE49-F238E27FC236}">
              <a16:creationId xmlns:a16="http://schemas.microsoft.com/office/drawing/2014/main" id="{00000000-0008-0000-0000-0000EF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0" name="Metin kutusu 136">
          <a:extLst>
            <a:ext uri="{FF2B5EF4-FFF2-40B4-BE49-F238E27FC236}">
              <a16:creationId xmlns:a16="http://schemas.microsoft.com/office/drawing/2014/main" id="{00000000-0008-0000-0000-0000F0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1" name="Metin kutusu 137">
          <a:extLst>
            <a:ext uri="{FF2B5EF4-FFF2-40B4-BE49-F238E27FC236}">
              <a16:creationId xmlns:a16="http://schemas.microsoft.com/office/drawing/2014/main" id="{00000000-0008-0000-0000-0000F1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2" name="Metin kutusu 138">
          <a:extLst>
            <a:ext uri="{FF2B5EF4-FFF2-40B4-BE49-F238E27FC236}">
              <a16:creationId xmlns:a16="http://schemas.microsoft.com/office/drawing/2014/main" id="{00000000-0008-0000-0000-0000F2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3" name="Metin kutusu 139">
          <a:extLst>
            <a:ext uri="{FF2B5EF4-FFF2-40B4-BE49-F238E27FC236}">
              <a16:creationId xmlns:a16="http://schemas.microsoft.com/office/drawing/2014/main" id="{00000000-0008-0000-0000-0000F3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4" name="Metin kutusu 140">
          <a:extLst>
            <a:ext uri="{FF2B5EF4-FFF2-40B4-BE49-F238E27FC236}">
              <a16:creationId xmlns:a16="http://schemas.microsoft.com/office/drawing/2014/main" id="{00000000-0008-0000-0000-0000F4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5" name="Metin kutusu 141">
          <a:extLst>
            <a:ext uri="{FF2B5EF4-FFF2-40B4-BE49-F238E27FC236}">
              <a16:creationId xmlns:a16="http://schemas.microsoft.com/office/drawing/2014/main" id="{00000000-0008-0000-0000-0000F5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6" name="Metin kutusu 148">
          <a:extLst>
            <a:ext uri="{FF2B5EF4-FFF2-40B4-BE49-F238E27FC236}">
              <a16:creationId xmlns:a16="http://schemas.microsoft.com/office/drawing/2014/main" id="{00000000-0008-0000-0000-0000F6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7" name="Metin kutusu 149">
          <a:extLst>
            <a:ext uri="{FF2B5EF4-FFF2-40B4-BE49-F238E27FC236}">
              <a16:creationId xmlns:a16="http://schemas.microsoft.com/office/drawing/2014/main" id="{00000000-0008-0000-0000-0000F7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8" name="Metin kutusu 150">
          <a:extLst>
            <a:ext uri="{FF2B5EF4-FFF2-40B4-BE49-F238E27FC236}">
              <a16:creationId xmlns:a16="http://schemas.microsoft.com/office/drawing/2014/main" id="{00000000-0008-0000-0000-0000F8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29" name="Metin kutusu 151">
          <a:extLst>
            <a:ext uri="{FF2B5EF4-FFF2-40B4-BE49-F238E27FC236}">
              <a16:creationId xmlns:a16="http://schemas.microsoft.com/office/drawing/2014/main" id="{00000000-0008-0000-0000-0000F9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0" name="Metin kutusu 152">
          <a:extLst>
            <a:ext uri="{FF2B5EF4-FFF2-40B4-BE49-F238E27FC236}">
              <a16:creationId xmlns:a16="http://schemas.microsoft.com/office/drawing/2014/main" id="{00000000-0008-0000-0000-0000FA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1" name="Metin kutusu 153">
          <a:extLst>
            <a:ext uri="{FF2B5EF4-FFF2-40B4-BE49-F238E27FC236}">
              <a16:creationId xmlns:a16="http://schemas.microsoft.com/office/drawing/2014/main" id="{00000000-0008-0000-0000-0000FB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2" name="Metin kutusu 402">
          <a:extLst>
            <a:ext uri="{FF2B5EF4-FFF2-40B4-BE49-F238E27FC236}">
              <a16:creationId xmlns:a16="http://schemas.microsoft.com/office/drawing/2014/main" id="{00000000-0008-0000-0000-0000FC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3" name="Metin kutusu 403">
          <a:extLst>
            <a:ext uri="{FF2B5EF4-FFF2-40B4-BE49-F238E27FC236}">
              <a16:creationId xmlns:a16="http://schemas.microsoft.com/office/drawing/2014/main" id="{00000000-0008-0000-0000-0000FD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4" name="Metin kutusu 404">
          <a:extLst>
            <a:ext uri="{FF2B5EF4-FFF2-40B4-BE49-F238E27FC236}">
              <a16:creationId xmlns:a16="http://schemas.microsoft.com/office/drawing/2014/main" id="{00000000-0008-0000-0000-0000FE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5" name="Metin kutusu 405">
          <a:extLst>
            <a:ext uri="{FF2B5EF4-FFF2-40B4-BE49-F238E27FC236}">
              <a16:creationId xmlns:a16="http://schemas.microsoft.com/office/drawing/2014/main" id="{00000000-0008-0000-0000-0000FF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6" name="Metin kutusu 406">
          <a:extLst>
            <a:ext uri="{FF2B5EF4-FFF2-40B4-BE49-F238E27FC236}">
              <a16:creationId xmlns:a16="http://schemas.microsoft.com/office/drawing/2014/main" id="{00000000-0008-0000-0000-000000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7" name="Metin kutusu 407">
          <a:extLst>
            <a:ext uri="{FF2B5EF4-FFF2-40B4-BE49-F238E27FC236}">
              <a16:creationId xmlns:a16="http://schemas.microsoft.com/office/drawing/2014/main" id="{00000000-0008-0000-0000-000001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8" name="Metin kutusu 408">
          <a:extLst>
            <a:ext uri="{FF2B5EF4-FFF2-40B4-BE49-F238E27FC236}">
              <a16:creationId xmlns:a16="http://schemas.microsoft.com/office/drawing/2014/main" id="{00000000-0008-0000-0000-000002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39" name="Metin kutusu 409">
          <a:extLst>
            <a:ext uri="{FF2B5EF4-FFF2-40B4-BE49-F238E27FC236}">
              <a16:creationId xmlns:a16="http://schemas.microsoft.com/office/drawing/2014/main" id="{00000000-0008-0000-0000-000003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0" name="Metin kutusu 410">
          <a:extLst>
            <a:ext uri="{FF2B5EF4-FFF2-40B4-BE49-F238E27FC236}">
              <a16:creationId xmlns:a16="http://schemas.microsoft.com/office/drawing/2014/main" id="{00000000-0008-0000-0000-000004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1" name="Metin kutusu 411">
          <a:extLst>
            <a:ext uri="{FF2B5EF4-FFF2-40B4-BE49-F238E27FC236}">
              <a16:creationId xmlns:a16="http://schemas.microsoft.com/office/drawing/2014/main" id="{00000000-0008-0000-0000-000005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2" name="Metin kutusu 412">
          <a:extLst>
            <a:ext uri="{FF2B5EF4-FFF2-40B4-BE49-F238E27FC236}">
              <a16:creationId xmlns:a16="http://schemas.microsoft.com/office/drawing/2014/main" id="{00000000-0008-0000-0000-000006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3" name="Metin kutusu 413">
          <a:extLst>
            <a:ext uri="{FF2B5EF4-FFF2-40B4-BE49-F238E27FC236}">
              <a16:creationId xmlns:a16="http://schemas.microsoft.com/office/drawing/2014/main" id="{00000000-0008-0000-0000-000007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4" name="Metin kutusu 414">
          <a:extLst>
            <a:ext uri="{FF2B5EF4-FFF2-40B4-BE49-F238E27FC236}">
              <a16:creationId xmlns:a16="http://schemas.microsoft.com/office/drawing/2014/main" id="{00000000-0008-0000-0000-000008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5" name="Metin kutusu 415">
          <a:extLst>
            <a:ext uri="{FF2B5EF4-FFF2-40B4-BE49-F238E27FC236}">
              <a16:creationId xmlns:a16="http://schemas.microsoft.com/office/drawing/2014/main" id="{00000000-0008-0000-0000-000009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6" name="Metin kutusu 416">
          <a:extLst>
            <a:ext uri="{FF2B5EF4-FFF2-40B4-BE49-F238E27FC236}">
              <a16:creationId xmlns:a16="http://schemas.microsoft.com/office/drawing/2014/main" id="{00000000-0008-0000-0000-00000A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7" name="Metin kutusu 417">
          <a:extLst>
            <a:ext uri="{FF2B5EF4-FFF2-40B4-BE49-F238E27FC236}">
              <a16:creationId xmlns:a16="http://schemas.microsoft.com/office/drawing/2014/main" id="{00000000-0008-0000-0000-00000B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1469</xdr:row>
      <xdr:rowOff>0</xdr:rowOff>
    </xdr:from>
    <xdr:ext cx="184731" cy="264560"/>
    <xdr:sp macro="" textlink="">
      <xdr:nvSpPr>
        <xdr:cNvPr id="7948" name="Metin kutusu 418">
          <a:extLst>
            <a:ext uri="{FF2B5EF4-FFF2-40B4-BE49-F238E27FC236}">
              <a16:creationId xmlns:a16="http://schemas.microsoft.com/office/drawing/2014/main" id="{00000000-0008-0000-0000-00000C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49" name="Metin kutusu 136">
          <a:extLst>
            <a:ext uri="{FF2B5EF4-FFF2-40B4-BE49-F238E27FC236}">
              <a16:creationId xmlns:a16="http://schemas.microsoft.com/office/drawing/2014/main" id="{00000000-0008-0000-0000-00000D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0" name="Metin kutusu 137">
          <a:extLst>
            <a:ext uri="{FF2B5EF4-FFF2-40B4-BE49-F238E27FC236}">
              <a16:creationId xmlns:a16="http://schemas.microsoft.com/office/drawing/2014/main" id="{00000000-0008-0000-0000-00000E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1" name="Metin kutusu 138">
          <a:extLst>
            <a:ext uri="{FF2B5EF4-FFF2-40B4-BE49-F238E27FC236}">
              <a16:creationId xmlns:a16="http://schemas.microsoft.com/office/drawing/2014/main" id="{00000000-0008-0000-0000-00000F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2" name="Metin kutusu 139">
          <a:extLst>
            <a:ext uri="{FF2B5EF4-FFF2-40B4-BE49-F238E27FC236}">
              <a16:creationId xmlns:a16="http://schemas.microsoft.com/office/drawing/2014/main" id="{00000000-0008-0000-0000-000010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3" name="Metin kutusu 140">
          <a:extLst>
            <a:ext uri="{FF2B5EF4-FFF2-40B4-BE49-F238E27FC236}">
              <a16:creationId xmlns:a16="http://schemas.microsoft.com/office/drawing/2014/main" id="{00000000-0008-0000-0000-000011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4" name="Metin kutusu 141">
          <a:extLst>
            <a:ext uri="{FF2B5EF4-FFF2-40B4-BE49-F238E27FC236}">
              <a16:creationId xmlns:a16="http://schemas.microsoft.com/office/drawing/2014/main" id="{00000000-0008-0000-0000-000012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5" name="Metin kutusu 148">
          <a:extLst>
            <a:ext uri="{FF2B5EF4-FFF2-40B4-BE49-F238E27FC236}">
              <a16:creationId xmlns:a16="http://schemas.microsoft.com/office/drawing/2014/main" id="{00000000-0008-0000-0000-000013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6" name="Metin kutusu 149">
          <a:extLst>
            <a:ext uri="{FF2B5EF4-FFF2-40B4-BE49-F238E27FC236}">
              <a16:creationId xmlns:a16="http://schemas.microsoft.com/office/drawing/2014/main" id="{00000000-0008-0000-0000-000014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7" name="Metin kutusu 150">
          <a:extLst>
            <a:ext uri="{FF2B5EF4-FFF2-40B4-BE49-F238E27FC236}">
              <a16:creationId xmlns:a16="http://schemas.microsoft.com/office/drawing/2014/main" id="{00000000-0008-0000-0000-000015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8" name="Metin kutusu 151">
          <a:extLst>
            <a:ext uri="{FF2B5EF4-FFF2-40B4-BE49-F238E27FC236}">
              <a16:creationId xmlns:a16="http://schemas.microsoft.com/office/drawing/2014/main" id="{00000000-0008-0000-0000-000016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59" name="Metin kutusu 152">
          <a:extLst>
            <a:ext uri="{FF2B5EF4-FFF2-40B4-BE49-F238E27FC236}">
              <a16:creationId xmlns:a16="http://schemas.microsoft.com/office/drawing/2014/main" id="{00000000-0008-0000-0000-000017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0" name="Metin kutusu 153">
          <a:extLst>
            <a:ext uri="{FF2B5EF4-FFF2-40B4-BE49-F238E27FC236}">
              <a16:creationId xmlns:a16="http://schemas.microsoft.com/office/drawing/2014/main" id="{00000000-0008-0000-0000-000018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1" name="Metin kutusu 402">
          <a:extLst>
            <a:ext uri="{FF2B5EF4-FFF2-40B4-BE49-F238E27FC236}">
              <a16:creationId xmlns:a16="http://schemas.microsoft.com/office/drawing/2014/main" id="{00000000-0008-0000-0000-000019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2" name="Metin kutusu 403">
          <a:extLst>
            <a:ext uri="{FF2B5EF4-FFF2-40B4-BE49-F238E27FC236}">
              <a16:creationId xmlns:a16="http://schemas.microsoft.com/office/drawing/2014/main" id="{00000000-0008-0000-0000-00001A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3" name="Metin kutusu 404">
          <a:extLst>
            <a:ext uri="{FF2B5EF4-FFF2-40B4-BE49-F238E27FC236}">
              <a16:creationId xmlns:a16="http://schemas.microsoft.com/office/drawing/2014/main" id="{00000000-0008-0000-0000-00001B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4" name="Metin kutusu 405">
          <a:extLst>
            <a:ext uri="{FF2B5EF4-FFF2-40B4-BE49-F238E27FC236}">
              <a16:creationId xmlns:a16="http://schemas.microsoft.com/office/drawing/2014/main" id="{00000000-0008-0000-0000-00001C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5" name="Metin kutusu 406">
          <a:extLst>
            <a:ext uri="{FF2B5EF4-FFF2-40B4-BE49-F238E27FC236}">
              <a16:creationId xmlns:a16="http://schemas.microsoft.com/office/drawing/2014/main" id="{00000000-0008-0000-0000-00001D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6" name="Metin kutusu 407">
          <a:extLst>
            <a:ext uri="{FF2B5EF4-FFF2-40B4-BE49-F238E27FC236}">
              <a16:creationId xmlns:a16="http://schemas.microsoft.com/office/drawing/2014/main" id="{00000000-0008-0000-0000-00001E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7" name="Metin kutusu 408">
          <a:extLst>
            <a:ext uri="{FF2B5EF4-FFF2-40B4-BE49-F238E27FC236}">
              <a16:creationId xmlns:a16="http://schemas.microsoft.com/office/drawing/2014/main" id="{00000000-0008-0000-0000-00001F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8" name="Metin kutusu 409">
          <a:extLst>
            <a:ext uri="{FF2B5EF4-FFF2-40B4-BE49-F238E27FC236}">
              <a16:creationId xmlns:a16="http://schemas.microsoft.com/office/drawing/2014/main" id="{00000000-0008-0000-0000-000020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69" name="Metin kutusu 410">
          <a:extLst>
            <a:ext uri="{FF2B5EF4-FFF2-40B4-BE49-F238E27FC236}">
              <a16:creationId xmlns:a16="http://schemas.microsoft.com/office/drawing/2014/main" id="{00000000-0008-0000-0000-000021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70" name="Metin kutusu 411">
          <a:extLst>
            <a:ext uri="{FF2B5EF4-FFF2-40B4-BE49-F238E27FC236}">
              <a16:creationId xmlns:a16="http://schemas.microsoft.com/office/drawing/2014/main" id="{00000000-0008-0000-0000-000022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71" name="Metin kutusu 412">
          <a:extLst>
            <a:ext uri="{FF2B5EF4-FFF2-40B4-BE49-F238E27FC236}">
              <a16:creationId xmlns:a16="http://schemas.microsoft.com/office/drawing/2014/main" id="{00000000-0008-0000-0000-000023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72" name="Metin kutusu 413">
          <a:extLst>
            <a:ext uri="{FF2B5EF4-FFF2-40B4-BE49-F238E27FC236}">
              <a16:creationId xmlns:a16="http://schemas.microsoft.com/office/drawing/2014/main" id="{00000000-0008-0000-0000-000024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73" name="Metin kutusu 414">
          <a:extLst>
            <a:ext uri="{FF2B5EF4-FFF2-40B4-BE49-F238E27FC236}">
              <a16:creationId xmlns:a16="http://schemas.microsoft.com/office/drawing/2014/main" id="{00000000-0008-0000-0000-000025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74" name="Metin kutusu 415">
          <a:extLst>
            <a:ext uri="{FF2B5EF4-FFF2-40B4-BE49-F238E27FC236}">
              <a16:creationId xmlns:a16="http://schemas.microsoft.com/office/drawing/2014/main" id="{00000000-0008-0000-0000-000026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75" name="Metin kutusu 416">
          <a:extLst>
            <a:ext uri="{FF2B5EF4-FFF2-40B4-BE49-F238E27FC236}">
              <a16:creationId xmlns:a16="http://schemas.microsoft.com/office/drawing/2014/main" id="{00000000-0008-0000-0000-000027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76" name="Metin kutusu 417">
          <a:extLst>
            <a:ext uri="{FF2B5EF4-FFF2-40B4-BE49-F238E27FC236}">
              <a16:creationId xmlns:a16="http://schemas.microsoft.com/office/drawing/2014/main" id="{00000000-0008-0000-0000-000028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1470</xdr:row>
      <xdr:rowOff>0</xdr:rowOff>
    </xdr:from>
    <xdr:ext cx="184731" cy="264560"/>
    <xdr:sp macro="" textlink="">
      <xdr:nvSpPr>
        <xdr:cNvPr id="7977" name="Metin kutusu 418">
          <a:extLst>
            <a:ext uri="{FF2B5EF4-FFF2-40B4-BE49-F238E27FC236}">
              <a16:creationId xmlns:a16="http://schemas.microsoft.com/office/drawing/2014/main" id="{00000000-0008-0000-0000-000029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78" name="Metin kutusu 136">
          <a:extLst>
            <a:ext uri="{FF2B5EF4-FFF2-40B4-BE49-F238E27FC236}">
              <a16:creationId xmlns:a16="http://schemas.microsoft.com/office/drawing/2014/main" id="{00000000-0008-0000-0000-00002A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79" name="Metin kutusu 137">
          <a:extLst>
            <a:ext uri="{FF2B5EF4-FFF2-40B4-BE49-F238E27FC236}">
              <a16:creationId xmlns:a16="http://schemas.microsoft.com/office/drawing/2014/main" id="{00000000-0008-0000-0000-00002B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0" name="Metin kutusu 138">
          <a:extLst>
            <a:ext uri="{FF2B5EF4-FFF2-40B4-BE49-F238E27FC236}">
              <a16:creationId xmlns:a16="http://schemas.microsoft.com/office/drawing/2014/main" id="{00000000-0008-0000-0000-00002C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1" name="Metin kutusu 139">
          <a:extLst>
            <a:ext uri="{FF2B5EF4-FFF2-40B4-BE49-F238E27FC236}">
              <a16:creationId xmlns:a16="http://schemas.microsoft.com/office/drawing/2014/main" id="{00000000-0008-0000-0000-00002D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2" name="Metin kutusu 140">
          <a:extLst>
            <a:ext uri="{FF2B5EF4-FFF2-40B4-BE49-F238E27FC236}">
              <a16:creationId xmlns:a16="http://schemas.microsoft.com/office/drawing/2014/main" id="{00000000-0008-0000-0000-00002E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3" name="Metin kutusu 141">
          <a:extLst>
            <a:ext uri="{FF2B5EF4-FFF2-40B4-BE49-F238E27FC236}">
              <a16:creationId xmlns:a16="http://schemas.microsoft.com/office/drawing/2014/main" id="{00000000-0008-0000-0000-00002F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4" name="Metin kutusu 148">
          <a:extLst>
            <a:ext uri="{FF2B5EF4-FFF2-40B4-BE49-F238E27FC236}">
              <a16:creationId xmlns:a16="http://schemas.microsoft.com/office/drawing/2014/main" id="{00000000-0008-0000-0000-000030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5" name="Metin kutusu 149">
          <a:extLst>
            <a:ext uri="{FF2B5EF4-FFF2-40B4-BE49-F238E27FC236}">
              <a16:creationId xmlns:a16="http://schemas.microsoft.com/office/drawing/2014/main" id="{00000000-0008-0000-0000-000031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6" name="Metin kutusu 150">
          <a:extLst>
            <a:ext uri="{FF2B5EF4-FFF2-40B4-BE49-F238E27FC236}">
              <a16:creationId xmlns:a16="http://schemas.microsoft.com/office/drawing/2014/main" id="{00000000-0008-0000-0000-000032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7" name="Metin kutusu 151">
          <a:extLst>
            <a:ext uri="{FF2B5EF4-FFF2-40B4-BE49-F238E27FC236}">
              <a16:creationId xmlns:a16="http://schemas.microsoft.com/office/drawing/2014/main" id="{00000000-0008-0000-0000-000033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8" name="Metin kutusu 152">
          <a:extLst>
            <a:ext uri="{FF2B5EF4-FFF2-40B4-BE49-F238E27FC236}">
              <a16:creationId xmlns:a16="http://schemas.microsoft.com/office/drawing/2014/main" id="{00000000-0008-0000-0000-000034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89" name="Metin kutusu 153">
          <a:extLst>
            <a:ext uri="{FF2B5EF4-FFF2-40B4-BE49-F238E27FC236}">
              <a16:creationId xmlns:a16="http://schemas.microsoft.com/office/drawing/2014/main" id="{00000000-0008-0000-0000-000035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0" name="Metin kutusu 402">
          <a:extLst>
            <a:ext uri="{FF2B5EF4-FFF2-40B4-BE49-F238E27FC236}">
              <a16:creationId xmlns:a16="http://schemas.microsoft.com/office/drawing/2014/main" id="{00000000-0008-0000-0000-000036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1" name="Metin kutusu 403">
          <a:extLst>
            <a:ext uri="{FF2B5EF4-FFF2-40B4-BE49-F238E27FC236}">
              <a16:creationId xmlns:a16="http://schemas.microsoft.com/office/drawing/2014/main" id="{00000000-0008-0000-0000-000037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2" name="Metin kutusu 404">
          <a:extLst>
            <a:ext uri="{FF2B5EF4-FFF2-40B4-BE49-F238E27FC236}">
              <a16:creationId xmlns:a16="http://schemas.microsoft.com/office/drawing/2014/main" id="{00000000-0008-0000-0000-000038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3" name="Metin kutusu 405">
          <a:extLst>
            <a:ext uri="{FF2B5EF4-FFF2-40B4-BE49-F238E27FC236}">
              <a16:creationId xmlns:a16="http://schemas.microsoft.com/office/drawing/2014/main" id="{00000000-0008-0000-0000-000039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4" name="Metin kutusu 406">
          <a:extLst>
            <a:ext uri="{FF2B5EF4-FFF2-40B4-BE49-F238E27FC236}">
              <a16:creationId xmlns:a16="http://schemas.microsoft.com/office/drawing/2014/main" id="{00000000-0008-0000-0000-00003A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5" name="Metin kutusu 407">
          <a:extLst>
            <a:ext uri="{FF2B5EF4-FFF2-40B4-BE49-F238E27FC236}">
              <a16:creationId xmlns:a16="http://schemas.microsoft.com/office/drawing/2014/main" id="{00000000-0008-0000-0000-00003B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6" name="Metin kutusu 408">
          <a:extLst>
            <a:ext uri="{FF2B5EF4-FFF2-40B4-BE49-F238E27FC236}">
              <a16:creationId xmlns:a16="http://schemas.microsoft.com/office/drawing/2014/main" id="{00000000-0008-0000-0000-00003C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7" name="Metin kutusu 409">
          <a:extLst>
            <a:ext uri="{FF2B5EF4-FFF2-40B4-BE49-F238E27FC236}">
              <a16:creationId xmlns:a16="http://schemas.microsoft.com/office/drawing/2014/main" id="{00000000-0008-0000-0000-00003D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8" name="Metin kutusu 410">
          <a:extLst>
            <a:ext uri="{FF2B5EF4-FFF2-40B4-BE49-F238E27FC236}">
              <a16:creationId xmlns:a16="http://schemas.microsoft.com/office/drawing/2014/main" id="{00000000-0008-0000-0000-00003E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7999" name="Metin kutusu 411">
          <a:extLst>
            <a:ext uri="{FF2B5EF4-FFF2-40B4-BE49-F238E27FC236}">
              <a16:creationId xmlns:a16="http://schemas.microsoft.com/office/drawing/2014/main" id="{00000000-0008-0000-0000-00003F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0" name="Metin kutusu 412">
          <a:extLst>
            <a:ext uri="{FF2B5EF4-FFF2-40B4-BE49-F238E27FC236}">
              <a16:creationId xmlns:a16="http://schemas.microsoft.com/office/drawing/2014/main" id="{00000000-0008-0000-0000-000040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1" name="Metin kutusu 413">
          <a:extLst>
            <a:ext uri="{FF2B5EF4-FFF2-40B4-BE49-F238E27FC236}">
              <a16:creationId xmlns:a16="http://schemas.microsoft.com/office/drawing/2014/main" id="{00000000-0008-0000-0000-000041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2" name="Metin kutusu 414">
          <a:extLst>
            <a:ext uri="{FF2B5EF4-FFF2-40B4-BE49-F238E27FC236}">
              <a16:creationId xmlns:a16="http://schemas.microsoft.com/office/drawing/2014/main" id="{00000000-0008-0000-0000-000042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3" name="Metin kutusu 415">
          <a:extLst>
            <a:ext uri="{FF2B5EF4-FFF2-40B4-BE49-F238E27FC236}">
              <a16:creationId xmlns:a16="http://schemas.microsoft.com/office/drawing/2014/main" id="{00000000-0008-0000-0000-000043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4" name="Metin kutusu 416">
          <a:extLst>
            <a:ext uri="{FF2B5EF4-FFF2-40B4-BE49-F238E27FC236}">
              <a16:creationId xmlns:a16="http://schemas.microsoft.com/office/drawing/2014/main" id="{00000000-0008-0000-0000-000044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5" name="Metin kutusu 417">
          <a:extLst>
            <a:ext uri="{FF2B5EF4-FFF2-40B4-BE49-F238E27FC236}">
              <a16:creationId xmlns:a16="http://schemas.microsoft.com/office/drawing/2014/main" id="{00000000-0008-0000-0000-000045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6" name="Metin kutusu 418">
          <a:extLst>
            <a:ext uri="{FF2B5EF4-FFF2-40B4-BE49-F238E27FC236}">
              <a16:creationId xmlns:a16="http://schemas.microsoft.com/office/drawing/2014/main" id="{00000000-0008-0000-0000-000046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7" name="Metin kutusu 136">
          <a:extLst>
            <a:ext uri="{FF2B5EF4-FFF2-40B4-BE49-F238E27FC236}">
              <a16:creationId xmlns:a16="http://schemas.microsoft.com/office/drawing/2014/main" id="{00000000-0008-0000-0000-000047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8" name="Metin kutusu 137">
          <a:extLst>
            <a:ext uri="{FF2B5EF4-FFF2-40B4-BE49-F238E27FC236}">
              <a16:creationId xmlns:a16="http://schemas.microsoft.com/office/drawing/2014/main" id="{00000000-0008-0000-0000-000048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09" name="Metin kutusu 138">
          <a:extLst>
            <a:ext uri="{FF2B5EF4-FFF2-40B4-BE49-F238E27FC236}">
              <a16:creationId xmlns:a16="http://schemas.microsoft.com/office/drawing/2014/main" id="{00000000-0008-0000-0000-000049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0" name="Metin kutusu 139">
          <a:extLst>
            <a:ext uri="{FF2B5EF4-FFF2-40B4-BE49-F238E27FC236}">
              <a16:creationId xmlns:a16="http://schemas.microsoft.com/office/drawing/2014/main" id="{00000000-0008-0000-0000-00004A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1" name="Metin kutusu 140">
          <a:extLst>
            <a:ext uri="{FF2B5EF4-FFF2-40B4-BE49-F238E27FC236}">
              <a16:creationId xmlns:a16="http://schemas.microsoft.com/office/drawing/2014/main" id="{00000000-0008-0000-0000-00004B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2" name="Metin kutusu 141">
          <a:extLst>
            <a:ext uri="{FF2B5EF4-FFF2-40B4-BE49-F238E27FC236}">
              <a16:creationId xmlns:a16="http://schemas.microsoft.com/office/drawing/2014/main" id="{00000000-0008-0000-0000-00004C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3" name="Metin kutusu 148">
          <a:extLst>
            <a:ext uri="{FF2B5EF4-FFF2-40B4-BE49-F238E27FC236}">
              <a16:creationId xmlns:a16="http://schemas.microsoft.com/office/drawing/2014/main" id="{00000000-0008-0000-0000-00004D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4" name="Metin kutusu 149">
          <a:extLst>
            <a:ext uri="{FF2B5EF4-FFF2-40B4-BE49-F238E27FC236}">
              <a16:creationId xmlns:a16="http://schemas.microsoft.com/office/drawing/2014/main" id="{00000000-0008-0000-0000-00004E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5" name="Metin kutusu 150">
          <a:extLst>
            <a:ext uri="{FF2B5EF4-FFF2-40B4-BE49-F238E27FC236}">
              <a16:creationId xmlns:a16="http://schemas.microsoft.com/office/drawing/2014/main" id="{00000000-0008-0000-0000-00004F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6" name="Metin kutusu 151">
          <a:extLst>
            <a:ext uri="{FF2B5EF4-FFF2-40B4-BE49-F238E27FC236}">
              <a16:creationId xmlns:a16="http://schemas.microsoft.com/office/drawing/2014/main" id="{00000000-0008-0000-0000-000050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7" name="Metin kutusu 152">
          <a:extLst>
            <a:ext uri="{FF2B5EF4-FFF2-40B4-BE49-F238E27FC236}">
              <a16:creationId xmlns:a16="http://schemas.microsoft.com/office/drawing/2014/main" id="{00000000-0008-0000-0000-000051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8" name="Metin kutusu 153">
          <a:extLst>
            <a:ext uri="{FF2B5EF4-FFF2-40B4-BE49-F238E27FC236}">
              <a16:creationId xmlns:a16="http://schemas.microsoft.com/office/drawing/2014/main" id="{00000000-0008-0000-0000-000052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19" name="Metin kutusu 402">
          <a:extLst>
            <a:ext uri="{FF2B5EF4-FFF2-40B4-BE49-F238E27FC236}">
              <a16:creationId xmlns:a16="http://schemas.microsoft.com/office/drawing/2014/main" id="{00000000-0008-0000-0000-000053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0" name="Metin kutusu 403">
          <a:extLst>
            <a:ext uri="{FF2B5EF4-FFF2-40B4-BE49-F238E27FC236}">
              <a16:creationId xmlns:a16="http://schemas.microsoft.com/office/drawing/2014/main" id="{00000000-0008-0000-0000-000054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1" name="Metin kutusu 404">
          <a:extLst>
            <a:ext uri="{FF2B5EF4-FFF2-40B4-BE49-F238E27FC236}">
              <a16:creationId xmlns:a16="http://schemas.microsoft.com/office/drawing/2014/main" id="{00000000-0008-0000-0000-000055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2" name="Metin kutusu 405">
          <a:extLst>
            <a:ext uri="{FF2B5EF4-FFF2-40B4-BE49-F238E27FC236}">
              <a16:creationId xmlns:a16="http://schemas.microsoft.com/office/drawing/2014/main" id="{00000000-0008-0000-0000-000056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3" name="Metin kutusu 406">
          <a:extLst>
            <a:ext uri="{FF2B5EF4-FFF2-40B4-BE49-F238E27FC236}">
              <a16:creationId xmlns:a16="http://schemas.microsoft.com/office/drawing/2014/main" id="{00000000-0008-0000-0000-000057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4" name="Metin kutusu 407">
          <a:extLst>
            <a:ext uri="{FF2B5EF4-FFF2-40B4-BE49-F238E27FC236}">
              <a16:creationId xmlns:a16="http://schemas.microsoft.com/office/drawing/2014/main" id="{00000000-0008-0000-0000-000058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5" name="Metin kutusu 408">
          <a:extLst>
            <a:ext uri="{FF2B5EF4-FFF2-40B4-BE49-F238E27FC236}">
              <a16:creationId xmlns:a16="http://schemas.microsoft.com/office/drawing/2014/main" id="{00000000-0008-0000-0000-000059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6" name="Metin kutusu 409">
          <a:extLst>
            <a:ext uri="{FF2B5EF4-FFF2-40B4-BE49-F238E27FC236}">
              <a16:creationId xmlns:a16="http://schemas.microsoft.com/office/drawing/2014/main" id="{00000000-0008-0000-0000-00005A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7" name="Metin kutusu 410">
          <a:extLst>
            <a:ext uri="{FF2B5EF4-FFF2-40B4-BE49-F238E27FC236}">
              <a16:creationId xmlns:a16="http://schemas.microsoft.com/office/drawing/2014/main" id="{00000000-0008-0000-0000-00005B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8" name="Metin kutusu 411">
          <a:extLst>
            <a:ext uri="{FF2B5EF4-FFF2-40B4-BE49-F238E27FC236}">
              <a16:creationId xmlns:a16="http://schemas.microsoft.com/office/drawing/2014/main" id="{00000000-0008-0000-0000-00005C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29" name="Metin kutusu 412">
          <a:extLst>
            <a:ext uri="{FF2B5EF4-FFF2-40B4-BE49-F238E27FC236}">
              <a16:creationId xmlns:a16="http://schemas.microsoft.com/office/drawing/2014/main" id="{00000000-0008-0000-0000-00005D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30" name="Metin kutusu 413">
          <a:extLst>
            <a:ext uri="{FF2B5EF4-FFF2-40B4-BE49-F238E27FC236}">
              <a16:creationId xmlns:a16="http://schemas.microsoft.com/office/drawing/2014/main" id="{00000000-0008-0000-0000-00005E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31" name="Metin kutusu 414">
          <a:extLst>
            <a:ext uri="{FF2B5EF4-FFF2-40B4-BE49-F238E27FC236}">
              <a16:creationId xmlns:a16="http://schemas.microsoft.com/office/drawing/2014/main" id="{00000000-0008-0000-0000-00005F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32" name="Metin kutusu 415">
          <a:extLst>
            <a:ext uri="{FF2B5EF4-FFF2-40B4-BE49-F238E27FC236}">
              <a16:creationId xmlns:a16="http://schemas.microsoft.com/office/drawing/2014/main" id="{00000000-0008-0000-0000-000060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33" name="Metin kutusu 416">
          <a:extLst>
            <a:ext uri="{FF2B5EF4-FFF2-40B4-BE49-F238E27FC236}">
              <a16:creationId xmlns:a16="http://schemas.microsoft.com/office/drawing/2014/main" id="{00000000-0008-0000-0000-000061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34" name="Metin kutusu 417">
          <a:extLst>
            <a:ext uri="{FF2B5EF4-FFF2-40B4-BE49-F238E27FC236}">
              <a16:creationId xmlns:a16="http://schemas.microsoft.com/office/drawing/2014/main" id="{00000000-0008-0000-0000-000062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1471</xdr:row>
      <xdr:rowOff>0</xdr:rowOff>
    </xdr:from>
    <xdr:ext cx="184731" cy="264560"/>
    <xdr:sp macro="" textlink="">
      <xdr:nvSpPr>
        <xdr:cNvPr id="8035" name="Metin kutusu 418">
          <a:extLst>
            <a:ext uri="{FF2B5EF4-FFF2-40B4-BE49-F238E27FC236}">
              <a16:creationId xmlns:a16="http://schemas.microsoft.com/office/drawing/2014/main" id="{00000000-0008-0000-0000-000063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36" name="Metin kutusu 136">
          <a:extLst>
            <a:ext uri="{FF2B5EF4-FFF2-40B4-BE49-F238E27FC236}">
              <a16:creationId xmlns:a16="http://schemas.microsoft.com/office/drawing/2014/main" id="{00000000-0008-0000-0000-000064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37" name="Metin kutusu 137">
          <a:extLst>
            <a:ext uri="{FF2B5EF4-FFF2-40B4-BE49-F238E27FC236}">
              <a16:creationId xmlns:a16="http://schemas.microsoft.com/office/drawing/2014/main" id="{00000000-0008-0000-0000-000065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38" name="Metin kutusu 138">
          <a:extLst>
            <a:ext uri="{FF2B5EF4-FFF2-40B4-BE49-F238E27FC236}">
              <a16:creationId xmlns:a16="http://schemas.microsoft.com/office/drawing/2014/main" id="{00000000-0008-0000-0000-000066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39" name="Metin kutusu 139">
          <a:extLst>
            <a:ext uri="{FF2B5EF4-FFF2-40B4-BE49-F238E27FC236}">
              <a16:creationId xmlns:a16="http://schemas.microsoft.com/office/drawing/2014/main" id="{00000000-0008-0000-0000-000067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0" name="Metin kutusu 140">
          <a:extLst>
            <a:ext uri="{FF2B5EF4-FFF2-40B4-BE49-F238E27FC236}">
              <a16:creationId xmlns:a16="http://schemas.microsoft.com/office/drawing/2014/main" id="{00000000-0008-0000-0000-000068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1" name="Metin kutusu 141">
          <a:extLst>
            <a:ext uri="{FF2B5EF4-FFF2-40B4-BE49-F238E27FC236}">
              <a16:creationId xmlns:a16="http://schemas.microsoft.com/office/drawing/2014/main" id="{00000000-0008-0000-0000-000069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2" name="Metin kutusu 148">
          <a:extLst>
            <a:ext uri="{FF2B5EF4-FFF2-40B4-BE49-F238E27FC236}">
              <a16:creationId xmlns:a16="http://schemas.microsoft.com/office/drawing/2014/main" id="{00000000-0008-0000-0000-00006A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3" name="Metin kutusu 149">
          <a:extLst>
            <a:ext uri="{FF2B5EF4-FFF2-40B4-BE49-F238E27FC236}">
              <a16:creationId xmlns:a16="http://schemas.microsoft.com/office/drawing/2014/main" id="{00000000-0008-0000-0000-00006B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4" name="Metin kutusu 150">
          <a:extLst>
            <a:ext uri="{FF2B5EF4-FFF2-40B4-BE49-F238E27FC236}">
              <a16:creationId xmlns:a16="http://schemas.microsoft.com/office/drawing/2014/main" id="{00000000-0008-0000-0000-00006C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5" name="Metin kutusu 151">
          <a:extLst>
            <a:ext uri="{FF2B5EF4-FFF2-40B4-BE49-F238E27FC236}">
              <a16:creationId xmlns:a16="http://schemas.microsoft.com/office/drawing/2014/main" id="{00000000-0008-0000-0000-00006D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6" name="Metin kutusu 152">
          <a:extLst>
            <a:ext uri="{FF2B5EF4-FFF2-40B4-BE49-F238E27FC236}">
              <a16:creationId xmlns:a16="http://schemas.microsoft.com/office/drawing/2014/main" id="{00000000-0008-0000-0000-00006E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7" name="Metin kutusu 153">
          <a:extLst>
            <a:ext uri="{FF2B5EF4-FFF2-40B4-BE49-F238E27FC236}">
              <a16:creationId xmlns:a16="http://schemas.microsoft.com/office/drawing/2014/main" id="{00000000-0008-0000-0000-00006F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8" name="Metin kutusu 402">
          <a:extLst>
            <a:ext uri="{FF2B5EF4-FFF2-40B4-BE49-F238E27FC236}">
              <a16:creationId xmlns:a16="http://schemas.microsoft.com/office/drawing/2014/main" id="{00000000-0008-0000-0000-000070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49" name="Metin kutusu 403">
          <a:extLst>
            <a:ext uri="{FF2B5EF4-FFF2-40B4-BE49-F238E27FC236}">
              <a16:creationId xmlns:a16="http://schemas.microsoft.com/office/drawing/2014/main" id="{00000000-0008-0000-0000-000071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0" name="Metin kutusu 404">
          <a:extLst>
            <a:ext uri="{FF2B5EF4-FFF2-40B4-BE49-F238E27FC236}">
              <a16:creationId xmlns:a16="http://schemas.microsoft.com/office/drawing/2014/main" id="{00000000-0008-0000-0000-000072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1" name="Metin kutusu 405">
          <a:extLst>
            <a:ext uri="{FF2B5EF4-FFF2-40B4-BE49-F238E27FC236}">
              <a16:creationId xmlns:a16="http://schemas.microsoft.com/office/drawing/2014/main" id="{00000000-0008-0000-0000-000073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2" name="Metin kutusu 406">
          <a:extLst>
            <a:ext uri="{FF2B5EF4-FFF2-40B4-BE49-F238E27FC236}">
              <a16:creationId xmlns:a16="http://schemas.microsoft.com/office/drawing/2014/main" id="{00000000-0008-0000-0000-000074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3" name="Metin kutusu 407">
          <a:extLst>
            <a:ext uri="{FF2B5EF4-FFF2-40B4-BE49-F238E27FC236}">
              <a16:creationId xmlns:a16="http://schemas.microsoft.com/office/drawing/2014/main" id="{00000000-0008-0000-0000-000075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4" name="Metin kutusu 408">
          <a:extLst>
            <a:ext uri="{FF2B5EF4-FFF2-40B4-BE49-F238E27FC236}">
              <a16:creationId xmlns:a16="http://schemas.microsoft.com/office/drawing/2014/main" id="{00000000-0008-0000-0000-000076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5" name="Metin kutusu 409">
          <a:extLst>
            <a:ext uri="{FF2B5EF4-FFF2-40B4-BE49-F238E27FC236}">
              <a16:creationId xmlns:a16="http://schemas.microsoft.com/office/drawing/2014/main" id="{00000000-0008-0000-0000-000077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6" name="Metin kutusu 410">
          <a:extLst>
            <a:ext uri="{FF2B5EF4-FFF2-40B4-BE49-F238E27FC236}">
              <a16:creationId xmlns:a16="http://schemas.microsoft.com/office/drawing/2014/main" id="{00000000-0008-0000-0000-000078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7" name="Metin kutusu 411">
          <a:extLst>
            <a:ext uri="{FF2B5EF4-FFF2-40B4-BE49-F238E27FC236}">
              <a16:creationId xmlns:a16="http://schemas.microsoft.com/office/drawing/2014/main" id="{00000000-0008-0000-0000-000079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8" name="Metin kutusu 412">
          <a:extLst>
            <a:ext uri="{FF2B5EF4-FFF2-40B4-BE49-F238E27FC236}">
              <a16:creationId xmlns:a16="http://schemas.microsoft.com/office/drawing/2014/main" id="{00000000-0008-0000-0000-00007A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59" name="Metin kutusu 413">
          <a:extLst>
            <a:ext uri="{FF2B5EF4-FFF2-40B4-BE49-F238E27FC236}">
              <a16:creationId xmlns:a16="http://schemas.microsoft.com/office/drawing/2014/main" id="{00000000-0008-0000-0000-00007B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0" name="Metin kutusu 414">
          <a:extLst>
            <a:ext uri="{FF2B5EF4-FFF2-40B4-BE49-F238E27FC236}">
              <a16:creationId xmlns:a16="http://schemas.microsoft.com/office/drawing/2014/main" id="{00000000-0008-0000-0000-00007C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1" name="Metin kutusu 415">
          <a:extLst>
            <a:ext uri="{FF2B5EF4-FFF2-40B4-BE49-F238E27FC236}">
              <a16:creationId xmlns:a16="http://schemas.microsoft.com/office/drawing/2014/main" id="{00000000-0008-0000-0000-00007D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2" name="Metin kutusu 416">
          <a:extLst>
            <a:ext uri="{FF2B5EF4-FFF2-40B4-BE49-F238E27FC236}">
              <a16:creationId xmlns:a16="http://schemas.microsoft.com/office/drawing/2014/main" id="{00000000-0008-0000-0000-00007E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3" name="Metin kutusu 417">
          <a:extLst>
            <a:ext uri="{FF2B5EF4-FFF2-40B4-BE49-F238E27FC236}">
              <a16:creationId xmlns:a16="http://schemas.microsoft.com/office/drawing/2014/main" id="{00000000-0008-0000-0000-00007F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4" name="Metin kutusu 418">
          <a:extLst>
            <a:ext uri="{FF2B5EF4-FFF2-40B4-BE49-F238E27FC236}">
              <a16:creationId xmlns:a16="http://schemas.microsoft.com/office/drawing/2014/main" id="{00000000-0008-0000-0000-000080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5" name="Metin kutusu 136">
          <a:extLst>
            <a:ext uri="{FF2B5EF4-FFF2-40B4-BE49-F238E27FC236}">
              <a16:creationId xmlns:a16="http://schemas.microsoft.com/office/drawing/2014/main" id="{00000000-0008-0000-0000-000081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6" name="Metin kutusu 137">
          <a:extLst>
            <a:ext uri="{FF2B5EF4-FFF2-40B4-BE49-F238E27FC236}">
              <a16:creationId xmlns:a16="http://schemas.microsoft.com/office/drawing/2014/main" id="{00000000-0008-0000-0000-000082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7" name="Metin kutusu 138">
          <a:extLst>
            <a:ext uri="{FF2B5EF4-FFF2-40B4-BE49-F238E27FC236}">
              <a16:creationId xmlns:a16="http://schemas.microsoft.com/office/drawing/2014/main" id="{00000000-0008-0000-0000-000083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8" name="Metin kutusu 139">
          <a:extLst>
            <a:ext uri="{FF2B5EF4-FFF2-40B4-BE49-F238E27FC236}">
              <a16:creationId xmlns:a16="http://schemas.microsoft.com/office/drawing/2014/main" id="{00000000-0008-0000-0000-000084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69" name="Metin kutusu 140">
          <a:extLst>
            <a:ext uri="{FF2B5EF4-FFF2-40B4-BE49-F238E27FC236}">
              <a16:creationId xmlns:a16="http://schemas.microsoft.com/office/drawing/2014/main" id="{00000000-0008-0000-0000-000085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0" name="Metin kutusu 141">
          <a:extLst>
            <a:ext uri="{FF2B5EF4-FFF2-40B4-BE49-F238E27FC236}">
              <a16:creationId xmlns:a16="http://schemas.microsoft.com/office/drawing/2014/main" id="{00000000-0008-0000-0000-000086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1" name="Metin kutusu 148">
          <a:extLst>
            <a:ext uri="{FF2B5EF4-FFF2-40B4-BE49-F238E27FC236}">
              <a16:creationId xmlns:a16="http://schemas.microsoft.com/office/drawing/2014/main" id="{00000000-0008-0000-0000-000087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2" name="Metin kutusu 149">
          <a:extLst>
            <a:ext uri="{FF2B5EF4-FFF2-40B4-BE49-F238E27FC236}">
              <a16:creationId xmlns:a16="http://schemas.microsoft.com/office/drawing/2014/main" id="{00000000-0008-0000-0000-000088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3" name="Metin kutusu 150">
          <a:extLst>
            <a:ext uri="{FF2B5EF4-FFF2-40B4-BE49-F238E27FC236}">
              <a16:creationId xmlns:a16="http://schemas.microsoft.com/office/drawing/2014/main" id="{00000000-0008-0000-0000-000089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4" name="Metin kutusu 151">
          <a:extLst>
            <a:ext uri="{FF2B5EF4-FFF2-40B4-BE49-F238E27FC236}">
              <a16:creationId xmlns:a16="http://schemas.microsoft.com/office/drawing/2014/main" id="{00000000-0008-0000-0000-00008A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5" name="Metin kutusu 152">
          <a:extLst>
            <a:ext uri="{FF2B5EF4-FFF2-40B4-BE49-F238E27FC236}">
              <a16:creationId xmlns:a16="http://schemas.microsoft.com/office/drawing/2014/main" id="{00000000-0008-0000-0000-00008B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6" name="Metin kutusu 153">
          <a:extLst>
            <a:ext uri="{FF2B5EF4-FFF2-40B4-BE49-F238E27FC236}">
              <a16:creationId xmlns:a16="http://schemas.microsoft.com/office/drawing/2014/main" id="{00000000-0008-0000-0000-00008C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7" name="Metin kutusu 402">
          <a:extLst>
            <a:ext uri="{FF2B5EF4-FFF2-40B4-BE49-F238E27FC236}">
              <a16:creationId xmlns:a16="http://schemas.microsoft.com/office/drawing/2014/main" id="{00000000-0008-0000-0000-00008D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8" name="Metin kutusu 403">
          <a:extLst>
            <a:ext uri="{FF2B5EF4-FFF2-40B4-BE49-F238E27FC236}">
              <a16:creationId xmlns:a16="http://schemas.microsoft.com/office/drawing/2014/main" id="{00000000-0008-0000-0000-00008E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79" name="Metin kutusu 404">
          <a:extLst>
            <a:ext uri="{FF2B5EF4-FFF2-40B4-BE49-F238E27FC236}">
              <a16:creationId xmlns:a16="http://schemas.microsoft.com/office/drawing/2014/main" id="{00000000-0008-0000-0000-00008F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0" name="Metin kutusu 405">
          <a:extLst>
            <a:ext uri="{FF2B5EF4-FFF2-40B4-BE49-F238E27FC236}">
              <a16:creationId xmlns:a16="http://schemas.microsoft.com/office/drawing/2014/main" id="{00000000-0008-0000-0000-000090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1" name="Metin kutusu 406">
          <a:extLst>
            <a:ext uri="{FF2B5EF4-FFF2-40B4-BE49-F238E27FC236}">
              <a16:creationId xmlns:a16="http://schemas.microsoft.com/office/drawing/2014/main" id="{00000000-0008-0000-0000-000091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2" name="Metin kutusu 407">
          <a:extLst>
            <a:ext uri="{FF2B5EF4-FFF2-40B4-BE49-F238E27FC236}">
              <a16:creationId xmlns:a16="http://schemas.microsoft.com/office/drawing/2014/main" id="{00000000-0008-0000-0000-000092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3" name="Metin kutusu 408">
          <a:extLst>
            <a:ext uri="{FF2B5EF4-FFF2-40B4-BE49-F238E27FC236}">
              <a16:creationId xmlns:a16="http://schemas.microsoft.com/office/drawing/2014/main" id="{00000000-0008-0000-0000-000093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4" name="Metin kutusu 409">
          <a:extLst>
            <a:ext uri="{FF2B5EF4-FFF2-40B4-BE49-F238E27FC236}">
              <a16:creationId xmlns:a16="http://schemas.microsoft.com/office/drawing/2014/main" id="{00000000-0008-0000-0000-000094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5" name="Metin kutusu 410">
          <a:extLst>
            <a:ext uri="{FF2B5EF4-FFF2-40B4-BE49-F238E27FC236}">
              <a16:creationId xmlns:a16="http://schemas.microsoft.com/office/drawing/2014/main" id="{00000000-0008-0000-0000-000095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6" name="Metin kutusu 411">
          <a:extLst>
            <a:ext uri="{FF2B5EF4-FFF2-40B4-BE49-F238E27FC236}">
              <a16:creationId xmlns:a16="http://schemas.microsoft.com/office/drawing/2014/main" id="{00000000-0008-0000-0000-000096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7" name="Metin kutusu 412">
          <a:extLst>
            <a:ext uri="{FF2B5EF4-FFF2-40B4-BE49-F238E27FC236}">
              <a16:creationId xmlns:a16="http://schemas.microsoft.com/office/drawing/2014/main" id="{00000000-0008-0000-0000-000097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8" name="Metin kutusu 413">
          <a:extLst>
            <a:ext uri="{FF2B5EF4-FFF2-40B4-BE49-F238E27FC236}">
              <a16:creationId xmlns:a16="http://schemas.microsoft.com/office/drawing/2014/main" id="{00000000-0008-0000-0000-000098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89" name="Metin kutusu 414">
          <a:extLst>
            <a:ext uri="{FF2B5EF4-FFF2-40B4-BE49-F238E27FC236}">
              <a16:creationId xmlns:a16="http://schemas.microsoft.com/office/drawing/2014/main" id="{00000000-0008-0000-0000-000099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90" name="Metin kutusu 415">
          <a:extLst>
            <a:ext uri="{FF2B5EF4-FFF2-40B4-BE49-F238E27FC236}">
              <a16:creationId xmlns:a16="http://schemas.microsoft.com/office/drawing/2014/main" id="{00000000-0008-0000-0000-00009A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91" name="Metin kutusu 416">
          <a:extLst>
            <a:ext uri="{FF2B5EF4-FFF2-40B4-BE49-F238E27FC236}">
              <a16:creationId xmlns:a16="http://schemas.microsoft.com/office/drawing/2014/main" id="{00000000-0008-0000-0000-00009B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92" name="Metin kutusu 417">
          <a:extLst>
            <a:ext uri="{FF2B5EF4-FFF2-40B4-BE49-F238E27FC236}">
              <a16:creationId xmlns:a16="http://schemas.microsoft.com/office/drawing/2014/main" id="{00000000-0008-0000-0000-00009C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1472</xdr:row>
      <xdr:rowOff>0</xdr:rowOff>
    </xdr:from>
    <xdr:ext cx="184731" cy="264560"/>
    <xdr:sp macro="" textlink="">
      <xdr:nvSpPr>
        <xdr:cNvPr id="8093" name="Metin kutusu 418">
          <a:extLst>
            <a:ext uri="{FF2B5EF4-FFF2-40B4-BE49-F238E27FC236}">
              <a16:creationId xmlns:a16="http://schemas.microsoft.com/office/drawing/2014/main" id="{00000000-0008-0000-0000-00009D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094" name="Metin kutusu 136">
          <a:extLst>
            <a:ext uri="{FF2B5EF4-FFF2-40B4-BE49-F238E27FC236}">
              <a16:creationId xmlns:a16="http://schemas.microsoft.com/office/drawing/2014/main" id="{00000000-0008-0000-0000-00009E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095" name="Metin kutusu 137">
          <a:extLst>
            <a:ext uri="{FF2B5EF4-FFF2-40B4-BE49-F238E27FC236}">
              <a16:creationId xmlns:a16="http://schemas.microsoft.com/office/drawing/2014/main" id="{00000000-0008-0000-0000-00009F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096" name="Metin kutusu 138">
          <a:extLst>
            <a:ext uri="{FF2B5EF4-FFF2-40B4-BE49-F238E27FC236}">
              <a16:creationId xmlns:a16="http://schemas.microsoft.com/office/drawing/2014/main" id="{00000000-0008-0000-0000-0000A0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097" name="Metin kutusu 139">
          <a:extLst>
            <a:ext uri="{FF2B5EF4-FFF2-40B4-BE49-F238E27FC236}">
              <a16:creationId xmlns:a16="http://schemas.microsoft.com/office/drawing/2014/main" id="{00000000-0008-0000-0000-0000A1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098" name="Metin kutusu 140">
          <a:extLst>
            <a:ext uri="{FF2B5EF4-FFF2-40B4-BE49-F238E27FC236}">
              <a16:creationId xmlns:a16="http://schemas.microsoft.com/office/drawing/2014/main" id="{00000000-0008-0000-0000-0000A2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099" name="Metin kutusu 141">
          <a:extLst>
            <a:ext uri="{FF2B5EF4-FFF2-40B4-BE49-F238E27FC236}">
              <a16:creationId xmlns:a16="http://schemas.microsoft.com/office/drawing/2014/main" id="{00000000-0008-0000-0000-0000A3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0" name="Metin kutusu 148">
          <a:extLst>
            <a:ext uri="{FF2B5EF4-FFF2-40B4-BE49-F238E27FC236}">
              <a16:creationId xmlns:a16="http://schemas.microsoft.com/office/drawing/2014/main" id="{00000000-0008-0000-0000-0000A4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1" name="Metin kutusu 149">
          <a:extLst>
            <a:ext uri="{FF2B5EF4-FFF2-40B4-BE49-F238E27FC236}">
              <a16:creationId xmlns:a16="http://schemas.microsoft.com/office/drawing/2014/main" id="{00000000-0008-0000-0000-0000A5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2" name="Metin kutusu 150">
          <a:extLst>
            <a:ext uri="{FF2B5EF4-FFF2-40B4-BE49-F238E27FC236}">
              <a16:creationId xmlns:a16="http://schemas.microsoft.com/office/drawing/2014/main" id="{00000000-0008-0000-0000-0000A6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3" name="Metin kutusu 151">
          <a:extLst>
            <a:ext uri="{FF2B5EF4-FFF2-40B4-BE49-F238E27FC236}">
              <a16:creationId xmlns:a16="http://schemas.microsoft.com/office/drawing/2014/main" id="{00000000-0008-0000-0000-0000A7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4" name="Metin kutusu 152">
          <a:extLst>
            <a:ext uri="{FF2B5EF4-FFF2-40B4-BE49-F238E27FC236}">
              <a16:creationId xmlns:a16="http://schemas.microsoft.com/office/drawing/2014/main" id="{00000000-0008-0000-0000-0000A8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5" name="Metin kutusu 153">
          <a:extLst>
            <a:ext uri="{FF2B5EF4-FFF2-40B4-BE49-F238E27FC236}">
              <a16:creationId xmlns:a16="http://schemas.microsoft.com/office/drawing/2014/main" id="{00000000-0008-0000-0000-0000A9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6" name="Metin kutusu 402">
          <a:extLst>
            <a:ext uri="{FF2B5EF4-FFF2-40B4-BE49-F238E27FC236}">
              <a16:creationId xmlns:a16="http://schemas.microsoft.com/office/drawing/2014/main" id="{00000000-0008-0000-0000-0000AA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7" name="Metin kutusu 403">
          <a:extLst>
            <a:ext uri="{FF2B5EF4-FFF2-40B4-BE49-F238E27FC236}">
              <a16:creationId xmlns:a16="http://schemas.microsoft.com/office/drawing/2014/main" id="{00000000-0008-0000-0000-0000AB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8" name="Metin kutusu 404">
          <a:extLst>
            <a:ext uri="{FF2B5EF4-FFF2-40B4-BE49-F238E27FC236}">
              <a16:creationId xmlns:a16="http://schemas.microsoft.com/office/drawing/2014/main" id="{00000000-0008-0000-0000-0000AC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09" name="Metin kutusu 405">
          <a:extLst>
            <a:ext uri="{FF2B5EF4-FFF2-40B4-BE49-F238E27FC236}">
              <a16:creationId xmlns:a16="http://schemas.microsoft.com/office/drawing/2014/main" id="{00000000-0008-0000-0000-0000AD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0" name="Metin kutusu 406">
          <a:extLst>
            <a:ext uri="{FF2B5EF4-FFF2-40B4-BE49-F238E27FC236}">
              <a16:creationId xmlns:a16="http://schemas.microsoft.com/office/drawing/2014/main" id="{00000000-0008-0000-0000-0000AE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1" name="Metin kutusu 407">
          <a:extLst>
            <a:ext uri="{FF2B5EF4-FFF2-40B4-BE49-F238E27FC236}">
              <a16:creationId xmlns:a16="http://schemas.microsoft.com/office/drawing/2014/main" id="{00000000-0008-0000-0000-0000AF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2" name="Metin kutusu 408">
          <a:extLst>
            <a:ext uri="{FF2B5EF4-FFF2-40B4-BE49-F238E27FC236}">
              <a16:creationId xmlns:a16="http://schemas.microsoft.com/office/drawing/2014/main" id="{00000000-0008-0000-0000-0000B0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3" name="Metin kutusu 409">
          <a:extLst>
            <a:ext uri="{FF2B5EF4-FFF2-40B4-BE49-F238E27FC236}">
              <a16:creationId xmlns:a16="http://schemas.microsoft.com/office/drawing/2014/main" id="{00000000-0008-0000-0000-0000B1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4" name="Metin kutusu 410">
          <a:extLst>
            <a:ext uri="{FF2B5EF4-FFF2-40B4-BE49-F238E27FC236}">
              <a16:creationId xmlns:a16="http://schemas.microsoft.com/office/drawing/2014/main" id="{00000000-0008-0000-0000-0000B2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5" name="Metin kutusu 411">
          <a:extLst>
            <a:ext uri="{FF2B5EF4-FFF2-40B4-BE49-F238E27FC236}">
              <a16:creationId xmlns:a16="http://schemas.microsoft.com/office/drawing/2014/main" id="{00000000-0008-0000-0000-0000B3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6" name="Metin kutusu 412">
          <a:extLst>
            <a:ext uri="{FF2B5EF4-FFF2-40B4-BE49-F238E27FC236}">
              <a16:creationId xmlns:a16="http://schemas.microsoft.com/office/drawing/2014/main" id="{00000000-0008-0000-0000-0000B4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7" name="Metin kutusu 413">
          <a:extLst>
            <a:ext uri="{FF2B5EF4-FFF2-40B4-BE49-F238E27FC236}">
              <a16:creationId xmlns:a16="http://schemas.microsoft.com/office/drawing/2014/main" id="{00000000-0008-0000-0000-0000B5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8" name="Metin kutusu 414">
          <a:extLst>
            <a:ext uri="{FF2B5EF4-FFF2-40B4-BE49-F238E27FC236}">
              <a16:creationId xmlns:a16="http://schemas.microsoft.com/office/drawing/2014/main" id="{00000000-0008-0000-0000-0000B6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19" name="Metin kutusu 415">
          <a:extLst>
            <a:ext uri="{FF2B5EF4-FFF2-40B4-BE49-F238E27FC236}">
              <a16:creationId xmlns:a16="http://schemas.microsoft.com/office/drawing/2014/main" id="{00000000-0008-0000-0000-0000B7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20" name="Metin kutusu 416">
          <a:extLst>
            <a:ext uri="{FF2B5EF4-FFF2-40B4-BE49-F238E27FC236}">
              <a16:creationId xmlns:a16="http://schemas.microsoft.com/office/drawing/2014/main" id="{00000000-0008-0000-0000-0000B8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21" name="Metin kutusu 417">
          <a:extLst>
            <a:ext uri="{FF2B5EF4-FFF2-40B4-BE49-F238E27FC236}">
              <a16:creationId xmlns:a16="http://schemas.microsoft.com/office/drawing/2014/main" id="{00000000-0008-0000-0000-0000B9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22" name="Metin kutusu 418">
          <a:extLst>
            <a:ext uri="{FF2B5EF4-FFF2-40B4-BE49-F238E27FC236}">
              <a16:creationId xmlns:a16="http://schemas.microsoft.com/office/drawing/2014/main" id="{00000000-0008-0000-0000-0000BA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23" name="Metin kutusu 379">
          <a:extLst>
            <a:ext uri="{FF2B5EF4-FFF2-40B4-BE49-F238E27FC236}">
              <a16:creationId xmlns:a16="http://schemas.microsoft.com/office/drawing/2014/main" id="{00000000-0008-0000-0000-0000BB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24" name="Metin kutusu 380">
          <a:extLst>
            <a:ext uri="{FF2B5EF4-FFF2-40B4-BE49-F238E27FC236}">
              <a16:creationId xmlns:a16="http://schemas.microsoft.com/office/drawing/2014/main" id="{00000000-0008-0000-0000-0000BC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25" name="Metin kutusu 381">
          <a:extLst>
            <a:ext uri="{FF2B5EF4-FFF2-40B4-BE49-F238E27FC236}">
              <a16:creationId xmlns:a16="http://schemas.microsoft.com/office/drawing/2014/main" id="{00000000-0008-0000-0000-0000BD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26" name="Metin kutusu 382">
          <a:extLst>
            <a:ext uri="{FF2B5EF4-FFF2-40B4-BE49-F238E27FC236}">
              <a16:creationId xmlns:a16="http://schemas.microsoft.com/office/drawing/2014/main" id="{00000000-0008-0000-0000-0000BE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27" name="Metin kutusu 383">
          <a:extLst>
            <a:ext uri="{FF2B5EF4-FFF2-40B4-BE49-F238E27FC236}">
              <a16:creationId xmlns:a16="http://schemas.microsoft.com/office/drawing/2014/main" id="{00000000-0008-0000-0000-0000BF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28" name="Metin kutusu 384">
          <a:extLst>
            <a:ext uri="{FF2B5EF4-FFF2-40B4-BE49-F238E27FC236}">
              <a16:creationId xmlns:a16="http://schemas.microsoft.com/office/drawing/2014/main" id="{00000000-0008-0000-0000-0000C0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29" name="Metin kutusu 385">
          <a:extLst>
            <a:ext uri="{FF2B5EF4-FFF2-40B4-BE49-F238E27FC236}">
              <a16:creationId xmlns:a16="http://schemas.microsoft.com/office/drawing/2014/main" id="{00000000-0008-0000-0000-0000C1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0" name="Metin kutusu 386">
          <a:extLst>
            <a:ext uri="{FF2B5EF4-FFF2-40B4-BE49-F238E27FC236}">
              <a16:creationId xmlns:a16="http://schemas.microsoft.com/office/drawing/2014/main" id="{00000000-0008-0000-0000-0000C2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1" name="Metin kutusu 387">
          <a:extLst>
            <a:ext uri="{FF2B5EF4-FFF2-40B4-BE49-F238E27FC236}">
              <a16:creationId xmlns:a16="http://schemas.microsoft.com/office/drawing/2014/main" id="{00000000-0008-0000-0000-0000C3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2" name="Metin kutusu 388">
          <a:extLst>
            <a:ext uri="{FF2B5EF4-FFF2-40B4-BE49-F238E27FC236}">
              <a16:creationId xmlns:a16="http://schemas.microsoft.com/office/drawing/2014/main" id="{00000000-0008-0000-0000-0000C4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3" name="Metin kutusu 389">
          <a:extLst>
            <a:ext uri="{FF2B5EF4-FFF2-40B4-BE49-F238E27FC236}">
              <a16:creationId xmlns:a16="http://schemas.microsoft.com/office/drawing/2014/main" id="{00000000-0008-0000-0000-0000C5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4" name="Metin kutusu 390">
          <a:extLst>
            <a:ext uri="{FF2B5EF4-FFF2-40B4-BE49-F238E27FC236}">
              <a16:creationId xmlns:a16="http://schemas.microsoft.com/office/drawing/2014/main" id="{00000000-0008-0000-0000-0000C6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5" name="Metin kutusu 391">
          <a:extLst>
            <a:ext uri="{FF2B5EF4-FFF2-40B4-BE49-F238E27FC236}">
              <a16:creationId xmlns:a16="http://schemas.microsoft.com/office/drawing/2014/main" id="{00000000-0008-0000-0000-0000C7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6" name="Metin kutusu 392">
          <a:extLst>
            <a:ext uri="{FF2B5EF4-FFF2-40B4-BE49-F238E27FC236}">
              <a16:creationId xmlns:a16="http://schemas.microsoft.com/office/drawing/2014/main" id="{00000000-0008-0000-0000-0000C8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7" name="Metin kutusu 393">
          <a:extLst>
            <a:ext uri="{FF2B5EF4-FFF2-40B4-BE49-F238E27FC236}">
              <a16:creationId xmlns:a16="http://schemas.microsoft.com/office/drawing/2014/main" id="{00000000-0008-0000-0000-0000C9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8" name="Metin kutusu 394">
          <a:extLst>
            <a:ext uri="{FF2B5EF4-FFF2-40B4-BE49-F238E27FC236}">
              <a16:creationId xmlns:a16="http://schemas.microsoft.com/office/drawing/2014/main" id="{00000000-0008-0000-0000-0000CA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39" name="Metin kutusu 395">
          <a:extLst>
            <a:ext uri="{FF2B5EF4-FFF2-40B4-BE49-F238E27FC236}">
              <a16:creationId xmlns:a16="http://schemas.microsoft.com/office/drawing/2014/main" id="{00000000-0008-0000-0000-0000CB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0" name="Metin kutusu 136">
          <a:extLst>
            <a:ext uri="{FF2B5EF4-FFF2-40B4-BE49-F238E27FC236}">
              <a16:creationId xmlns:a16="http://schemas.microsoft.com/office/drawing/2014/main" id="{00000000-0008-0000-0000-0000CC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1" name="Metin kutusu 137">
          <a:extLst>
            <a:ext uri="{FF2B5EF4-FFF2-40B4-BE49-F238E27FC236}">
              <a16:creationId xmlns:a16="http://schemas.microsoft.com/office/drawing/2014/main" id="{00000000-0008-0000-0000-0000CD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2" name="Metin kutusu 138">
          <a:extLst>
            <a:ext uri="{FF2B5EF4-FFF2-40B4-BE49-F238E27FC236}">
              <a16:creationId xmlns:a16="http://schemas.microsoft.com/office/drawing/2014/main" id="{00000000-0008-0000-0000-0000CE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3" name="Metin kutusu 139">
          <a:extLst>
            <a:ext uri="{FF2B5EF4-FFF2-40B4-BE49-F238E27FC236}">
              <a16:creationId xmlns:a16="http://schemas.microsoft.com/office/drawing/2014/main" id="{00000000-0008-0000-0000-0000CF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4" name="Metin kutusu 140">
          <a:extLst>
            <a:ext uri="{FF2B5EF4-FFF2-40B4-BE49-F238E27FC236}">
              <a16:creationId xmlns:a16="http://schemas.microsoft.com/office/drawing/2014/main" id="{00000000-0008-0000-0000-0000D0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5" name="Metin kutusu 141">
          <a:extLst>
            <a:ext uri="{FF2B5EF4-FFF2-40B4-BE49-F238E27FC236}">
              <a16:creationId xmlns:a16="http://schemas.microsoft.com/office/drawing/2014/main" id="{00000000-0008-0000-0000-0000D1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6" name="Metin kutusu 148">
          <a:extLst>
            <a:ext uri="{FF2B5EF4-FFF2-40B4-BE49-F238E27FC236}">
              <a16:creationId xmlns:a16="http://schemas.microsoft.com/office/drawing/2014/main" id="{00000000-0008-0000-0000-0000D2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7" name="Metin kutusu 149">
          <a:extLst>
            <a:ext uri="{FF2B5EF4-FFF2-40B4-BE49-F238E27FC236}">
              <a16:creationId xmlns:a16="http://schemas.microsoft.com/office/drawing/2014/main" id="{00000000-0008-0000-0000-0000D3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8" name="Metin kutusu 150">
          <a:extLst>
            <a:ext uri="{FF2B5EF4-FFF2-40B4-BE49-F238E27FC236}">
              <a16:creationId xmlns:a16="http://schemas.microsoft.com/office/drawing/2014/main" id="{00000000-0008-0000-0000-0000D4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49" name="Metin kutusu 151">
          <a:extLst>
            <a:ext uri="{FF2B5EF4-FFF2-40B4-BE49-F238E27FC236}">
              <a16:creationId xmlns:a16="http://schemas.microsoft.com/office/drawing/2014/main" id="{00000000-0008-0000-0000-0000D5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0" name="Metin kutusu 152">
          <a:extLst>
            <a:ext uri="{FF2B5EF4-FFF2-40B4-BE49-F238E27FC236}">
              <a16:creationId xmlns:a16="http://schemas.microsoft.com/office/drawing/2014/main" id="{00000000-0008-0000-0000-0000D6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1" name="Metin kutusu 153">
          <a:extLst>
            <a:ext uri="{FF2B5EF4-FFF2-40B4-BE49-F238E27FC236}">
              <a16:creationId xmlns:a16="http://schemas.microsoft.com/office/drawing/2014/main" id="{00000000-0008-0000-0000-0000D7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2" name="Metin kutusu 402">
          <a:extLst>
            <a:ext uri="{FF2B5EF4-FFF2-40B4-BE49-F238E27FC236}">
              <a16:creationId xmlns:a16="http://schemas.microsoft.com/office/drawing/2014/main" id="{00000000-0008-0000-0000-0000D8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3" name="Metin kutusu 403">
          <a:extLst>
            <a:ext uri="{FF2B5EF4-FFF2-40B4-BE49-F238E27FC236}">
              <a16:creationId xmlns:a16="http://schemas.microsoft.com/office/drawing/2014/main" id="{00000000-0008-0000-0000-0000D9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4" name="Metin kutusu 404">
          <a:extLst>
            <a:ext uri="{FF2B5EF4-FFF2-40B4-BE49-F238E27FC236}">
              <a16:creationId xmlns:a16="http://schemas.microsoft.com/office/drawing/2014/main" id="{00000000-0008-0000-0000-0000DA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5" name="Metin kutusu 405">
          <a:extLst>
            <a:ext uri="{FF2B5EF4-FFF2-40B4-BE49-F238E27FC236}">
              <a16:creationId xmlns:a16="http://schemas.microsoft.com/office/drawing/2014/main" id="{00000000-0008-0000-0000-0000DB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6" name="Metin kutusu 406">
          <a:extLst>
            <a:ext uri="{FF2B5EF4-FFF2-40B4-BE49-F238E27FC236}">
              <a16:creationId xmlns:a16="http://schemas.microsoft.com/office/drawing/2014/main" id="{00000000-0008-0000-0000-0000DC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7" name="Metin kutusu 407">
          <a:extLst>
            <a:ext uri="{FF2B5EF4-FFF2-40B4-BE49-F238E27FC236}">
              <a16:creationId xmlns:a16="http://schemas.microsoft.com/office/drawing/2014/main" id="{00000000-0008-0000-0000-0000DD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8" name="Metin kutusu 408">
          <a:extLst>
            <a:ext uri="{FF2B5EF4-FFF2-40B4-BE49-F238E27FC236}">
              <a16:creationId xmlns:a16="http://schemas.microsoft.com/office/drawing/2014/main" id="{00000000-0008-0000-0000-0000DE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59" name="Metin kutusu 409">
          <a:extLst>
            <a:ext uri="{FF2B5EF4-FFF2-40B4-BE49-F238E27FC236}">
              <a16:creationId xmlns:a16="http://schemas.microsoft.com/office/drawing/2014/main" id="{00000000-0008-0000-0000-0000DF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0" name="Metin kutusu 410">
          <a:extLst>
            <a:ext uri="{FF2B5EF4-FFF2-40B4-BE49-F238E27FC236}">
              <a16:creationId xmlns:a16="http://schemas.microsoft.com/office/drawing/2014/main" id="{00000000-0008-0000-0000-0000E0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1" name="Metin kutusu 411">
          <a:extLst>
            <a:ext uri="{FF2B5EF4-FFF2-40B4-BE49-F238E27FC236}">
              <a16:creationId xmlns:a16="http://schemas.microsoft.com/office/drawing/2014/main" id="{00000000-0008-0000-0000-0000E1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2" name="Metin kutusu 412">
          <a:extLst>
            <a:ext uri="{FF2B5EF4-FFF2-40B4-BE49-F238E27FC236}">
              <a16:creationId xmlns:a16="http://schemas.microsoft.com/office/drawing/2014/main" id="{00000000-0008-0000-0000-0000E2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3" name="Metin kutusu 413">
          <a:extLst>
            <a:ext uri="{FF2B5EF4-FFF2-40B4-BE49-F238E27FC236}">
              <a16:creationId xmlns:a16="http://schemas.microsoft.com/office/drawing/2014/main" id="{00000000-0008-0000-0000-0000E3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4" name="Metin kutusu 414">
          <a:extLst>
            <a:ext uri="{FF2B5EF4-FFF2-40B4-BE49-F238E27FC236}">
              <a16:creationId xmlns:a16="http://schemas.microsoft.com/office/drawing/2014/main" id="{00000000-0008-0000-0000-0000E4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5" name="Metin kutusu 415">
          <a:extLst>
            <a:ext uri="{FF2B5EF4-FFF2-40B4-BE49-F238E27FC236}">
              <a16:creationId xmlns:a16="http://schemas.microsoft.com/office/drawing/2014/main" id="{00000000-0008-0000-0000-0000E5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6" name="Metin kutusu 416">
          <a:extLst>
            <a:ext uri="{FF2B5EF4-FFF2-40B4-BE49-F238E27FC236}">
              <a16:creationId xmlns:a16="http://schemas.microsoft.com/office/drawing/2014/main" id="{00000000-0008-0000-0000-0000E6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7" name="Metin kutusu 417">
          <a:extLst>
            <a:ext uri="{FF2B5EF4-FFF2-40B4-BE49-F238E27FC236}">
              <a16:creationId xmlns:a16="http://schemas.microsoft.com/office/drawing/2014/main" id="{00000000-0008-0000-0000-0000E7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168" name="Metin kutusu 418">
          <a:extLst>
            <a:ext uri="{FF2B5EF4-FFF2-40B4-BE49-F238E27FC236}">
              <a16:creationId xmlns:a16="http://schemas.microsoft.com/office/drawing/2014/main" id="{00000000-0008-0000-0000-0000E8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69" name="Metin kutusu 379">
          <a:extLst>
            <a:ext uri="{FF2B5EF4-FFF2-40B4-BE49-F238E27FC236}">
              <a16:creationId xmlns:a16="http://schemas.microsoft.com/office/drawing/2014/main" id="{00000000-0008-0000-0000-0000E9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0" name="Metin kutusu 380">
          <a:extLst>
            <a:ext uri="{FF2B5EF4-FFF2-40B4-BE49-F238E27FC236}">
              <a16:creationId xmlns:a16="http://schemas.microsoft.com/office/drawing/2014/main" id="{00000000-0008-0000-0000-0000EA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1" name="Metin kutusu 381">
          <a:extLst>
            <a:ext uri="{FF2B5EF4-FFF2-40B4-BE49-F238E27FC236}">
              <a16:creationId xmlns:a16="http://schemas.microsoft.com/office/drawing/2014/main" id="{00000000-0008-0000-0000-0000EB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2" name="Metin kutusu 382">
          <a:extLst>
            <a:ext uri="{FF2B5EF4-FFF2-40B4-BE49-F238E27FC236}">
              <a16:creationId xmlns:a16="http://schemas.microsoft.com/office/drawing/2014/main" id="{00000000-0008-0000-0000-0000EC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3" name="Metin kutusu 383">
          <a:extLst>
            <a:ext uri="{FF2B5EF4-FFF2-40B4-BE49-F238E27FC236}">
              <a16:creationId xmlns:a16="http://schemas.microsoft.com/office/drawing/2014/main" id="{00000000-0008-0000-0000-0000ED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4" name="Metin kutusu 384">
          <a:extLst>
            <a:ext uri="{FF2B5EF4-FFF2-40B4-BE49-F238E27FC236}">
              <a16:creationId xmlns:a16="http://schemas.microsoft.com/office/drawing/2014/main" id="{00000000-0008-0000-0000-0000EE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5" name="Metin kutusu 385">
          <a:extLst>
            <a:ext uri="{FF2B5EF4-FFF2-40B4-BE49-F238E27FC236}">
              <a16:creationId xmlns:a16="http://schemas.microsoft.com/office/drawing/2014/main" id="{00000000-0008-0000-0000-0000EF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6" name="Metin kutusu 386">
          <a:extLst>
            <a:ext uri="{FF2B5EF4-FFF2-40B4-BE49-F238E27FC236}">
              <a16:creationId xmlns:a16="http://schemas.microsoft.com/office/drawing/2014/main" id="{00000000-0008-0000-0000-0000F0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7" name="Metin kutusu 387">
          <a:extLst>
            <a:ext uri="{FF2B5EF4-FFF2-40B4-BE49-F238E27FC236}">
              <a16:creationId xmlns:a16="http://schemas.microsoft.com/office/drawing/2014/main" id="{00000000-0008-0000-0000-0000F1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8" name="Metin kutusu 388">
          <a:extLst>
            <a:ext uri="{FF2B5EF4-FFF2-40B4-BE49-F238E27FC236}">
              <a16:creationId xmlns:a16="http://schemas.microsoft.com/office/drawing/2014/main" id="{00000000-0008-0000-0000-0000F2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79" name="Metin kutusu 389">
          <a:extLst>
            <a:ext uri="{FF2B5EF4-FFF2-40B4-BE49-F238E27FC236}">
              <a16:creationId xmlns:a16="http://schemas.microsoft.com/office/drawing/2014/main" id="{00000000-0008-0000-0000-0000F3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80" name="Metin kutusu 390">
          <a:extLst>
            <a:ext uri="{FF2B5EF4-FFF2-40B4-BE49-F238E27FC236}">
              <a16:creationId xmlns:a16="http://schemas.microsoft.com/office/drawing/2014/main" id="{00000000-0008-0000-0000-0000F4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81" name="Metin kutusu 391">
          <a:extLst>
            <a:ext uri="{FF2B5EF4-FFF2-40B4-BE49-F238E27FC236}">
              <a16:creationId xmlns:a16="http://schemas.microsoft.com/office/drawing/2014/main" id="{00000000-0008-0000-0000-0000F5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82" name="Metin kutusu 392">
          <a:extLst>
            <a:ext uri="{FF2B5EF4-FFF2-40B4-BE49-F238E27FC236}">
              <a16:creationId xmlns:a16="http://schemas.microsoft.com/office/drawing/2014/main" id="{00000000-0008-0000-0000-0000F6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83" name="Metin kutusu 393">
          <a:extLst>
            <a:ext uri="{FF2B5EF4-FFF2-40B4-BE49-F238E27FC236}">
              <a16:creationId xmlns:a16="http://schemas.microsoft.com/office/drawing/2014/main" id="{00000000-0008-0000-0000-0000F7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84" name="Metin kutusu 394">
          <a:extLst>
            <a:ext uri="{FF2B5EF4-FFF2-40B4-BE49-F238E27FC236}">
              <a16:creationId xmlns:a16="http://schemas.microsoft.com/office/drawing/2014/main" id="{00000000-0008-0000-0000-0000F8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1473</xdr:row>
      <xdr:rowOff>0</xdr:rowOff>
    </xdr:from>
    <xdr:ext cx="184731" cy="264560"/>
    <xdr:sp macro="" textlink="">
      <xdr:nvSpPr>
        <xdr:cNvPr id="8185" name="Metin kutusu 395">
          <a:extLst>
            <a:ext uri="{FF2B5EF4-FFF2-40B4-BE49-F238E27FC236}">
              <a16:creationId xmlns:a16="http://schemas.microsoft.com/office/drawing/2014/main" id="{00000000-0008-0000-0000-0000F9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86" name="Metin kutusu 379">
          <a:extLst>
            <a:ext uri="{FF2B5EF4-FFF2-40B4-BE49-F238E27FC236}">
              <a16:creationId xmlns:a16="http://schemas.microsoft.com/office/drawing/2014/main" id="{00000000-0008-0000-0000-0000FA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87" name="Metin kutusu 380">
          <a:extLst>
            <a:ext uri="{FF2B5EF4-FFF2-40B4-BE49-F238E27FC236}">
              <a16:creationId xmlns:a16="http://schemas.microsoft.com/office/drawing/2014/main" id="{00000000-0008-0000-0000-0000FB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88" name="Metin kutusu 381">
          <a:extLst>
            <a:ext uri="{FF2B5EF4-FFF2-40B4-BE49-F238E27FC236}">
              <a16:creationId xmlns:a16="http://schemas.microsoft.com/office/drawing/2014/main" id="{00000000-0008-0000-0000-0000FC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89" name="Metin kutusu 382">
          <a:extLst>
            <a:ext uri="{FF2B5EF4-FFF2-40B4-BE49-F238E27FC236}">
              <a16:creationId xmlns:a16="http://schemas.microsoft.com/office/drawing/2014/main" id="{00000000-0008-0000-0000-0000FD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0" name="Metin kutusu 383">
          <a:extLst>
            <a:ext uri="{FF2B5EF4-FFF2-40B4-BE49-F238E27FC236}">
              <a16:creationId xmlns:a16="http://schemas.microsoft.com/office/drawing/2014/main" id="{00000000-0008-0000-0000-0000FE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1" name="Metin kutusu 384">
          <a:extLst>
            <a:ext uri="{FF2B5EF4-FFF2-40B4-BE49-F238E27FC236}">
              <a16:creationId xmlns:a16="http://schemas.microsoft.com/office/drawing/2014/main" id="{00000000-0008-0000-0000-0000FF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2" name="Metin kutusu 385">
          <a:extLst>
            <a:ext uri="{FF2B5EF4-FFF2-40B4-BE49-F238E27FC236}">
              <a16:creationId xmlns:a16="http://schemas.microsoft.com/office/drawing/2014/main" id="{00000000-0008-0000-0000-000000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3" name="Metin kutusu 386">
          <a:extLst>
            <a:ext uri="{FF2B5EF4-FFF2-40B4-BE49-F238E27FC236}">
              <a16:creationId xmlns:a16="http://schemas.microsoft.com/office/drawing/2014/main" id="{00000000-0008-0000-0000-000001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4" name="Metin kutusu 387">
          <a:extLst>
            <a:ext uri="{FF2B5EF4-FFF2-40B4-BE49-F238E27FC236}">
              <a16:creationId xmlns:a16="http://schemas.microsoft.com/office/drawing/2014/main" id="{00000000-0008-0000-0000-000002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5" name="Metin kutusu 388">
          <a:extLst>
            <a:ext uri="{FF2B5EF4-FFF2-40B4-BE49-F238E27FC236}">
              <a16:creationId xmlns:a16="http://schemas.microsoft.com/office/drawing/2014/main" id="{00000000-0008-0000-0000-000003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6" name="Metin kutusu 389">
          <a:extLst>
            <a:ext uri="{FF2B5EF4-FFF2-40B4-BE49-F238E27FC236}">
              <a16:creationId xmlns:a16="http://schemas.microsoft.com/office/drawing/2014/main" id="{00000000-0008-0000-0000-000004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7" name="Metin kutusu 390">
          <a:extLst>
            <a:ext uri="{FF2B5EF4-FFF2-40B4-BE49-F238E27FC236}">
              <a16:creationId xmlns:a16="http://schemas.microsoft.com/office/drawing/2014/main" id="{00000000-0008-0000-0000-000005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8" name="Metin kutusu 391">
          <a:extLst>
            <a:ext uri="{FF2B5EF4-FFF2-40B4-BE49-F238E27FC236}">
              <a16:creationId xmlns:a16="http://schemas.microsoft.com/office/drawing/2014/main" id="{00000000-0008-0000-0000-000006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199" name="Metin kutusu 392">
          <a:extLst>
            <a:ext uri="{FF2B5EF4-FFF2-40B4-BE49-F238E27FC236}">
              <a16:creationId xmlns:a16="http://schemas.microsoft.com/office/drawing/2014/main" id="{00000000-0008-0000-0000-000007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200" name="Metin kutusu 393">
          <a:extLst>
            <a:ext uri="{FF2B5EF4-FFF2-40B4-BE49-F238E27FC236}">
              <a16:creationId xmlns:a16="http://schemas.microsoft.com/office/drawing/2014/main" id="{00000000-0008-0000-0000-000008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201" name="Metin kutusu 394">
          <a:extLst>
            <a:ext uri="{FF2B5EF4-FFF2-40B4-BE49-F238E27FC236}">
              <a16:creationId xmlns:a16="http://schemas.microsoft.com/office/drawing/2014/main" id="{00000000-0008-0000-0000-000009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1474</xdr:row>
      <xdr:rowOff>0</xdr:rowOff>
    </xdr:from>
    <xdr:ext cx="184731" cy="264560"/>
    <xdr:sp macro="" textlink="">
      <xdr:nvSpPr>
        <xdr:cNvPr id="8202" name="Metin kutusu 395">
          <a:extLst>
            <a:ext uri="{FF2B5EF4-FFF2-40B4-BE49-F238E27FC236}">
              <a16:creationId xmlns:a16="http://schemas.microsoft.com/office/drawing/2014/main" id="{00000000-0008-0000-0000-00000A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03" name="Metin kutusu 379">
          <a:extLst>
            <a:ext uri="{FF2B5EF4-FFF2-40B4-BE49-F238E27FC236}">
              <a16:creationId xmlns:a16="http://schemas.microsoft.com/office/drawing/2014/main" id="{00000000-0008-0000-0000-00000B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04" name="Metin kutusu 380">
          <a:extLst>
            <a:ext uri="{FF2B5EF4-FFF2-40B4-BE49-F238E27FC236}">
              <a16:creationId xmlns:a16="http://schemas.microsoft.com/office/drawing/2014/main" id="{00000000-0008-0000-0000-00000C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05" name="Metin kutusu 381">
          <a:extLst>
            <a:ext uri="{FF2B5EF4-FFF2-40B4-BE49-F238E27FC236}">
              <a16:creationId xmlns:a16="http://schemas.microsoft.com/office/drawing/2014/main" id="{00000000-0008-0000-0000-00000D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06" name="Metin kutusu 382">
          <a:extLst>
            <a:ext uri="{FF2B5EF4-FFF2-40B4-BE49-F238E27FC236}">
              <a16:creationId xmlns:a16="http://schemas.microsoft.com/office/drawing/2014/main" id="{00000000-0008-0000-0000-00000E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07" name="Metin kutusu 383">
          <a:extLst>
            <a:ext uri="{FF2B5EF4-FFF2-40B4-BE49-F238E27FC236}">
              <a16:creationId xmlns:a16="http://schemas.microsoft.com/office/drawing/2014/main" id="{00000000-0008-0000-0000-00000F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08" name="Metin kutusu 384">
          <a:extLst>
            <a:ext uri="{FF2B5EF4-FFF2-40B4-BE49-F238E27FC236}">
              <a16:creationId xmlns:a16="http://schemas.microsoft.com/office/drawing/2014/main" id="{00000000-0008-0000-0000-000010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09" name="Metin kutusu 385">
          <a:extLst>
            <a:ext uri="{FF2B5EF4-FFF2-40B4-BE49-F238E27FC236}">
              <a16:creationId xmlns:a16="http://schemas.microsoft.com/office/drawing/2014/main" id="{00000000-0008-0000-0000-000011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0" name="Metin kutusu 386">
          <a:extLst>
            <a:ext uri="{FF2B5EF4-FFF2-40B4-BE49-F238E27FC236}">
              <a16:creationId xmlns:a16="http://schemas.microsoft.com/office/drawing/2014/main" id="{00000000-0008-0000-0000-000012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1" name="Metin kutusu 387">
          <a:extLst>
            <a:ext uri="{FF2B5EF4-FFF2-40B4-BE49-F238E27FC236}">
              <a16:creationId xmlns:a16="http://schemas.microsoft.com/office/drawing/2014/main" id="{00000000-0008-0000-0000-000013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2" name="Metin kutusu 388">
          <a:extLst>
            <a:ext uri="{FF2B5EF4-FFF2-40B4-BE49-F238E27FC236}">
              <a16:creationId xmlns:a16="http://schemas.microsoft.com/office/drawing/2014/main" id="{00000000-0008-0000-0000-000014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3" name="Metin kutusu 389">
          <a:extLst>
            <a:ext uri="{FF2B5EF4-FFF2-40B4-BE49-F238E27FC236}">
              <a16:creationId xmlns:a16="http://schemas.microsoft.com/office/drawing/2014/main" id="{00000000-0008-0000-0000-000015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4" name="Metin kutusu 390">
          <a:extLst>
            <a:ext uri="{FF2B5EF4-FFF2-40B4-BE49-F238E27FC236}">
              <a16:creationId xmlns:a16="http://schemas.microsoft.com/office/drawing/2014/main" id="{00000000-0008-0000-0000-000016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5" name="Metin kutusu 391">
          <a:extLst>
            <a:ext uri="{FF2B5EF4-FFF2-40B4-BE49-F238E27FC236}">
              <a16:creationId xmlns:a16="http://schemas.microsoft.com/office/drawing/2014/main" id="{00000000-0008-0000-0000-000017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6" name="Metin kutusu 392">
          <a:extLst>
            <a:ext uri="{FF2B5EF4-FFF2-40B4-BE49-F238E27FC236}">
              <a16:creationId xmlns:a16="http://schemas.microsoft.com/office/drawing/2014/main" id="{00000000-0008-0000-0000-000018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7" name="Metin kutusu 393">
          <a:extLst>
            <a:ext uri="{FF2B5EF4-FFF2-40B4-BE49-F238E27FC236}">
              <a16:creationId xmlns:a16="http://schemas.microsoft.com/office/drawing/2014/main" id="{00000000-0008-0000-0000-000019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8" name="Metin kutusu 394">
          <a:extLst>
            <a:ext uri="{FF2B5EF4-FFF2-40B4-BE49-F238E27FC236}">
              <a16:creationId xmlns:a16="http://schemas.microsoft.com/office/drawing/2014/main" id="{00000000-0008-0000-0000-00001A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1475</xdr:row>
      <xdr:rowOff>0</xdr:rowOff>
    </xdr:from>
    <xdr:ext cx="184731" cy="264560"/>
    <xdr:sp macro="" textlink="">
      <xdr:nvSpPr>
        <xdr:cNvPr id="8219" name="Metin kutusu 395">
          <a:extLst>
            <a:ext uri="{FF2B5EF4-FFF2-40B4-BE49-F238E27FC236}">
              <a16:creationId xmlns:a16="http://schemas.microsoft.com/office/drawing/2014/main" id="{00000000-0008-0000-0000-00001B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0" name="Metin kutusu 379">
          <a:extLst>
            <a:ext uri="{FF2B5EF4-FFF2-40B4-BE49-F238E27FC236}">
              <a16:creationId xmlns:a16="http://schemas.microsoft.com/office/drawing/2014/main" id="{00000000-0008-0000-0000-00001C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1" name="Metin kutusu 380">
          <a:extLst>
            <a:ext uri="{FF2B5EF4-FFF2-40B4-BE49-F238E27FC236}">
              <a16:creationId xmlns:a16="http://schemas.microsoft.com/office/drawing/2014/main" id="{00000000-0008-0000-0000-00001D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2" name="Metin kutusu 381">
          <a:extLst>
            <a:ext uri="{FF2B5EF4-FFF2-40B4-BE49-F238E27FC236}">
              <a16:creationId xmlns:a16="http://schemas.microsoft.com/office/drawing/2014/main" id="{00000000-0008-0000-0000-00001E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3" name="Metin kutusu 382">
          <a:extLst>
            <a:ext uri="{FF2B5EF4-FFF2-40B4-BE49-F238E27FC236}">
              <a16:creationId xmlns:a16="http://schemas.microsoft.com/office/drawing/2014/main" id="{00000000-0008-0000-0000-00001F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4" name="Metin kutusu 383">
          <a:extLst>
            <a:ext uri="{FF2B5EF4-FFF2-40B4-BE49-F238E27FC236}">
              <a16:creationId xmlns:a16="http://schemas.microsoft.com/office/drawing/2014/main" id="{00000000-0008-0000-0000-000020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5" name="Metin kutusu 384">
          <a:extLst>
            <a:ext uri="{FF2B5EF4-FFF2-40B4-BE49-F238E27FC236}">
              <a16:creationId xmlns:a16="http://schemas.microsoft.com/office/drawing/2014/main" id="{00000000-0008-0000-0000-000021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6" name="Metin kutusu 385">
          <a:extLst>
            <a:ext uri="{FF2B5EF4-FFF2-40B4-BE49-F238E27FC236}">
              <a16:creationId xmlns:a16="http://schemas.microsoft.com/office/drawing/2014/main" id="{00000000-0008-0000-0000-000022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7" name="Metin kutusu 386">
          <a:extLst>
            <a:ext uri="{FF2B5EF4-FFF2-40B4-BE49-F238E27FC236}">
              <a16:creationId xmlns:a16="http://schemas.microsoft.com/office/drawing/2014/main" id="{00000000-0008-0000-0000-000023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8" name="Metin kutusu 387">
          <a:extLst>
            <a:ext uri="{FF2B5EF4-FFF2-40B4-BE49-F238E27FC236}">
              <a16:creationId xmlns:a16="http://schemas.microsoft.com/office/drawing/2014/main" id="{00000000-0008-0000-0000-000024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29" name="Metin kutusu 388">
          <a:extLst>
            <a:ext uri="{FF2B5EF4-FFF2-40B4-BE49-F238E27FC236}">
              <a16:creationId xmlns:a16="http://schemas.microsoft.com/office/drawing/2014/main" id="{00000000-0008-0000-0000-000025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0" name="Metin kutusu 389">
          <a:extLst>
            <a:ext uri="{FF2B5EF4-FFF2-40B4-BE49-F238E27FC236}">
              <a16:creationId xmlns:a16="http://schemas.microsoft.com/office/drawing/2014/main" id="{00000000-0008-0000-0000-000026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1" name="Metin kutusu 390">
          <a:extLst>
            <a:ext uri="{FF2B5EF4-FFF2-40B4-BE49-F238E27FC236}">
              <a16:creationId xmlns:a16="http://schemas.microsoft.com/office/drawing/2014/main" id="{00000000-0008-0000-0000-000027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2" name="Metin kutusu 391">
          <a:extLst>
            <a:ext uri="{FF2B5EF4-FFF2-40B4-BE49-F238E27FC236}">
              <a16:creationId xmlns:a16="http://schemas.microsoft.com/office/drawing/2014/main" id="{00000000-0008-0000-0000-000028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3" name="Metin kutusu 392">
          <a:extLst>
            <a:ext uri="{FF2B5EF4-FFF2-40B4-BE49-F238E27FC236}">
              <a16:creationId xmlns:a16="http://schemas.microsoft.com/office/drawing/2014/main" id="{00000000-0008-0000-0000-000029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4" name="Metin kutusu 393">
          <a:extLst>
            <a:ext uri="{FF2B5EF4-FFF2-40B4-BE49-F238E27FC236}">
              <a16:creationId xmlns:a16="http://schemas.microsoft.com/office/drawing/2014/main" id="{00000000-0008-0000-0000-00002A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5" name="Metin kutusu 394">
          <a:extLst>
            <a:ext uri="{FF2B5EF4-FFF2-40B4-BE49-F238E27FC236}">
              <a16:creationId xmlns:a16="http://schemas.microsoft.com/office/drawing/2014/main" id="{00000000-0008-0000-0000-00002B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6" name="Metin kutusu 395">
          <a:extLst>
            <a:ext uri="{FF2B5EF4-FFF2-40B4-BE49-F238E27FC236}">
              <a16:creationId xmlns:a16="http://schemas.microsoft.com/office/drawing/2014/main" id="{00000000-0008-0000-0000-00002C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7" name="Metin kutusu 379">
          <a:extLst>
            <a:ext uri="{FF2B5EF4-FFF2-40B4-BE49-F238E27FC236}">
              <a16:creationId xmlns:a16="http://schemas.microsoft.com/office/drawing/2014/main" id="{00000000-0008-0000-0000-00002D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8" name="Metin kutusu 380">
          <a:extLst>
            <a:ext uri="{FF2B5EF4-FFF2-40B4-BE49-F238E27FC236}">
              <a16:creationId xmlns:a16="http://schemas.microsoft.com/office/drawing/2014/main" id="{00000000-0008-0000-0000-00002E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39" name="Metin kutusu 381">
          <a:extLst>
            <a:ext uri="{FF2B5EF4-FFF2-40B4-BE49-F238E27FC236}">
              <a16:creationId xmlns:a16="http://schemas.microsoft.com/office/drawing/2014/main" id="{00000000-0008-0000-0000-00002F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0" name="Metin kutusu 382">
          <a:extLst>
            <a:ext uri="{FF2B5EF4-FFF2-40B4-BE49-F238E27FC236}">
              <a16:creationId xmlns:a16="http://schemas.microsoft.com/office/drawing/2014/main" id="{00000000-0008-0000-0000-000030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1" name="Metin kutusu 383">
          <a:extLst>
            <a:ext uri="{FF2B5EF4-FFF2-40B4-BE49-F238E27FC236}">
              <a16:creationId xmlns:a16="http://schemas.microsoft.com/office/drawing/2014/main" id="{00000000-0008-0000-0000-000031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2" name="Metin kutusu 384">
          <a:extLst>
            <a:ext uri="{FF2B5EF4-FFF2-40B4-BE49-F238E27FC236}">
              <a16:creationId xmlns:a16="http://schemas.microsoft.com/office/drawing/2014/main" id="{00000000-0008-0000-0000-000032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3" name="Metin kutusu 385">
          <a:extLst>
            <a:ext uri="{FF2B5EF4-FFF2-40B4-BE49-F238E27FC236}">
              <a16:creationId xmlns:a16="http://schemas.microsoft.com/office/drawing/2014/main" id="{00000000-0008-0000-0000-000033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4" name="Metin kutusu 386">
          <a:extLst>
            <a:ext uri="{FF2B5EF4-FFF2-40B4-BE49-F238E27FC236}">
              <a16:creationId xmlns:a16="http://schemas.microsoft.com/office/drawing/2014/main" id="{00000000-0008-0000-0000-000034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5" name="Metin kutusu 387">
          <a:extLst>
            <a:ext uri="{FF2B5EF4-FFF2-40B4-BE49-F238E27FC236}">
              <a16:creationId xmlns:a16="http://schemas.microsoft.com/office/drawing/2014/main" id="{00000000-0008-0000-0000-000035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6" name="Metin kutusu 388">
          <a:extLst>
            <a:ext uri="{FF2B5EF4-FFF2-40B4-BE49-F238E27FC236}">
              <a16:creationId xmlns:a16="http://schemas.microsoft.com/office/drawing/2014/main" id="{00000000-0008-0000-0000-000036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7" name="Metin kutusu 389">
          <a:extLst>
            <a:ext uri="{FF2B5EF4-FFF2-40B4-BE49-F238E27FC236}">
              <a16:creationId xmlns:a16="http://schemas.microsoft.com/office/drawing/2014/main" id="{00000000-0008-0000-0000-000037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8" name="Metin kutusu 390">
          <a:extLst>
            <a:ext uri="{FF2B5EF4-FFF2-40B4-BE49-F238E27FC236}">
              <a16:creationId xmlns:a16="http://schemas.microsoft.com/office/drawing/2014/main" id="{00000000-0008-0000-0000-000038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49" name="Metin kutusu 391">
          <a:extLst>
            <a:ext uri="{FF2B5EF4-FFF2-40B4-BE49-F238E27FC236}">
              <a16:creationId xmlns:a16="http://schemas.microsoft.com/office/drawing/2014/main" id="{00000000-0008-0000-0000-000039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50" name="Metin kutusu 392">
          <a:extLst>
            <a:ext uri="{FF2B5EF4-FFF2-40B4-BE49-F238E27FC236}">
              <a16:creationId xmlns:a16="http://schemas.microsoft.com/office/drawing/2014/main" id="{00000000-0008-0000-0000-00003A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51" name="Metin kutusu 393">
          <a:extLst>
            <a:ext uri="{FF2B5EF4-FFF2-40B4-BE49-F238E27FC236}">
              <a16:creationId xmlns:a16="http://schemas.microsoft.com/office/drawing/2014/main" id="{00000000-0008-0000-0000-00003B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52" name="Metin kutusu 394">
          <a:extLst>
            <a:ext uri="{FF2B5EF4-FFF2-40B4-BE49-F238E27FC236}">
              <a16:creationId xmlns:a16="http://schemas.microsoft.com/office/drawing/2014/main" id="{00000000-0008-0000-0000-00003C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1476</xdr:row>
      <xdr:rowOff>0</xdr:rowOff>
    </xdr:from>
    <xdr:ext cx="184731" cy="264560"/>
    <xdr:sp macro="" textlink="">
      <xdr:nvSpPr>
        <xdr:cNvPr id="8253" name="Metin kutusu 395">
          <a:extLst>
            <a:ext uri="{FF2B5EF4-FFF2-40B4-BE49-F238E27FC236}">
              <a16:creationId xmlns:a16="http://schemas.microsoft.com/office/drawing/2014/main" id="{00000000-0008-0000-0000-00003D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54" name="Metin kutusu 379">
          <a:extLst>
            <a:ext uri="{FF2B5EF4-FFF2-40B4-BE49-F238E27FC236}">
              <a16:creationId xmlns:a16="http://schemas.microsoft.com/office/drawing/2014/main" id="{00000000-0008-0000-0000-00003E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55" name="Metin kutusu 380">
          <a:extLst>
            <a:ext uri="{FF2B5EF4-FFF2-40B4-BE49-F238E27FC236}">
              <a16:creationId xmlns:a16="http://schemas.microsoft.com/office/drawing/2014/main" id="{00000000-0008-0000-0000-00003F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56" name="Metin kutusu 381">
          <a:extLst>
            <a:ext uri="{FF2B5EF4-FFF2-40B4-BE49-F238E27FC236}">
              <a16:creationId xmlns:a16="http://schemas.microsoft.com/office/drawing/2014/main" id="{00000000-0008-0000-0000-000040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57" name="Metin kutusu 382">
          <a:extLst>
            <a:ext uri="{FF2B5EF4-FFF2-40B4-BE49-F238E27FC236}">
              <a16:creationId xmlns:a16="http://schemas.microsoft.com/office/drawing/2014/main" id="{00000000-0008-0000-0000-000041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58" name="Metin kutusu 383">
          <a:extLst>
            <a:ext uri="{FF2B5EF4-FFF2-40B4-BE49-F238E27FC236}">
              <a16:creationId xmlns:a16="http://schemas.microsoft.com/office/drawing/2014/main" id="{00000000-0008-0000-0000-000042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59" name="Metin kutusu 384">
          <a:extLst>
            <a:ext uri="{FF2B5EF4-FFF2-40B4-BE49-F238E27FC236}">
              <a16:creationId xmlns:a16="http://schemas.microsoft.com/office/drawing/2014/main" id="{00000000-0008-0000-0000-000043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0" name="Metin kutusu 385">
          <a:extLst>
            <a:ext uri="{FF2B5EF4-FFF2-40B4-BE49-F238E27FC236}">
              <a16:creationId xmlns:a16="http://schemas.microsoft.com/office/drawing/2014/main" id="{00000000-0008-0000-0000-000044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1" name="Metin kutusu 386">
          <a:extLst>
            <a:ext uri="{FF2B5EF4-FFF2-40B4-BE49-F238E27FC236}">
              <a16:creationId xmlns:a16="http://schemas.microsoft.com/office/drawing/2014/main" id="{00000000-0008-0000-0000-000045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2" name="Metin kutusu 387">
          <a:extLst>
            <a:ext uri="{FF2B5EF4-FFF2-40B4-BE49-F238E27FC236}">
              <a16:creationId xmlns:a16="http://schemas.microsoft.com/office/drawing/2014/main" id="{00000000-0008-0000-0000-000046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3" name="Metin kutusu 388">
          <a:extLst>
            <a:ext uri="{FF2B5EF4-FFF2-40B4-BE49-F238E27FC236}">
              <a16:creationId xmlns:a16="http://schemas.microsoft.com/office/drawing/2014/main" id="{00000000-0008-0000-0000-000047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4" name="Metin kutusu 389">
          <a:extLst>
            <a:ext uri="{FF2B5EF4-FFF2-40B4-BE49-F238E27FC236}">
              <a16:creationId xmlns:a16="http://schemas.microsoft.com/office/drawing/2014/main" id="{00000000-0008-0000-0000-000048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5" name="Metin kutusu 390">
          <a:extLst>
            <a:ext uri="{FF2B5EF4-FFF2-40B4-BE49-F238E27FC236}">
              <a16:creationId xmlns:a16="http://schemas.microsoft.com/office/drawing/2014/main" id="{00000000-0008-0000-0000-000049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6" name="Metin kutusu 391">
          <a:extLst>
            <a:ext uri="{FF2B5EF4-FFF2-40B4-BE49-F238E27FC236}">
              <a16:creationId xmlns:a16="http://schemas.microsoft.com/office/drawing/2014/main" id="{00000000-0008-0000-0000-00004A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7" name="Metin kutusu 392">
          <a:extLst>
            <a:ext uri="{FF2B5EF4-FFF2-40B4-BE49-F238E27FC236}">
              <a16:creationId xmlns:a16="http://schemas.microsoft.com/office/drawing/2014/main" id="{00000000-0008-0000-0000-00004B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8" name="Metin kutusu 393">
          <a:extLst>
            <a:ext uri="{FF2B5EF4-FFF2-40B4-BE49-F238E27FC236}">
              <a16:creationId xmlns:a16="http://schemas.microsoft.com/office/drawing/2014/main" id="{00000000-0008-0000-0000-00004C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69" name="Metin kutusu 394">
          <a:extLst>
            <a:ext uri="{FF2B5EF4-FFF2-40B4-BE49-F238E27FC236}">
              <a16:creationId xmlns:a16="http://schemas.microsoft.com/office/drawing/2014/main" id="{00000000-0008-0000-0000-00004D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0" name="Metin kutusu 395">
          <a:extLst>
            <a:ext uri="{FF2B5EF4-FFF2-40B4-BE49-F238E27FC236}">
              <a16:creationId xmlns:a16="http://schemas.microsoft.com/office/drawing/2014/main" id="{00000000-0008-0000-0000-00004E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1" name="Metin kutusu 379">
          <a:extLst>
            <a:ext uri="{FF2B5EF4-FFF2-40B4-BE49-F238E27FC236}">
              <a16:creationId xmlns:a16="http://schemas.microsoft.com/office/drawing/2014/main" id="{00000000-0008-0000-0000-00004F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2" name="Metin kutusu 380">
          <a:extLst>
            <a:ext uri="{FF2B5EF4-FFF2-40B4-BE49-F238E27FC236}">
              <a16:creationId xmlns:a16="http://schemas.microsoft.com/office/drawing/2014/main" id="{00000000-0008-0000-0000-000050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3" name="Metin kutusu 381">
          <a:extLst>
            <a:ext uri="{FF2B5EF4-FFF2-40B4-BE49-F238E27FC236}">
              <a16:creationId xmlns:a16="http://schemas.microsoft.com/office/drawing/2014/main" id="{00000000-0008-0000-0000-000051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4" name="Metin kutusu 382">
          <a:extLst>
            <a:ext uri="{FF2B5EF4-FFF2-40B4-BE49-F238E27FC236}">
              <a16:creationId xmlns:a16="http://schemas.microsoft.com/office/drawing/2014/main" id="{00000000-0008-0000-0000-000052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5" name="Metin kutusu 383">
          <a:extLst>
            <a:ext uri="{FF2B5EF4-FFF2-40B4-BE49-F238E27FC236}">
              <a16:creationId xmlns:a16="http://schemas.microsoft.com/office/drawing/2014/main" id="{00000000-0008-0000-0000-000053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6" name="Metin kutusu 384">
          <a:extLst>
            <a:ext uri="{FF2B5EF4-FFF2-40B4-BE49-F238E27FC236}">
              <a16:creationId xmlns:a16="http://schemas.microsoft.com/office/drawing/2014/main" id="{00000000-0008-0000-0000-000054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7" name="Metin kutusu 385">
          <a:extLst>
            <a:ext uri="{FF2B5EF4-FFF2-40B4-BE49-F238E27FC236}">
              <a16:creationId xmlns:a16="http://schemas.microsoft.com/office/drawing/2014/main" id="{00000000-0008-0000-0000-000055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8" name="Metin kutusu 386">
          <a:extLst>
            <a:ext uri="{FF2B5EF4-FFF2-40B4-BE49-F238E27FC236}">
              <a16:creationId xmlns:a16="http://schemas.microsoft.com/office/drawing/2014/main" id="{00000000-0008-0000-0000-000056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79" name="Metin kutusu 387">
          <a:extLst>
            <a:ext uri="{FF2B5EF4-FFF2-40B4-BE49-F238E27FC236}">
              <a16:creationId xmlns:a16="http://schemas.microsoft.com/office/drawing/2014/main" id="{00000000-0008-0000-0000-000057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80" name="Metin kutusu 388">
          <a:extLst>
            <a:ext uri="{FF2B5EF4-FFF2-40B4-BE49-F238E27FC236}">
              <a16:creationId xmlns:a16="http://schemas.microsoft.com/office/drawing/2014/main" id="{00000000-0008-0000-0000-000058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81" name="Metin kutusu 389">
          <a:extLst>
            <a:ext uri="{FF2B5EF4-FFF2-40B4-BE49-F238E27FC236}">
              <a16:creationId xmlns:a16="http://schemas.microsoft.com/office/drawing/2014/main" id="{00000000-0008-0000-0000-000059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82" name="Metin kutusu 390">
          <a:extLst>
            <a:ext uri="{FF2B5EF4-FFF2-40B4-BE49-F238E27FC236}">
              <a16:creationId xmlns:a16="http://schemas.microsoft.com/office/drawing/2014/main" id="{00000000-0008-0000-0000-00005A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83" name="Metin kutusu 391">
          <a:extLst>
            <a:ext uri="{FF2B5EF4-FFF2-40B4-BE49-F238E27FC236}">
              <a16:creationId xmlns:a16="http://schemas.microsoft.com/office/drawing/2014/main" id="{00000000-0008-0000-0000-00005B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84" name="Metin kutusu 392">
          <a:extLst>
            <a:ext uri="{FF2B5EF4-FFF2-40B4-BE49-F238E27FC236}">
              <a16:creationId xmlns:a16="http://schemas.microsoft.com/office/drawing/2014/main" id="{00000000-0008-0000-0000-00005C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85" name="Metin kutusu 393">
          <a:extLst>
            <a:ext uri="{FF2B5EF4-FFF2-40B4-BE49-F238E27FC236}">
              <a16:creationId xmlns:a16="http://schemas.microsoft.com/office/drawing/2014/main" id="{00000000-0008-0000-0000-00005D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86" name="Metin kutusu 394">
          <a:extLst>
            <a:ext uri="{FF2B5EF4-FFF2-40B4-BE49-F238E27FC236}">
              <a16:creationId xmlns:a16="http://schemas.microsoft.com/office/drawing/2014/main" id="{00000000-0008-0000-0000-00005E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1477</xdr:row>
      <xdr:rowOff>0</xdr:rowOff>
    </xdr:from>
    <xdr:ext cx="184731" cy="264560"/>
    <xdr:sp macro="" textlink="">
      <xdr:nvSpPr>
        <xdr:cNvPr id="8287" name="Metin kutusu 395">
          <a:extLst>
            <a:ext uri="{FF2B5EF4-FFF2-40B4-BE49-F238E27FC236}">
              <a16:creationId xmlns:a16="http://schemas.microsoft.com/office/drawing/2014/main" id="{00000000-0008-0000-0000-00005F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88" name="Metin kutusu 379">
          <a:extLst>
            <a:ext uri="{FF2B5EF4-FFF2-40B4-BE49-F238E27FC236}">
              <a16:creationId xmlns:a16="http://schemas.microsoft.com/office/drawing/2014/main" id="{00000000-0008-0000-0000-000060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89" name="Metin kutusu 380">
          <a:extLst>
            <a:ext uri="{FF2B5EF4-FFF2-40B4-BE49-F238E27FC236}">
              <a16:creationId xmlns:a16="http://schemas.microsoft.com/office/drawing/2014/main" id="{00000000-0008-0000-0000-000061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0" name="Metin kutusu 381">
          <a:extLst>
            <a:ext uri="{FF2B5EF4-FFF2-40B4-BE49-F238E27FC236}">
              <a16:creationId xmlns:a16="http://schemas.microsoft.com/office/drawing/2014/main" id="{00000000-0008-0000-0000-000062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1" name="Metin kutusu 382">
          <a:extLst>
            <a:ext uri="{FF2B5EF4-FFF2-40B4-BE49-F238E27FC236}">
              <a16:creationId xmlns:a16="http://schemas.microsoft.com/office/drawing/2014/main" id="{00000000-0008-0000-0000-000063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2" name="Metin kutusu 383">
          <a:extLst>
            <a:ext uri="{FF2B5EF4-FFF2-40B4-BE49-F238E27FC236}">
              <a16:creationId xmlns:a16="http://schemas.microsoft.com/office/drawing/2014/main" id="{00000000-0008-0000-0000-000064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3" name="Metin kutusu 384">
          <a:extLst>
            <a:ext uri="{FF2B5EF4-FFF2-40B4-BE49-F238E27FC236}">
              <a16:creationId xmlns:a16="http://schemas.microsoft.com/office/drawing/2014/main" id="{00000000-0008-0000-0000-000065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4" name="Metin kutusu 385">
          <a:extLst>
            <a:ext uri="{FF2B5EF4-FFF2-40B4-BE49-F238E27FC236}">
              <a16:creationId xmlns:a16="http://schemas.microsoft.com/office/drawing/2014/main" id="{00000000-0008-0000-0000-000066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5" name="Metin kutusu 386">
          <a:extLst>
            <a:ext uri="{FF2B5EF4-FFF2-40B4-BE49-F238E27FC236}">
              <a16:creationId xmlns:a16="http://schemas.microsoft.com/office/drawing/2014/main" id="{00000000-0008-0000-0000-000067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6" name="Metin kutusu 387">
          <a:extLst>
            <a:ext uri="{FF2B5EF4-FFF2-40B4-BE49-F238E27FC236}">
              <a16:creationId xmlns:a16="http://schemas.microsoft.com/office/drawing/2014/main" id="{00000000-0008-0000-0000-000068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7" name="Metin kutusu 388">
          <a:extLst>
            <a:ext uri="{FF2B5EF4-FFF2-40B4-BE49-F238E27FC236}">
              <a16:creationId xmlns:a16="http://schemas.microsoft.com/office/drawing/2014/main" id="{00000000-0008-0000-0000-000069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8" name="Metin kutusu 389">
          <a:extLst>
            <a:ext uri="{FF2B5EF4-FFF2-40B4-BE49-F238E27FC236}">
              <a16:creationId xmlns:a16="http://schemas.microsoft.com/office/drawing/2014/main" id="{00000000-0008-0000-0000-00006A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299" name="Metin kutusu 390">
          <a:extLst>
            <a:ext uri="{FF2B5EF4-FFF2-40B4-BE49-F238E27FC236}">
              <a16:creationId xmlns:a16="http://schemas.microsoft.com/office/drawing/2014/main" id="{00000000-0008-0000-0000-00006B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300" name="Metin kutusu 391">
          <a:extLst>
            <a:ext uri="{FF2B5EF4-FFF2-40B4-BE49-F238E27FC236}">
              <a16:creationId xmlns:a16="http://schemas.microsoft.com/office/drawing/2014/main" id="{00000000-0008-0000-0000-00006C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301" name="Metin kutusu 392">
          <a:extLst>
            <a:ext uri="{FF2B5EF4-FFF2-40B4-BE49-F238E27FC236}">
              <a16:creationId xmlns:a16="http://schemas.microsoft.com/office/drawing/2014/main" id="{00000000-0008-0000-0000-00006D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302" name="Metin kutusu 393">
          <a:extLst>
            <a:ext uri="{FF2B5EF4-FFF2-40B4-BE49-F238E27FC236}">
              <a16:creationId xmlns:a16="http://schemas.microsoft.com/office/drawing/2014/main" id="{00000000-0008-0000-0000-00006E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303" name="Metin kutusu 394">
          <a:extLst>
            <a:ext uri="{FF2B5EF4-FFF2-40B4-BE49-F238E27FC236}">
              <a16:creationId xmlns:a16="http://schemas.microsoft.com/office/drawing/2014/main" id="{00000000-0008-0000-0000-00006F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304" name="Metin kutusu 395">
          <a:extLst>
            <a:ext uri="{FF2B5EF4-FFF2-40B4-BE49-F238E27FC236}">
              <a16:creationId xmlns:a16="http://schemas.microsoft.com/office/drawing/2014/main" id="{00000000-0008-0000-0000-000070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05" name="Metin kutusu 136">
          <a:extLst>
            <a:ext uri="{FF2B5EF4-FFF2-40B4-BE49-F238E27FC236}">
              <a16:creationId xmlns:a16="http://schemas.microsoft.com/office/drawing/2014/main" id="{00000000-0008-0000-0000-000071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06" name="Metin kutusu 137">
          <a:extLst>
            <a:ext uri="{FF2B5EF4-FFF2-40B4-BE49-F238E27FC236}">
              <a16:creationId xmlns:a16="http://schemas.microsoft.com/office/drawing/2014/main" id="{00000000-0008-0000-0000-000072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07" name="Metin kutusu 138">
          <a:extLst>
            <a:ext uri="{FF2B5EF4-FFF2-40B4-BE49-F238E27FC236}">
              <a16:creationId xmlns:a16="http://schemas.microsoft.com/office/drawing/2014/main" id="{00000000-0008-0000-0000-000073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08" name="Metin kutusu 139">
          <a:extLst>
            <a:ext uri="{FF2B5EF4-FFF2-40B4-BE49-F238E27FC236}">
              <a16:creationId xmlns:a16="http://schemas.microsoft.com/office/drawing/2014/main" id="{00000000-0008-0000-0000-000074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09" name="Metin kutusu 140">
          <a:extLst>
            <a:ext uri="{FF2B5EF4-FFF2-40B4-BE49-F238E27FC236}">
              <a16:creationId xmlns:a16="http://schemas.microsoft.com/office/drawing/2014/main" id="{00000000-0008-0000-0000-000075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0" name="Metin kutusu 141">
          <a:extLst>
            <a:ext uri="{FF2B5EF4-FFF2-40B4-BE49-F238E27FC236}">
              <a16:creationId xmlns:a16="http://schemas.microsoft.com/office/drawing/2014/main" id="{00000000-0008-0000-0000-000076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1" name="Metin kutusu 148">
          <a:extLst>
            <a:ext uri="{FF2B5EF4-FFF2-40B4-BE49-F238E27FC236}">
              <a16:creationId xmlns:a16="http://schemas.microsoft.com/office/drawing/2014/main" id="{00000000-0008-0000-0000-000077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2" name="Metin kutusu 149">
          <a:extLst>
            <a:ext uri="{FF2B5EF4-FFF2-40B4-BE49-F238E27FC236}">
              <a16:creationId xmlns:a16="http://schemas.microsoft.com/office/drawing/2014/main" id="{00000000-0008-0000-0000-000078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3" name="Metin kutusu 150">
          <a:extLst>
            <a:ext uri="{FF2B5EF4-FFF2-40B4-BE49-F238E27FC236}">
              <a16:creationId xmlns:a16="http://schemas.microsoft.com/office/drawing/2014/main" id="{00000000-0008-0000-0000-000079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4" name="Metin kutusu 151">
          <a:extLst>
            <a:ext uri="{FF2B5EF4-FFF2-40B4-BE49-F238E27FC236}">
              <a16:creationId xmlns:a16="http://schemas.microsoft.com/office/drawing/2014/main" id="{00000000-0008-0000-0000-00007A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5" name="Metin kutusu 152">
          <a:extLst>
            <a:ext uri="{FF2B5EF4-FFF2-40B4-BE49-F238E27FC236}">
              <a16:creationId xmlns:a16="http://schemas.microsoft.com/office/drawing/2014/main" id="{00000000-0008-0000-0000-00007B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6" name="Metin kutusu 153">
          <a:extLst>
            <a:ext uri="{FF2B5EF4-FFF2-40B4-BE49-F238E27FC236}">
              <a16:creationId xmlns:a16="http://schemas.microsoft.com/office/drawing/2014/main" id="{00000000-0008-0000-0000-00007C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7" name="Metin kutusu 402">
          <a:extLst>
            <a:ext uri="{FF2B5EF4-FFF2-40B4-BE49-F238E27FC236}">
              <a16:creationId xmlns:a16="http://schemas.microsoft.com/office/drawing/2014/main" id="{00000000-0008-0000-0000-00007D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8" name="Metin kutusu 403">
          <a:extLst>
            <a:ext uri="{FF2B5EF4-FFF2-40B4-BE49-F238E27FC236}">
              <a16:creationId xmlns:a16="http://schemas.microsoft.com/office/drawing/2014/main" id="{00000000-0008-0000-0000-00007E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19" name="Metin kutusu 404">
          <a:extLst>
            <a:ext uri="{FF2B5EF4-FFF2-40B4-BE49-F238E27FC236}">
              <a16:creationId xmlns:a16="http://schemas.microsoft.com/office/drawing/2014/main" id="{00000000-0008-0000-0000-00007F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0" name="Metin kutusu 405">
          <a:extLst>
            <a:ext uri="{FF2B5EF4-FFF2-40B4-BE49-F238E27FC236}">
              <a16:creationId xmlns:a16="http://schemas.microsoft.com/office/drawing/2014/main" id="{00000000-0008-0000-0000-000080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1" name="Metin kutusu 406">
          <a:extLst>
            <a:ext uri="{FF2B5EF4-FFF2-40B4-BE49-F238E27FC236}">
              <a16:creationId xmlns:a16="http://schemas.microsoft.com/office/drawing/2014/main" id="{00000000-0008-0000-0000-000081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2" name="Metin kutusu 407">
          <a:extLst>
            <a:ext uri="{FF2B5EF4-FFF2-40B4-BE49-F238E27FC236}">
              <a16:creationId xmlns:a16="http://schemas.microsoft.com/office/drawing/2014/main" id="{00000000-0008-0000-0000-000082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3" name="Metin kutusu 408">
          <a:extLst>
            <a:ext uri="{FF2B5EF4-FFF2-40B4-BE49-F238E27FC236}">
              <a16:creationId xmlns:a16="http://schemas.microsoft.com/office/drawing/2014/main" id="{00000000-0008-0000-0000-000083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4" name="Metin kutusu 409">
          <a:extLst>
            <a:ext uri="{FF2B5EF4-FFF2-40B4-BE49-F238E27FC236}">
              <a16:creationId xmlns:a16="http://schemas.microsoft.com/office/drawing/2014/main" id="{00000000-0008-0000-0000-000084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5" name="Metin kutusu 410">
          <a:extLst>
            <a:ext uri="{FF2B5EF4-FFF2-40B4-BE49-F238E27FC236}">
              <a16:creationId xmlns:a16="http://schemas.microsoft.com/office/drawing/2014/main" id="{00000000-0008-0000-0000-000085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6" name="Metin kutusu 411">
          <a:extLst>
            <a:ext uri="{FF2B5EF4-FFF2-40B4-BE49-F238E27FC236}">
              <a16:creationId xmlns:a16="http://schemas.microsoft.com/office/drawing/2014/main" id="{00000000-0008-0000-0000-000086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7" name="Metin kutusu 412">
          <a:extLst>
            <a:ext uri="{FF2B5EF4-FFF2-40B4-BE49-F238E27FC236}">
              <a16:creationId xmlns:a16="http://schemas.microsoft.com/office/drawing/2014/main" id="{00000000-0008-0000-0000-000087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8" name="Metin kutusu 413">
          <a:extLst>
            <a:ext uri="{FF2B5EF4-FFF2-40B4-BE49-F238E27FC236}">
              <a16:creationId xmlns:a16="http://schemas.microsoft.com/office/drawing/2014/main" id="{00000000-0008-0000-0000-000088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29" name="Metin kutusu 414">
          <a:extLst>
            <a:ext uri="{FF2B5EF4-FFF2-40B4-BE49-F238E27FC236}">
              <a16:creationId xmlns:a16="http://schemas.microsoft.com/office/drawing/2014/main" id="{00000000-0008-0000-0000-000089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30" name="Metin kutusu 415">
          <a:extLst>
            <a:ext uri="{FF2B5EF4-FFF2-40B4-BE49-F238E27FC236}">
              <a16:creationId xmlns:a16="http://schemas.microsoft.com/office/drawing/2014/main" id="{00000000-0008-0000-0000-00008A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31" name="Metin kutusu 416">
          <a:extLst>
            <a:ext uri="{FF2B5EF4-FFF2-40B4-BE49-F238E27FC236}">
              <a16:creationId xmlns:a16="http://schemas.microsoft.com/office/drawing/2014/main" id="{00000000-0008-0000-0000-00008B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32" name="Metin kutusu 417">
          <a:extLst>
            <a:ext uri="{FF2B5EF4-FFF2-40B4-BE49-F238E27FC236}">
              <a16:creationId xmlns:a16="http://schemas.microsoft.com/office/drawing/2014/main" id="{00000000-0008-0000-0000-00008C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1473</xdr:row>
      <xdr:rowOff>0</xdr:rowOff>
    </xdr:from>
    <xdr:ext cx="184731" cy="264560"/>
    <xdr:sp macro="" textlink="">
      <xdr:nvSpPr>
        <xdr:cNvPr id="8333" name="Metin kutusu 418">
          <a:extLst>
            <a:ext uri="{FF2B5EF4-FFF2-40B4-BE49-F238E27FC236}">
              <a16:creationId xmlns:a16="http://schemas.microsoft.com/office/drawing/2014/main" id="{00000000-0008-0000-0000-00008D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34" name="Metin kutusu 136">
          <a:extLst>
            <a:ext uri="{FF2B5EF4-FFF2-40B4-BE49-F238E27FC236}">
              <a16:creationId xmlns:a16="http://schemas.microsoft.com/office/drawing/2014/main" id="{00000000-0008-0000-0000-00008E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35" name="Metin kutusu 137">
          <a:extLst>
            <a:ext uri="{FF2B5EF4-FFF2-40B4-BE49-F238E27FC236}">
              <a16:creationId xmlns:a16="http://schemas.microsoft.com/office/drawing/2014/main" id="{00000000-0008-0000-0000-00008F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36" name="Metin kutusu 138">
          <a:extLst>
            <a:ext uri="{FF2B5EF4-FFF2-40B4-BE49-F238E27FC236}">
              <a16:creationId xmlns:a16="http://schemas.microsoft.com/office/drawing/2014/main" id="{00000000-0008-0000-0000-000090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37" name="Metin kutusu 139">
          <a:extLst>
            <a:ext uri="{FF2B5EF4-FFF2-40B4-BE49-F238E27FC236}">
              <a16:creationId xmlns:a16="http://schemas.microsoft.com/office/drawing/2014/main" id="{00000000-0008-0000-0000-000091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38" name="Metin kutusu 140">
          <a:extLst>
            <a:ext uri="{FF2B5EF4-FFF2-40B4-BE49-F238E27FC236}">
              <a16:creationId xmlns:a16="http://schemas.microsoft.com/office/drawing/2014/main" id="{00000000-0008-0000-0000-000092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39" name="Metin kutusu 141">
          <a:extLst>
            <a:ext uri="{FF2B5EF4-FFF2-40B4-BE49-F238E27FC236}">
              <a16:creationId xmlns:a16="http://schemas.microsoft.com/office/drawing/2014/main" id="{00000000-0008-0000-0000-000093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0" name="Metin kutusu 148">
          <a:extLst>
            <a:ext uri="{FF2B5EF4-FFF2-40B4-BE49-F238E27FC236}">
              <a16:creationId xmlns:a16="http://schemas.microsoft.com/office/drawing/2014/main" id="{00000000-0008-0000-0000-000094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1" name="Metin kutusu 149">
          <a:extLst>
            <a:ext uri="{FF2B5EF4-FFF2-40B4-BE49-F238E27FC236}">
              <a16:creationId xmlns:a16="http://schemas.microsoft.com/office/drawing/2014/main" id="{00000000-0008-0000-0000-000095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2" name="Metin kutusu 150">
          <a:extLst>
            <a:ext uri="{FF2B5EF4-FFF2-40B4-BE49-F238E27FC236}">
              <a16:creationId xmlns:a16="http://schemas.microsoft.com/office/drawing/2014/main" id="{00000000-0008-0000-0000-000096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3" name="Metin kutusu 151">
          <a:extLst>
            <a:ext uri="{FF2B5EF4-FFF2-40B4-BE49-F238E27FC236}">
              <a16:creationId xmlns:a16="http://schemas.microsoft.com/office/drawing/2014/main" id="{00000000-0008-0000-0000-000097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4" name="Metin kutusu 152">
          <a:extLst>
            <a:ext uri="{FF2B5EF4-FFF2-40B4-BE49-F238E27FC236}">
              <a16:creationId xmlns:a16="http://schemas.microsoft.com/office/drawing/2014/main" id="{00000000-0008-0000-0000-000098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5" name="Metin kutusu 153">
          <a:extLst>
            <a:ext uri="{FF2B5EF4-FFF2-40B4-BE49-F238E27FC236}">
              <a16:creationId xmlns:a16="http://schemas.microsoft.com/office/drawing/2014/main" id="{00000000-0008-0000-0000-000099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6" name="Metin kutusu 402">
          <a:extLst>
            <a:ext uri="{FF2B5EF4-FFF2-40B4-BE49-F238E27FC236}">
              <a16:creationId xmlns:a16="http://schemas.microsoft.com/office/drawing/2014/main" id="{00000000-0008-0000-0000-00009A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7" name="Metin kutusu 403">
          <a:extLst>
            <a:ext uri="{FF2B5EF4-FFF2-40B4-BE49-F238E27FC236}">
              <a16:creationId xmlns:a16="http://schemas.microsoft.com/office/drawing/2014/main" id="{00000000-0008-0000-0000-00009B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8" name="Metin kutusu 404">
          <a:extLst>
            <a:ext uri="{FF2B5EF4-FFF2-40B4-BE49-F238E27FC236}">
              <a16:creationId xmlns:a16="http://schemas.microsoft.com/office/drawing/2014/main" id="{00000000-0008-0000-0000-00009C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49" name="Metin kutusu 405">
          <a:extLst>
            <a:ext uri="{FF2B5EF4-FFF2-40B4-BE49-F238E27FC236}">
              <a16:creationId xmlns:a16="http://schemas.microsoft.com/office/drawing/2014/main" id="{00000000-0008-0000-0000-00009D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0" name="Metin kutusu 406">
          <a:extLst>
            <a:ext uri="{FF2B5EF4-FFF2-40B4-BE49-F238E27FC236}">
              <a16:creationId xmlns:a16="http://schemas.microsoft.com/office/drawing/2014/main" id="{00000000-0008-0000-0000-00009E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1" name="Metin kutusu 407">
          <a:extLst>
            <a:ext uri="{FF2B5EF4-FFF2-40B4-BE49-F238E27FC236}">
              <a16:creationId xmlns:a16="http://schemas.microsoft.com/office/drawing/2014/main" id="{00000000-0008-0000-0000-00009F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2" name="Metin kutusu 408">
          <a:extLst>
            <a:ext uri="{FF2B5EF4-FFF2-40B4-BE49-F238E27FC236}">
              <a16:creationId xmlns:a16="http://schemas.microsoft.com/office/drawing/2014/main" id="{00000000-0008-0000-0000-0000A0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3" name="Metin kutusu 409">
          <a:extLst>
            <a:ext uri="{FF2B5EF4-FFF2-40B4-BE49-F238E27FC236}">
              <a16:creationId xmlns:a16="http://schemas.microsoft.com/office/drawing/2014/main" id="{00000000-0008-0000-0000-0000A1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4" name="Metin kutusu 410">
          <a:extLst>
            <a:ext uri="{FF2B5EF4-FFF2-40B4-BE49-F238E27FC236}">
              <a16:creationId xmlns:a16="http://schemas.microsoft.com/office/drawing/2014/main" id="{00000000-0008-0000-0000-0000A2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5" name="Metin kutusu 411">
          <a:extLst>
            <a:ext uri="{FF2B5EF4-FFF2-40B4-BE49-F238E27FC236}">
              <a16:creationId xmlns:a16="http://schemas.microsoft.com/office/drawing/2014/main" id="{00000000-0008-0000-0000-0000A3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6" name="Metin kutusu 412">
          <a:extLst>
            <a:ext uri="{FF2B5EF4-FFF2-40B4-BE49-F238E27FC236}">
              <a16:creationId xmlns:a16="http://schemas.microsoft.com/office/drawing/2014/main" id="{00000000-0008-0000-0000-0000A4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7" name="Metin kutusu 413">
          <a:extLst>
            <a:ext uri="{FF2B5EF4-FFF2-40B4-BE49-F238E27FC236}">
              <a16:creationId xmlns:a16="http://schemas.microsoft.com/office/drawing/2014/main" id="{00000000-0008-0000-0000-0000A5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8" name="Metin kutusu 414">
          <a:extLst>
            <a:ext uri="{FF2B5EF4-FFF2-40B4-BE49-F238E27FC236}">
              <a16:creationId xmlns:a16="http://schemas.microsoft.com/office/drawing/2014/main" id="{00000000-0008-0000-0000-0000A6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59" name="Metin kutusu 415">
          <a:extLst>
            <a:ext uri="{FF2B5EF4-FFF2-40B4-BE49-F238E27FC236}">
              <a16:creationId xmlns:a16="http://schemas.microsoft.com/office/drawing/2014/main" id="{00000000-0008-0000-0000-0000A7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60" name="Metin kutusu 416">
          <a:extLst>
            <a:ext uri="{FF2B5EF4-FFF2-40B4-BE49-F238E27FC236}">
              <a16:creationId xmlns:a16="http://schemas.microsoft.com/office/drawing/2014/main" id="{00000000-0008-0000-0000-0000A8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61" name="Metin kutusu 417">
          <a:extLst>
            <a:ext uri="{FF2B5EF4-FFF2-40B4-BE49-F238E27FC236}">
              <a16:creationId xmlns:a16="http://schemas.microsoft.com/office/drawing/2014/main" id="{00000000-0008-0000-0000-0000A9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1474</xdr:row>
      <xdr:rowOff>0</xdr:rowOff>
    </xdr:from>
    <xdr:ext cx="184731" cy="264560"/>
    <xdr:sp macro="" textlink="">
      <xdr:nvSpPr>
        <xdr:cNvPr id="8362" name="Metin kutusu 418">
          <a:extLst>
            <a:ext uri="{FF2B5EF4-FFF2-40B4-BE49-F238E27FC236}">
              <a16:creationId xmlns:a16="http://schemas.microsoft.com/office/drawing/2014/main" id="{00000000-0008-0000-0000-0000AA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63" name="Metin kutusu 136">
          <a:extLst>
            <a:ext uri="{FF2B5EF4-FFF2-40B4-BE49-F238E27FC236}">
              <a16:creationId xmlns:a16="http://schemas.microsoft.com/office/drawing/2014/main" id="{00000000-0008-0000-0000-0000AB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64" name="Metin kutusu 137">
          <a:extLst>
            <a:ext uri="{FF2B5EF4-FFF2-40B4-BE49-F238E27FC236}">
              <a16:creationId xmlns:a16="http://schemas.microsoft.com/office/drawing/2014/main" id="{00000000-0008-0000-0000-0000AC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65" name="Metin kutusu 138">
          <a:extLst>
            <a:ext uri="{FF2B5EF4-FFF2-40B4-BE49-F238E27FC236}">
              <a16:creationId xmlns:a16="http://schemas.microsoft.com/office/drawing/2014/main" id="{00000000-0008-0000-0000-0000AD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66" name="Metin kutusu 139">
          <a:extLst>
            <a:ext uri="{FF2B5EF4-FFF2-40B4-BE49-F238E27FC236}">
              <a16:creationId xmlns:a16="http://schemas.microsoft.com/office/drawing/2014/main" id="{00000000-0008-0000-0000-0000AE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67" name="Metin kutusu 140">
          <a:extLst>
            <a:ext uri="{FF2B5EF4-FFF2-40B4-BE49-F238E27FC236}">
              <a16:creationId xmlns:a16="http://schemas.microsoft.com/office/drawing/2014/main" id="{00000000-0008-0000-0000-0000AF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68" name="Metin kutusu 141">
          <a:extLst>
            <a:ext uri="{FF2B5EF4-FFF2-40B4-BE49-F238E27FC236}">
              <a16:creationId xmlns:a16="http://schemas.microsoft.com/office/drawing/2014/main" id="{00000000-0008-0000-0000-0000B0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69" name="Metin kutusu 148">
          <a:extLst>
            <a:ext uri="{FF2B5EF4-FFF2-40B4-BE49-F238E27FC236}">
              <a16:creationId xmlns:a16="http://schemas.microsoft.com/office/drawing/2014/main" id="{00000000-0008-0000-0000-0000B1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0" name="Metin kutusu 149">
          <a:extLst>
            <a:ext uri="{FF2B5EF4-FFF2-40B4-BE49-F238E27FC236}">
              <a16:creationId xmlns:a16="http://schemas.microsoft.com/office/drawing/2014/main" id="{00000000-0008-0000-0000-0000B2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1" name="Metin kutusu 150">
          <a:extLst>
            <a:ext uri="{FF2B5EF4-FFF2-40B4-BE49-F238E27FC236}">
              <a16:creationId xmlns:a16="http://schemas.microsoft.com/office/drawing/2014/main" id="{00000000-0008-0000-0000-0000B3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2" name="Metin kutusu 151">
          <a:extLst>
            <a:ext uri="{FF2B5EF4-FFF2-40B4-BE49-F238E27FC236}">
              <a16:creationId xmlns:a16="http://schemas.microsoft.com/office/drawing/2014/main" id="{00000000-0008-0000-0000-0000B4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3" name="Metin kutusu 152">
          <a:extLst>
            <a:ext uri="{FF2B5EF4-FFF2-40B4-BE49-F238E27FC236}">
              <a16:creationId xmlns:a16="http://schemas.microsoft.com/office/drawing/2014/main" id="{00000000-0008-0000-0000-0000B5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4" name="Metin kutusu 153">
          <a:extLst>
            <a:ext uri="{FF2B5EF4-FFF2-40B4-BE49-F238E27FC236}">
              <a16:creationId xmlns:a16="http://schemas.microsoft.com/office/drawing/2014/main" id="{00000000-0008-0000-0000-0000B6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5" name="Metin kutusu 402">
          <a:extLst>
            <a:ext uri="{FF2B5EF4-FFF2-40B4-BE49-F238E27FC236}">
              <a16:creationId xmlns:a16="http://schemas.microsoft.com/office/drawing/2014/main" id="{00000000-0008-0000-0000-0000B7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6" name="Metin kutusu 403">
          <a:extLst>
            <a:ext uri="{FF2B5EF4-FFF2-40B4-BE49-F238E27FC236}">
              <a16:creationId xmlns:a16="http://schemas.microsoft.com/office/drawing/2014/main" id="{00000000-0008-0000-0000-0000B8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7" name="Metin kutusu 404">
          <a:extLst>
            <a:ext uri="{FF2B5EF4-FFF2-40B4-BE49-F238E27FC236}">
              <a16:creationId xmlns:a16="http://schemas.microsoft.com/office/drawing/2014/main" id="{00000000-0008-0000-0000-0000B9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8" name="Metin kutusu 405">
          <a:extLst>
            <a:ext uri="{FF2B5EF4-FFF2-40B4-BE49-F238E27FC236}">
              <a16:creationId xmlns:a16="http://schemas.microsoft.com/office/drawing/2014/main" id="{00000000-0008-0000-0000-0000BA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79" name="Metin kutusu 406">
          <a:extLst>
            <a:ext uri="{FF2B5EF4-FFF2-40B4-BE49-F238E27FC236}">
              <a16:creationId xmlns:a16="http://schemas.microsoft.com/office/drawing/2014/main" id="{00000000-0008-0000-0000-0000BB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0" name="Metin kutusu 407">
          <a:extLst>
            <a:ext uri="{FF2B5EF4-FFF2-40B4-BE49-F238E27FC236}">
              <a16:creationId xmlns:a16="http://schemas.microsoft.com/office/drawing/2014/main" id="{00000000-0008-0000-0000-0000BC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1" name="Metin kutusu 408">
          <a:extLst>
            <a:ext uri="{FF2B5EF4-FFF2-40B4-BE49-F238E27FC236}">
              <a16:creationId xmlns:a16="http://schemas.microsoft.com/office/drawing/2014/main" id="{00000000-0008-0000-0000-0000BD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2" name="Metin kutusu 409">
          <a:extLst>
            <a:ext uri="{FF2B5EF4-FFF2-40B4-BE49-F238E27FC236}">
              <a16:creationId xmlns:a16="http://schemas.microsoft.com/office/drawing/2014/main" id="{00000000-0008-0000-0000-0000BE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3" name="Metin kutusu 410">
          <a:extLst>
            <a:ext uri="{FF2B5EF4-FFF2-40B4-BE49-F238E27FC236}">
              <a16:creationId xmlns:a16="http://schemas.microsoft.com/office/drawing/2014/main" id="{00000000-0008-0000-0000-0000BF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4" name="Metin kutusu 411">
          <a:extLst>
            <a:ext uri="{FF2B5EF4-FFF2-40B4-BE49-F238E27FC236}">
              <a16:creationId xmlns:a16="http://schemas.microsoft.com/office/drawing/2014/main" id="{00000000-0008-0000-0000-0000C0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5" name="Metin kutusu 412">
          <a:extLst>
            <a:ext uri="{FF2B5EF4-FFF2-40B4-BE49-F238E27FC236}">
              <a16:creationId xmlns:a16="http://schemas.microsoft.com/office/drawing/2014/main" id="{00000000-0008-0000-0000-0000C1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6" name="Metin kutusu 413">
          <a:extLst>
            <a:ext uri="{FF2B5EF4-FFF2-40B4-BE49-F238E27FC236}">
              <a16:creationId xmlns:a16="http://schemas.microsoft.com/office/drawing/2014/main" id="{00000000-0008-0000-0000-0000C2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7" name="Metin kutusu 414">
          <a:extLst>
            <a:ext uri="{FF2B5EF4-FFF2-40B4-BE49-F238E27FC236}">
              <a16:creationId xmlns:a16="http://schemas.microsoft.com/office/drawing/2014/main" id="{00000000-0008-0000-0000-0000C3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8" name="Metin kutusu 415">
          <a:extLst>
            <a:ext uri="{FF2B5EF4-FFF2-40B4-BE49-F238E27FC236}">
              <a16:creationId xmlns:a16="http://schemas.microsoft.com/office/drawing/2014/main" id="{00000000-0008-0000-0000-0000C4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89" name="Metin kutusu 416">
          <a:extLst>
            <a:ext uri="{FF2B5EF4-FFF2-40B4-BE49-F238E27FC236}">
              <a16:creationId xmlns:a16="http://schemas.microsoft.com/office/drawing/2014/main" id="{00000000-0008-0000-0000-0000C5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90" name="Metin kutusu 417">
          <a:extLst>
            <a:ext uri="{FF2B5EF4-FFF2-40B4-BE49-F238E27FC236}">
              <a16:creationId xmlns:a16="http://schemas.microsoft.com/office/drawing/2014/main" id="{00000000-0008-0000-0000-0000C6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1475</xdr:row>
      <xdr:rowOff>0</xdr:rowOff>
    </xdr:from>
    <xdr:ext cx="184731" cy="264560"/>
    <xdr:sp macro="" textlink="">
      <xdr:nvSpPr>
        <xdr:cNvPr id="8391" name="Metin kutusu 418">
          <a:extLst>
            <a:ext uri="{FF2B5EF4-FFF2-40B4-BE49-F238E27FC236}">
              <a16:creationId xmlns:a16="http://schemas.microsoft.com/office/drawing/2014/main" id="{00000000-0008-0000-0000-0000C7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392" name="Metin kutusu 136">
          <a:extLst>
            <a:ext uri="{FF2B5EF4-FFF2-40B4-BE49-F238E27FC236}">
              <a16:creationId xmlns:a16="http://schemas.microsoft.com/office/drawing/2014/main" id="{00000000-0008-0000-0000-0000C8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393" name="Metin kutusu 137">
          <a:extLst>
            <a:ext uri="{FF2B5EF4-FFF2-40B4-BE49-F238E27FC236}">
              <a16:creationId xmlns:a16="http://schemas.microsoft.com/office/drawing/2014/main" id="{00000000-0008-0000-0000-0000C9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394" name="Metin kutusu 138">
          <a:extLst>
            <a:ext uri="{FF2B5EF4-FFF2-40B4-BE49-F238E27FC236}">
              <a16:creationId xmlns:a16="http://schemas.microsoft.com/office/drawing/2014/main" id="{00000000-0008-0000-0000-0000CA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395" name="Metin kutusu 139">
          <a:extLst>
            <a:ext uri="{FF2B5EF4-FFF2-40B4-BE49-F238E27FC236}">
              <a16:creationId xmlns:a16="http://schemas.microsoft.com/office/drawing/2014/main" id="{00000000-0008-0000-0000-0000CB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396" name="Metin kutusu 140">
          <a:extLst>
            <a:ext uri="{FF2B5EF4-FFF2-40B4-BE49-F238E27FC236}">
              <a16:creationId xmlns:a16="http://schemas.microsoft.com/office/drawing/2014/main" id="{00000000-0008-0000-0000-0000CC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397" name="Metin kutusu 141">
          <a:extLst>
            <a:ext uri="{FF2B5EF4-FFF2-40B4-BE49-F238E27FC236}">
              <a16:creationId xmlns:a16="http://schemas.microsoft.com/office/drawing/2014/main" id="{00000000-0008-0000-0000-0000CD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398" name="Metin kutusu 148">
          <a:extLst>
            <a:ext uri="{FF2B5EF4-FFF2-40B4-BE49-F238E27FC236}">
              <a16:creationId xmlns:a16="http://schemas.microsoft.com/office/drawing/2014/main" id="{00000000-0008-0000-0000-0000CE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399" name="Metin kutusu 149">
          <a:extLst>
            <a:ext uri="{FF2B5EF4-FFF2-40B4-BE49-F238E27FC236}">
              <a16:creationId xmlns:a16="http://schemas.microsoft.com/office/drawing/2014/main" id="{00000000-0008-0000-0000-0000CF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0" name="Metin kutusu 150">
          <a:extLst>
            <a:ext uri="{FF2B5EF4-FFF2-40B4-BE49-F238E27FC236}">
              <a16:creationId xmlns:a16="http://schemas.microsoft.com/office/drawing/2014/main" id="{00000000-0008-0000-0000-0000D0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1" name="Metin kutusu 151">
          <a:extLst>
            <a:ext uri="{FF2B5EF4-FFF2-40B4-BE49-F238E27FC236}">
              <a16:creationId xmlns:a16="http://schemas.microsoft.com/office/drawing/2014/main" id="{00000000-0008-0000-0000-0000D1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2" name="Metin kutusu 152">
          <a:extLst>
            <a:ext uri="{FF2B5EF4-FFF2-40B4-BE49-F238E27FC236}">
              <a16:creationId xmlns:a16="http://schemas.microsoft.com/office/drawing/2014/main" id="{00000000-0008-0000-0000-0000D2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3" name="Metin kutusu 153">
          <a:extLst>
            <a:ext uri="{FF2B5EF4-FFF2-40B4-BE49-F238E27FC236}">
              <a16:creationId xmlns:a16="http://schemas.microsoft.com/office/drawing/2014/main" id="{00000000-0008-0000-0000-0000D3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4" name="Metin kutusu 402">
          <a:extLst>
            <a:ext uri="{FF2B5EF4-FFF2-40B4-BE49-F238E27FC236}">
              <a16:creationId xmlns:a16="http://schemas.microsoft.com/office/drawing/2014/main" id="{00000000-0008-0000-0000-0000D4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5" name="Metin kutusu 403">
          <a:extLst>
            <a:ext uri="{FF2B5EF4-FFF2-40B4-BE49-F238E27FC236}">
              <a16:creationId xmlns:a16="http://schemas.microsoft.com/office/drawing/2014/main" id="{00000000-0008-0000-0000-0000D5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6" name="Metin kutusu 404">
          <a:extLst>
            <a:ext uri="{FF2B5EF4-FFF2-40B4-BE49-F238E27FC236}">
              <a16:creationId xmlns:a16="http://schemas.microsoft.com/office/drawing/2014/main" id="{00000000-0008-0000-0000-0000D6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7" name="Metin kutusu 405">
          <a:extLst>
            <a:ext uri="{FF2B5EF4-FFF2-40B4-BE49-F238E27FC236}">
              <a16:creationId xmlns:a16="http://schemas.microsoft.com/office/drawing/2014/main" id="{00000000-0008-0000-0000-0000D7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8" name="Metin kutusu 406">
          <a:extLst>
            <a:ext uri="{FF2B5EF4-FFF2-40B4-BE49-F238E27FC236}">
              <a16:creationId xmlns:a16="http://schemas.microsoft.com/office/drawing/2014/main" id="{00000000-0008-0000-0000-0000D8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09" name="Metin kutusu 407">
          <a:extLst>
            <a:ext uri="{FF2B5EF4-FFF2-40B4-BE49-F238E27FC236}">
              <a16:creationId xmlns:a16="http://schemas.microsoft.com/office/drawing/2014/main" id="{00000000-0008-0000-0000-0000D9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0" name="Metin kutusu 408">
          <a:extLst>
            <a:ext uri="{FF2B5EF4-FFF2-40B4-BE49-F238E27FC236}">
              <a16:creationId xmlns:a16="http://schemas.microsoft.com/office/drawing/2014/main" id="{00000000-0008-0000-0000-0000DA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1" name="Metin kutusu 409">
          <a:extLst>
            <a:ext uri="{FF2B5EF4-FFF2-40B4-BE49-F238E27FC236}">
              <a16:creationId xmlns:a16="http://schemas.microsoft.com/office/drawing/2014/main" id="{00000000-0008-0000-0000-0000DB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2" name="Metin kutusu 410">
          <a:extLst>
            <a:ext uri="{FF2B5EF4-FFF2-40B4-BE49-F238E27FC236}">
              <a16:creationId xmlns:a16="http://schemas.microsoft.com/office/drawing/2014/main" id="{00000000-0008-0000-0000-0000DC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3" name="Metin kutusu 411">
          <a:extLst>
            <a:ext uri="{FF2B5EF4-FFF2-40B4-BE49-F238E27FC236}">
              <a16:creationId xmlns:a16="http://schemas.microsoft.com/office/drawing/2014/main" id="{00000000-0008-0000-0000-0000DD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4" name="Metin kutusu 412">
          <a:extLst>
            <a:ext uri="{FF2B5EF4-FFF2-40B4-BE49-F238E27FC236}">
              <a16:creationId xmlns:a16="http://schemas.microsoft.com/office/drawing/2014/main" id="{00000000-0008-0000-0000-0000DE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5" name="Metin kutusu 413">
          <a:extLst>
            <a:ext uri="{FF2B5EF4-FFF2-40B4-BE49-F238E27FC236}">
              <a16:creationId xmlns:a16="http://schemas.microsoft.com/office/drawing/2014/main" id="{00000000-0008-0000-0000-0000DF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6" name="Metin kutusu 414">
          <a:extLst>
            <a:ext uri="{FF2B5EF4-FFF2-40B4-BE49-F238E27FC236}">
              <a16:creationId xmlns:a16="http://schemas.microsoft.com/office/drawing/2014/main" id="{00000000-0008-0000-0000-0000E0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7" name="Metin kutusu 415">
          <a:extLst>
            <a:ext uri="{FF2B5EF4-FFF2-40B4-BE49-F238E27FC236}">
              <a16:creationId xmlns:a16="http://schemas.microsoft.com/office/drawing/2014/main" id="{00000000-0008-0000-0000-0000E1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8" name="Metin kutusu 416">
          <a:extLst>
            <a:ext uri="{FF2B5EF4-FFF2-40B4-BE49-F238E27FC236}">
              <a16:creationId xmlns:a16="http://schemas.microsoft.com/office/drawing/2014/main" id="{00000000-0008-0000-0000-0000E2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19" name="Metin kutusu 417">
          <a:extLst>
            <a:ext uri="{FF2B5EF4-FFF2-40B4-BE49-F238E27FC236}">
              <a16:creationId xmlns:a16="http://schemas.microsoft.com/office/drawing/2014/main" id="{00000000-0008-0000-0000-0000E3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0" name="Metin kutusu 418">
          <a:extLst>
            <a:ext uri="{FF2B5EF4-FFF2-40B4-BE49-F238E27FC236}">
              <a16:creationId xmlns:a16="http://schemas.microsoft.com/office/drawing/2014/main" id="{00000000-0008-0000-0000-0000E4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1" name="Metin kutusu 136">
          <a:extLst>
            <a:ext uri="{FF2B5EF4-FFF2-40B4-BE49-F238E27FC236}">
              <a16:creationId xmlns:a16="http://schemas.microsoft.com/office/drawing/2014/main" id="{00000000-0008-0000-0000-0000E5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2" name="Metin kutusu 137">
          <a:extLst>
            <a:ext uri="{FF2B5EF4-FFF2-40B4-BE49-F238E27FC236}">
              <a16:creationId xmlns:a16="http://schemas.microsoft.com/office/drawing/2014/main" id="{00000000-0008-0000-0000-0000E6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3" name="Metin kutusu 138">
          <a:extLst>
            <a:ext uri="{FF2B5EF4-FFF2-40B4-BE49-F238E27FC236}">
              <a16:creationId xmlns:a16="http://schemas.microsoft.com/office/drawing/2014/main" id="{00000000-0008-0000-0000-0000E7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4" name="Metin kutusu 139">
          <a:extLst>
            <a:ext uri="{FF2B5EF4-FFF2-40B4-BE49-F238E27FC236}">
              <a16:creationId xmlns:a16="http://schemas.microsoft.com/office/drawing/2014/main" id="{00000000-0008-0000-0000-0000E8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5" name="Metin kutusu 140">
          <a:extLst>
            <a:ext uri="{FF2B5EF4-FFF2-40B4-BE49-F238E27FC236}">
              <a16:creationId xmlns:a16="http://schemas.microsoft.com/office/drawing/2014/main" id="{00000000-0008-0000-0000-0000E9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6" name="Metin kutusu 141">
          <a:extLst>
            <a:ext uri="{FF2B5EF4-FFF2-40B4-BE49-F238E27FC236}">
              <a16:creationId xmlns:a16="http://schemas.microsoft.com/office/drawing/2014/main" id="{00000000-0008-0000-0000-0000EA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7" name="Metin kutusu 148">
          <a:extLst>
            <a:ext uri="{FF2B5EF4-FFF2-40B4-BE49-F238E27FC236}">
              <a16:creationId xmlns:a16="http://schemas.microsoft.com/office/drawing/2014/main" id="{00000000-0008-0000-0000-0000EB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8" name="Metin kutusu 149">
          <a:extLst>
            <a:ext uri="{FF2B5EF4-FFF2-40B4-BE49-F238E27FC236}">
              <a16:creationId xmlns:a16="http://schemas.microsoft.com/office/drawing/2014/main" id="{00000000-0008-0000-0000-0000EC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29" name="Metin kutusu 150">
          <a:extLst>
            <a:ext uri="{FF2B5EF4-FFF2-40B4-BE49-F238E27FC236}">
              <a16:creationId xmlns:a16="http://schemas.microsoft.com/office/drawing/2014/main" id="{00000000-0008-0000-0000-0000ED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0" name="Metin kutusu 151">
          <a:extLst>
            <a:ext uri="{FF2B5EF4-FFF2-40B4-BE49-F238E27FC236}">
              <a16:creationId xmlns:a16="http://schemas.microsoft.com/office/drawing/2014/main" id="{00000000-0008-0000-0000-0000EE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1" name="Metin kutusu 152">
          <a:extLst>
            <a:ext uri="{FF2B5EF4-FFF2-40B4-BE49-F238E27FC236}">
              <a16:creationId xmlns:a16="http://schemas.microsoft.com/office/drawing/2014/main" id="{00000000-0008-0000-0000-0000EF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2" name="Metin kutusu 153">
          <a:extLst>
            <a:ext uri="{FF2B5EF4-FFF2-40B4-BE49-F238E27FC236}">
              <a16:creationId xmlns:a16="http://schemas.microsoft.com/office/drawing/2014/main" id="{00000000-0008-0000-0000-0000F0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3" name="Metin kutusu 402">
          <a:extLst>
            <a:ext uri="{FF2B5EF4-FFF2-40B4-BE49-F238E27FC236}">
              <a16:creationId xmlns:a16="http://schemas.microsoft.com/office/drawing/2014/main" id="{00000000-0008-0000-0000-0000F1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4" name="Metin kutusu 403">
          <a:extLst>
            <a:ext uri="{FF2B5EF4-FFF2-40B4-BE49-F238E27FC236}">
              <a16:creationId xmlns:a16="http://schemas.microsoft.com/office/drawing/2014/main" id="{00000000-0008-0000-0000-0000F2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5" name="Metin kutusu 404">
          <a:extLst>
            <a:ext uri="{FF2B5EF4-FFF2-40B4-BE49-F238E27FC236}">
              <a16:creationId xmlns:a16="http://schemas.microsoft.com/office/drawing/2014/main" id="{00000000-0008-0000-0000-0000F3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6" name="Metin kutusu 405">
          <a:extLst>
            <a:ext uri="{FF2B5EF4-FFF2-40B4-BE49-F238E27FC236}">
              <a16:creationId xmlns:a16="http://schemas.microsoft.com/office/drawing/2014/main" id="{00000000-0008-0000-0000-0000F4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7" name="Metin kutusu 406">
          <a:extLst>
            <a:ext uri="{FF2B5EF4-FFF2-40B4-BE49-F238E27FC236}">
              <a16:creationId xmlns:a16="http://schemas.microsoft.com/office/drawing/2014/main" id="{00000000-0008-0000-0000-0000F5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8" name="Metin kutusu 407">
          <a:extLst>
            <a:ext uri="{FF2B5EF4-FFF2-40B4-BE49-F238E27FC236}">
              <a16:creationId xmlns:a16="http://schemas.microsoft.com/office/drawing/2014/main" id="{00000000-0008-0000-0000-0000F6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39" name="Metin kutusu 408">
          <a:extLst>
            <a:ext uri="{FF2B5EF4-FFF2-40B4-BE49-F238E27FC236}">
              <a16:creationId xmlns:a16="http://schemas.microsoft.com/office/drawing/2014/main" id="{00000000-0008-0000-0000-0000F7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0" name="Metin kutusu 409">
          <a:extLst>
            <a:ext uri="{FF2B5EF4-FFF2-40B4-BE49-F238E27FC236}">
              <a16:creationId xmlns:a16="http://schemas.microsoft.com/office/drawing/2014/main" id="{00000000-0008-0000-0000-0000F8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1" name="Metin kutusu 410">
          <a:extLst>
            <a:ext uri="{FF2B5EF4-FFF2-40B4-BE49-F238E27FC236}">
              <a16:creationId xmlns:a16="http://schemas.microsoft.com/office/drawing/2014/main" id="{00000000-0008-0000-0000-0000F9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2" name="Metin kutusu 411">
          <a:extLst>
            <a:ext uri="{FF2B5EF4-FFF2-40B4-BE49-F238E27FC236}">
              <a16:creationId xmlns:a16="http://schemas.microsoft.com/office/drawing/2014/main" id="{00000000-0008-0000-0000-0000FA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3" name="Metin kutusu 412">
          <a:extLst>
            <a:ext uri="{FF2B5EF4-FFF2-40B4-BE49-F238E27FC236}">
              <a16:creationId xmlns:a16="http://schemas.microsoft.com/office/drawing/2014/main" id="{00000000-0008-0000-0000-0000FB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4" name="Metin kutusu 413">
          <a:extLst>
            <a:ext uri="{FF2B5EF4-FFF2-40B4-BE49-F238E27FC236}">
              <a16:creationId xmlns:a16="http://schemas.microsoft.com/office/drawing/2014/main" id="{00000000-0008-0000-0000-0000FC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5" name="Metin kutusu 414">
          <a:extLst>
            <a:ext uri="{FF2B5EF4-FFF2-40B4-BE49-F238E27FC236}">
              <a16:creationId xmlns:a16="http://schemas.microsoft.com/office/drawing/2014/main" id="{00000000-0008-0000-0000-0000FD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6" name="Metin kutusu 415">
          <a:extLst>
            <a:ext uri="{FF2B5EF4-FFF2-40B4-BE49-F238E27FC236}">
              <a16:creationId xmlns:a16="http://schemas.microsoft.com/office/drawing/2014/main" id="{00000000-0008-0000-0000-0000FE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7" name="Metin kutusu 416">
          <a:extLst>
            <a:ext uri="{FF2B5EF4-FFF2-40B4-BE49-F238E27FC236}">
              <a16:creationId xmlns:a16="http://schemas.microsoft.com/office/drawing/2014/main" id="{00000000-0008-0000-0000-0000FF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8" name="Metin kutusu 417">
          <a:extLst>
            <a:ext uri="{FF2B5EF4-FFF2-40B4-BE49-F238E27FC236}">
              <a16:creationId xmlns:a16="http://schemas.microsoft.com/office/drawing/2014/main" id="{00000000-0008-0000-0000-00000021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1476</xdr:row>
      <xdr:rowOff>0</xdr:rowOff>
    </xdr:from>
    <xdr:ext cx="184731" cy="264560"/>
    <xdr:sp macro="" textlink="">
      <xdr:nvSpPr>
        <xdr:cNvPr id="8449" name="Metin kutusu 418">
          <a:extLst>
            <a:ext uri="{FF2B5EF4-FFF2-40B4-BE49-F238E27FC236}">
              <a16:creationId xmlns:a16="http://schemas.microsoft.com/office/drawing/2014/main" id="{00000000-0008-0000-0000-00000121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0" name="Metin kutusu 136">
          <a:extLst>
            <a:ext uri="{FF2B5EF4-FFF2-40B4-BE49-F238E27FC236}">
              <a16:creationId xmlns:a16="http://schemas.microsoft.com/office/drawing/2014/main" id="{00000000-0008-0000-0000-000002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1" name="Metin kutusu 137">
          <a:extLst>
            <a:ext uri="{FF2B5EF4-FFF2-40B4-BE49-F238E27FC236}">
              <a16:creationId xmlns:a16="http://schemas.microsoft.com/office/drawing/2014/main" id="{00000000-0008-0000-0000-000003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2" name="Metin kutusu 138">
          <a:extLst>
            <a:ext uri="{FF2B5EF4-FFF2-40B4-BE49-F238E27FC236}">
              <a16:creationId xmlns:a16="http://schemas.microsoft.com/office/drawing/2014/main" id="{00000000-0008-0000-0000-000004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3" name="Metin kutusu 139">
          <a:extLst>
            <a:ext uri="{FF2B5EF4-FFF2-40B4-BE49-F238E27FC236}">
              <a16:creationId xmlns:a16="http://schemas.microsoft.com/office/drawing/2014/main" id="{00000000-0008-0000-0000-000005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4" name="Metin kutusu 140">
          <a:extLst>
            <a:ext uri="{FF2B5EF4-FFF2-40B4-BE49-F238E27FC236}">
              <a16:creationId xmlns:a16="http://schemas.microsoft.com/office/drawing/2014/main" id="{00000000-0008-0000-0000-000006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5" name="Metin kutusu 141">
          <a:extLst>
            <a:ext uri="{FF2B5EF4-FFF2-40B4-BE49-F238E27FC236}">
              <a16:creationId xmlns:a16="http://schemas.microsoft.com/office/drawing/2014/main" id="{00000000-0008-0000-0000-000007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6" name="Metin kutusu 148">
          <a:extLst>
            <a:ext uri="{FF2B5EF4-FFF2-40B4-BE49-F238E27FC236}">
              <a16:creationId xmlns:a16="http://schemas.microsoft.com/office/drawing/2014/main" id="{00000000-0008-0000-0000-000008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7" name="Metin kutusu 149">
          <a:extLst>
            <a:ext uri="{FF2B5EF4-FFF2-40B4-BE49-F238E27FC236}">
              <a16:creationId xmlns:a16="http://schemas.microsoft.com/office/drawing/2014/main" id="{00000000-0008-0000-0000-000009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8" name="Metin kutusu 150">
          <a:extLst>
            <a:ext uri="{FF2B5EF4-FFF2-40B4-BE49-F238E27FC236}">
              <a16:creationId xmlns:a16="http://schemas.microsoft.com/office/drawing/2014/main" id="{00000000-0008-0000-0000-00000A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59" name="Metin kutusu 151">
          <a:extLst>
            <a:ext uri="{FF2B5EF4-FFF2-40B4-BE49-F238E27FC236}">
              <a16:creationId xmlns:a16="http://schemas.microsoft.com/office/drawing/2014/main" id="{00000000-0008-0000-0000-00000B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0" name="Metin kutusu 152">
          <a:extLst>
            <a:ext uri="{FF2B5EF4-FFF2-40B4-BE49-F238E27FC236}">
              <a16:creationId xmlns:a16="http://schemas.microsoft.com/office/drawing/2014/main" id="{00000000-0008-0000-0000-00000C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1" name="Metin kutusu 153">
          <a:extLst>
            <a:ext uri="{FF2B5EF4-FFF2-40B4-BE49-F238E27FC236}">
              <a16:creationId xmlns:a16="http://schemas.microsoft.com/office/drawing/2014/main" id="{00000000-0008-0000-0000-00000D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2" name="Metin kutusu 402">
          <a:extLst>
            <a:ext uri="{FF2B5EF4-FFF2-40B4-BE49-F238E27FC236}">
              <a16:creationId xmlns:a16="http://schemas.microsoft.com/office/drawing/2014/main" id="{00000000-0008-0000-0000-00000E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3" name="Metin kutusu 403">
          <a:extLst>
            <a:ext uri="{FF2B5EF4-FFF2-40B4-BE49-F238E27FC236}">
              <a16:creationId xmlns:a16="http://schemas.microsoft.com/office/drawing/2014/main" id="{00000000-0008-0000-0000-00000F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4" name="Metin kutusu 404">
          <a:extLst>
            <a:ext uri="{FF2B5EF4-FFF2-40B4-BE49-F238E27FC236}">
              <a16:creationId xmlns:a16="http://schemas.microsoft.com/office/drawing/2014/main" id="{00000000-0008-0000-0000-000010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5" name="Metin kutusu 405">
          <a:extLst>
            <a:ext uri="{FF2B5EF4-FFF2-40B4-BE49-F238E27FC236}">
              <a16:creationId xmlns:a16="http://schemas.microsoft.com/office/drawing/2014/main" id="{00000000-0008-0000-0000-000011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6" name="Metin kutusu 406">
          <a:extLst>
            <a:ext uri="{FF2B5EF4-FFF2-40B4-BE49-F238E27FC236}">
              <a16:creationId xmlns:a16="http://schemas.microsoft.com/office/drawing/2014/main" id="{00000000-0008-0000-0000-000012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7" name="Metin kutusu 407">
          <a:extLst>
            <a:ext uri="{FF2B5EF4-FFF2-40B4-BE49-F238E27FC236}">
              <a16:creationId xmlns:a16="http://schemas.microsoft.com/office/drawing/2014/main" id="{00000000-0008-0000-0000-000013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8" name="Metin kutusu 408">
          <a:extLst>
            <a:ext uri="{FF2B5EF4-FFF2-40B4-BE49-F238E27FC236}">
              <a16:creationId xmlns:a16="http://schemas.microsoft.com/office/drawing/2014/main" id="{00000000-0008-0000-0000-000014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69" name="Metin kutusu 409">
          <a:extLst>
            <a:ext uri="{FF2B5EF4-FFF2-40B4-BE49-F238E27FC236}">
              <a16:creationId xmlns:a16="http://schemas.microsoft.com/office/drawing/2014/main" id="{00000000-0008-0000-0000-000015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0" name="Metin kutusu 410">
          <a:extLst>
            <a:ext uri="{FF2B5EF4-FFF2-40B4-BE49-F238E27FC236}">
              <a16:creationId xmlns:a16="http://schemas.microsoft.com/office/drawing/2014/main" id="{00000000-0008-0000-0000-000016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1" name="Metin kutusu 411">
          <a:extLst>
            <a:ext uri="{FF2B5EF4-FFF2-40B4-BE49-F238E27FC236}">
              <a16:creationId xmlns:a16="http://schemas.microsoft.com/office/drawing/2014/main" id="{00000000-0008-0000-0000-000017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2" name="Metin kutusu 412">
          <a:extLst>
            <a:ext uri="{FF2B5EF4-FFF2-40B4-BE49-F238E27FC236}">
              <a16:creationId xmlns:a16="http://schemas.microsoft.com/office/drawing/2014/main" id="{00000000-0008-0000-0000-000018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3" name="Metin kutusu 413">
          <a:extLst>
            <a:ext uri="{FF2B5EF4-FFF2-40B4-BE49-F238E27FC236}">
              <a16:creationId xmlns:a16="http://schemas.microsoft.com/office/drawing/2014/main" id="{00000000-0008-0000-0000-000019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4" name="Metin kutusu 414">
          <a:extLst>
            <a:ext uri="{FF2B5EF4-FFF2-40B4-BE49-F238E27FC236}">
              <a16:creationId xmlns:a16="http://schemas.microsoft.com/office/drawing/2014/main" id="{00000000-0008-0000-0000-00001A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5" name="Metin kutusu 415">
          <a:extLst>
            <a:ext uri="{FF2B5EF4-FFF2-40B4-BE49-F238E27FC236}">
              <a16:creationId xmlns:a16="http://schemas.microsoft.com/office/drawing/2014/main" id="{00000000-0008-0000-0000-00001B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6" name="Metin kutusu 416">
          <a:extLst>
            <a:ext uri="{FF2B5EF4-FFF2-40B4-BE49-F238E27FC236}">
              <a16:creationId xmlns:a16="http://schemas.microsoft.com/office/drawing/2014/main" id="{00000000-0008-0000-0000-00001C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7" name="Metin kutusu 417">
          <a:extLst>
            <a:ext uri="{FF2B5EF4-FFF2-40B4-BE49-F238E27FC236}">
              <a16:creationId xmlns:a16="http://schemas.microsoft.com/office/drawing/2014/main" id="{00000000-0008-0000-0000-00001D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8" name="Metin kutusu 418">
          <a:extLst>
            <a:ext uri="{FF2B5EF4-FFF2-40B4-BE49-F238E27FC236}">
              <a16:creationId xmlns:a16="http://schemas.microsoft.com/office/drawing/2014/main" id="{00000000-0008-0000-0000-00001E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79" name="Metin kutusu 136">
          <a:extLst>
            <a:ext uri="{FF2B5EF4-FFF2-40B4-BE49-F238E27FC236}">
              <a16:creationId xmlns:a16="http://schemas.microsoft.com/office/drawing/2014/main" id="{00000000-0008-0000-0000-00001F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0" name="Metin kutusu 137">
          <a:extLst>
            <a:ext uri="{FF2B5EF4-FFF2-40B4-BE49-F238E27FC236}">
              <a16:creationId xmlns:a16="http://schemas.microsoft.com/office/drawing/2014/main" id="{00000000-0008-0000-0000-000020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1" name="Metin kutusu 138">
          <a:extLst>
            <a:ext uri="{FF2B5EF4-FFF2-40B4-BE49-F238E27FC236}">
              <a16:creationId xmlns:a16="http://schemas.microsoft.com/office/drawing/2014/main" id="{00000000-0008-0000-0000-000021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2" name="Metin kutusu 139">
          <a:extLst>
            <a:ext uri="{FF2B5EF4-FFF2-40B4-BE49-F238E27FC236}">
              <a16:creationId xmlns:a16="http://schemas.microsoft.com/office/drawing/2014/main" id="{00000000-0008-0000-0000-000022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3" name="Metin kutusu 140">
          <a:extLst>
            <a:ext uri="{FF2B5EF4-FFF2-40B4-BE49-F238E27FC236}">
              <a16:creationId xmlns:a16="http://schemas.microsoft.com/office/drawing/2014/main" id="{00000000-0008-0000-0000-000023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4" name="Metin kutusu 141">
          <a:extLst>
            <a:ext uri="{FF2B5EF4-FFF2-40B4-BE49-F238E27FC236}">
              <a16:creationId xmlns:a16="http://schemas.microsoft.com/office/drawing/2014/main" id="{00000000-0008-0000-0000-000024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5" name="Metin kutusu 148">
          <a:extLst>
            <a:ext uri="{FF2B5EF4-FFF2-40B4-BE49-F238E27FC236}">
              <a16:creationId xmlns:a16="http://schemas.microsoft.com/office/drawing/2014/main" id="{00000000-0008-0000-0000-000025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6" name="Metin kutusu 149">
          <a:extLst>
            <a:ext uri="{FF2B5EF4-FFF2-40B4-BE49-F238E27FC236}">
              <a16:creationId xmlns:a16="http://schemas.microsoft.com/office/drawing/2014/main" id="{00000000-0008-0000-0000-000026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7" name="Metin kutusu 150">
          <a:extLst>
            <a:ext uri="{FF2B5EF4-FFF2-40B4-BE49-F238E27FC236}">
              <a16:creationId xmlns:a16="http://schemas.microsoft.com/office/drawing/2014/main" id="{00000000-0008-0000-0000-000027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8" name="Metin kutusu 151">
          <a:extLst>
            <a:ext uri="{FF2B5EF4-FFF2-40B4-BE49-F238E27FC236}">
              <a16:creationId xmlns:a16="http://schemas.microsoft.com/office/drawing/2014/main" id="{00000000-0008-0000-0000-000028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89" name="Metin kutusu 152">
          <a:extLst>
            <a:ext uri="{FF2B5EF4-FFF2-40B4-BE49-F238E27FC236}">
              <a16:creationId xmlns:a16="http://schemas.microsoft.com/office/drawing/2014/main" id="{00000000-0008-0000-0000-000029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0" name="Metin kutusu 153">
          <a:extLst>
            <a:ext uri="{FF2B5EF4-FFF2-40B4-BE49-F238E27FC236}">
              <a16:creationId xmlns:a16="http://schemas.microsoft.com/office/drawing/2014/main" id="{00000000-0008-0000-0000-00002A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1" name="Metin kutusu 402">
          <a:extLst>
            <a:ext uri="{FF2B5EF4-FFF2-40B4-BE49-F238E27FC236}">
              <a16:creationId xmlns:a16="http://schemas.microsoft.com/office/drawing/2014/main" id="{00000000-0008-0000-0000-00002B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2" name="Metin kutusu 403">
          <a:extLst>
            <a:ext uri="{FF2B5EF4-FFF2-40B4-BE49-F238E27FC236}">
              <a16:creationId xmlns:a16="http://schemas.microsoft.com/office/drawing/2014/main" id="{00000000-0008-0000-0000-00002C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3" name="Metin kutusu 404">
          <a:extLst>
            <a:ext uri="{FF2B5EF4-FFF2-40B4-BE49-F238E27FC236}">
              <a16:creationId xmlns:a16="http://schemas.microsoft.com/office/drawing/2014/main" id="{00000000-0008-0000-0000-00002D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4" name="Metin kutusu 405">
          <a:extLst>
            <a:ext uri="{FF2B5EF4-FFF2-40B4-BE49-F238E27FC236}">
              <a16:creationId xmlns:a16="http://schemas.microsoft.com/office/drawing/2014/main" id="{00000000-0008-0000-0000-00002E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5" name="Metin kutusu 406">
          <a:extLst>
            <a:ext uri="{FF2B5EF4-FFF2-40B4-BE49-F238E27FC236}">
              <a16:creationId xmlns:a16="http://schemas.microsoft.com/office/drawing/2014/main" id="{00000000-0008-0000-0000-00002F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6" name="Metin kutusu 407">
          <a:extLst>
            <a:ext uri="{FF2B5EF4-FFF2-40B4-BE49-F238E27FC236}">
              <a16:creationId xmlns:a16="http://schemas.microsoft.com/office/drawing/2014/main" id="{00000000-0008-0000-0000-000030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7" name="Metin kutusu 408">
          <a:extLst>
            <a:ext uri="{FF2B5EF4-FFF2-40B4-BE49-F238E27FC236}">
              <a16:creationId xmlns:a16="http://schemas.microsoft.com/office/drawing/2014/main" id="{00000000-0008-0000-0000-000031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8" name="Metin kutusu 409">
          <a:extLst>
            <a:ext uri="{FF2B5EF4-FFF2-40B4-BE49-F238E27FC236}">
              <a16:creationId xmlns:a16="http://schemas.microsoft.com/office/drawing/2014/main" id="{00000000-0008-0000-0000-000032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499" name="Metin kutusu 410">
          <a:extLst>
            <a:ext uri="{FF2B5EF4-FFF2-40B4-BE49-F238E27FC236}">
              <a16:creationId xmlns:a16="http://schemas.microsoft.com/office/drawing/2014/main" id="{00000000-0008-0000-0000-000033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500" name="Metin kutusu 411">
          <a:extLst>
            <a:ext uri="{FF2B5EF4-FFF2-40B4-BE49-F238E27FC236}">
              <a16:creationId xmlns:a16="http://schemas.microsoft.com/office/drawing/2014/main" id="{00000000-0008-0000-0000-000034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501" name="Metin kutusu 412">
          <a:extLst>
            <a:ext uri="{FF2B5EF4-FFF2-40B4-BE49-F238E27FC236}">
              <a16:creationId xmlns:a16="http://schemas.microsoft.com/office/drawing/2014/main" id="{00000000-0008-0000-0000-000035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502" name="Metin kutusu 413">
          <a:extLst>
            <a:ext uri="{FF2B5EF4-FFF2-40B4-BE49-F238E27FC236}">
              <a16:creationId xmlns:a16="http://schemas.microsoft.com/office/drawing/2014/main" id="{00000000-0008-0000-0000-000036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503" name="Metin kutusu 414">
          <a:extLst>
            <a:ext uri="{FF2B5EF4-FFF2-40B4-BE49-F238E27FC236}">
              <a16:creationId xmlns:a16="http://schemas.microsoft.com/office/drawing/2014/main" id="{00000000-0008-0000-0000-000037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504" name="Metin kutusu 415">
          <a:extLst>
            <a:ext uri="{FF2B5EF4-FFF2-40B4-BE49-F238E27FC236}">
              <a16:creationId xmlns:a16="http://schemas.microsoft.com/office/drawing/2014/main" id="{00000000-0008-0000-0000-000038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505" name="Metin kutusu 416">
          <a:extLst>
            <a:ext uri="{FF2B5EF4-FFF2-40B4-BE49-F238E27FC236}">
              <a16:creationId xmlns:a16="http://schemas.microsoft.com/office/drawing/2014/main" id="{00000000-0008-0000-0000-000039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506" name="Metin kutusu 417">
          <a:extLst>
            <a:ext uri="{FF2B5EF4-FFF2-40B4-BE49-F238E27FC236}">
              <a16:creationId xmlns:a16="http://schemas.microsoft.com/office/drawing/2014/main" id="{00000000-0008-0000-0000-00003A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1477</xdr:row>
      <xdr:rowOff>0</xdr:rowOff>
    </xdr:from>
    <xdr:ext cx="184731" cy="264560"/>
    <xdr:sp macro="" textlink="">
      <xdr:nvSpPr>
        <xdr:cNvPr id="8507" name="Metin kutusu 418">
          <a:extLst>
            <a:ext uri="{FF2B5EF4-FFF2-40B4-BE49-F238E27FC236}">
              <a16:creationId xmlns:a16="http://schemas.microsoft.com/office/drawing/2014/main" id="{00000000-0008-0000-0000-00003B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08" name="Metin kutusu 136">
          <a:extLst>
            <a:ext uri="{FF2B5EF4-FFF2-40B4-BE49-F238E27FC236}">
              <a16:creationId xmlns:a16="http://schemas.microsoft.com/office/drawing/2014/main" id="{00000000-0008-0000-0000-00003C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09" name="Metin kutusu 137">
          <a:extLst>
            <a:ext uri="{FF2B5EF4-FFF2-40B4-BE49-F238E27FC236}">
              <a16:creationId xmlns:a16="http://schemas.microsoft.com/office/drawing/2014/main" id="{00000000-0008-0000-0000-00003D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0" name="Metin kutusu 138">
          <a:extLst>
            <a:ext uri="{FF2B5EF4-FFF2-40B4-BE49-F238E27FC236}">
              <a16:creationId xmlns:a16="http://schemas.microsoft.com/office/drawing/2014/main" id="{00000000-0008-0000-0000-00003E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1" name="Metin kutusu 139">
          <a:extLst>
            <a:ext uri="{FF2B5EF4-FFF2-40B4-BE49-F238E27FC236}">
              <a16:creationId xmlns:a16="http://schemas.microsoft.com/office/drawing/2014/main" id="{00000000-0008-0000-0000-00003F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2" name="Metin kutusu 140">
          <a:extLst>
            <a:ext uri="{FF2B5EF4-FFF2-40B4-BE49-F238E27FC236}">
              <a16:creationId xmlns:a16="http://schemas.microsoft.com/office/drawing/2014/main" id="{00000000-0008-0000-0000-000040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3" name="Metin kutusu 141">
          <a:extLst>
            <a:ext uri="{FF2B5EF4-FFF2-40B4-BE49-F238E27FC236}">
              <a16:creationId xmlns:a16="http://schemas.microsoft.com/office/drawing/2014/main" id="{00000000-0008-0000-0000-000041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4" name="Metin kutusu 148">
          <a:extLst>
            <a:ext uri="{FF2B5EF4-FFF2-40B4-BE49-F238E27FC236}">
              <a16:creationId xmlns:a16="http://schemas.microsoft.com/office/drawing/2014/main" id="{00000000-0008-0000-0000-000042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5" name="Metin kutusu 149">
          <a:extLst>
            <a:ext uri="{FF2B5EF4-FFF2-40B4-BE49-F238E27FC236}">
              <a16:creationId xmlns:a16="http://schemas.microsoft.com/office/drawing/2014/main" id="{00000000-0008-0000-0000-000043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6" name="Metin kutusu 150">
          <a:extLst>
            <a:ext uri="{FF2B5EF4-FFF2-40B4-BE49-F238E27FC236}">
              <a16:creationId xmlns:a16="http://schemas.microsoft.com/office/drawing/2014/main" id="{00000000-0008-0000-0000-000044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7" name="Metin kutusu 151">
          <a:extLst>
            <a:ext uri="{FF2B5EF4-FFF2-40B4-BE49-F238E27FC236}">
              <a16:creationId xmlns:a16="http://schemas.microsoft.com/office/drawing/2014/main" id="{00000000-0008-0000-0000-000045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8" name="Metin kutusu 152">
          <a:extLst>
            <a:ext uri="{FF2B5EF4-FFF2-40B4-BE49-F238E27FC236}">
              <a16:creationId xmlns:a16="http://schemas.microsoft.com/office/drawing/2014/main" id="{00000000-0008-0000-0000-000046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19" name="Metin kutusu 153">
          <a:extLst>
            <a:ext uri="{FF2B5EF4-FFF2-40B4-BE49-F238E27FC236}">
              <a16:creationId xmlns:a16="http://schemas.microsoft.com/office/drawing/2014/main" id="{00000000-0008-0000-0000-000047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0" name="Metin kutusu 402">
          <a:extLst>
            <a:ext uri="{FF2B5EF4-FFF2-40B4-BE49-F238E27FC236}">
              <a16:creationId xmlns:a16="http://schemas.microsoft.com/office/drawing/2014/main" id="{00000000-0008-0000-0000-000048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1" name="Metin kutusu 403">
          <a:extLst>
            <a:ext uri="{FF2B5EF4-FFF2-40B4-BE49-F238E27FC236}">
              <a16:creationId xmlns:a16="http://schemas.microsoft.com/office/drawing/2014/main" id="{00000000-0008-0000-0000-000049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2" name="Metin kutusu 404">
          <a:extLst>
            <a:ext uri="{FF2B5EF4-FFF2-40B4-BE49-F238E27FC236}">
              <a16:creationId xmlns:a16="http://schemas.microsoft.com/office/drawing/2014/main" id="{00000000-0008-0000-0000-00004A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3" name="Metin kutusu 405">
          <a:extLst>
            <a:ext uri="{FF2B5EF4-FFF2-40B4-BE49-F238E27FC236}">
              <a16:creationId xmlns:a16="http://schemas.microsoft.com/office/drawing/2014/main" id="{00000000-0008-0000-0000-00004B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4" name="Metin kutusu 406">
          <a:extLst>
            <a:ext uri="{FF2B5EF4-FFF2-40B4-BE49-F238E27FC236}">
              <a16:creationId xmlns:a16="http://schemas.microsoft.com/office/drawing/2014/main" id="{00000000-0008-0000-0000-00004C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5" name="Metin kutusu 407">
          <a:extLst>
            <a:ext uri="{FF2B5EF4-FFF2-40B4-BE49-F238E27FC236}">
              <a16:creationId xmlns:a16="http://schemas.microsoft.com/office/drawing/2014/main" id="{00000000-0008-0000-0000-00004D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6" name="Metin kutusu 408">
          <a:extLst>
            <a:ext uri="{FF2B5EF4-FFF2-40B4-BE49-F238E27FC236}">
              <a16:creationId xmlns:a16="http://schemas.microsoft.com/office/drawing/2014/main" id="{00000000-0008-0000-0000-00004E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7" name="Metin kutusu 409">
          <a:extLst>
            <a:ext uri="{FF2B5EF4-FFF2-40B4-BE49-F238E27FC236}">
              <a16:creationId xmlns:a16="http://schemas.microsoft.com/office/drawing/2014/main" id="{00000000-0008-0000-0000-00004F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8" name="Metin kutusu 410">
          <a:extLst>
            <a:ext uri="{FF2B5EF4-FFF2-40B4-BE49-F238E27FC236}">
              <a16:creationId xmlns:a16="http://schemas.microsoft.com/office/drawing/2014/main" id="{00000000-0008-0000-0000-000050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29" name="Metin kutusu 411">
          <a:extLst>
            <a:ext uri="{FF2B5EF4-FFF2-40B4-BE49-F238E27FC236}">
              <a16:creationId xmlns:a16="http://schemas.microsoft.com/office/drawing/2014/main" id="{00000000-0008-0000-0000-000051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30" name="Metin kutusu 412">
          <a:extLst>
            <a:ext uri="{FF2B5EF4-FFF2-40B4-BE49-F238E27FC236}">
              <a16:creationId xmlns:a16="http://schemas.microsoft.com/office/drawing/2014/main" id="{00000000-0008-0000-0000-000052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31" name="Metin kutusu 413">
          <a:extLst>
            <a:ext uri="{FF2B5EF4-FFF2-40B4-BE49-F238E27FC236}">
              <a16:creationId xmlns:a16="http://schemas.microsoft.com/office/drawing/2014/main" id="{00000000-0008-0000-0000-000053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32" name="Metin kutusu 414">
          <a:extLst>
            <a:ext uri="{FF2B5EF4-FFF2-40B4-BE49-F238E27FC236}">
              <a16:creationId xmlns:a16="http://schemas.microsoft.com/office/drawing/2014/main" id="{00000000-0008-0000-0000-000054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33" name="Metin kutusu 415">
          <a:extLst>
            <a:ext uri="{FF2B5EF4-FFF2-40B4-BE49-F238E27FC236}">
              <a16:creationId xmlns:a16="http://schemas.microsoft.com/office/drawing/2014/main" id="{00000000-0008-0000-0000-000055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34" name="Metin kutusu 416">
          <a:extLst>
            <a:ext uri="{FF2B5EF4-FFF2-40B4-BE49-F238E27FC236}">
              <a16:creationId xmlns:a16="http://schemas.microsoft.com/office/drawing/2014/main" id="{00000000-0008-0000-0000-000056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35" name="Metin kutusu 417">
          <a:extLst>
            <a:ext uri="{FF2B5EF4-FFF2-40B4-BE49-F238E27FC236}">
              <a16:creationId xmlns:a16="http://schemas.microsoft.com/office/drawing/2014/main" id="{00000000-0008-0000-0000-000057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36" name="Metin kutusu 418">
          <a:extLst>
            <a:ext uri="{FF2B5EF4-FFF2-40B4-BE49-F238E27FC236}">
              <a16:creationId xmlns:a16="http://schemas.microsoft.com/office/drawing/2014/main" id="{00000000-0008-0000-0000-000058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37" name="Metin kutusu 379">
          <a:extLst>
            <a:ext uri="{FF2B5EF4-FFF2-40B4-BE49-F238E27FC236}">
              <a16:creationId xmlns:a16="http://schemas.microsoft.com/office/drawing/2014/main" id="{00000000-0008-0000-0000-000059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38" name="Metin kutusu 380">
          <a:extLst>
            <a:ext uri="{FF2B5EF4-FFF2-40B4-BE49-F238E27FC236}">
              <a16:creationId xmlns:a16="http://schemas.microsoft.com/office/drawing/2014/main" id="{00000000-0008-0000-0000-00005A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39" name="Metin kutusu 381">
          <a:extLst>
            <a:ext uri="{FF2B5EF4-FFF2-40B4-BE49-F238E27FC236}">
              <a16:creationId xmlns:a16="http://schemas.microsoft.com/office/drawing/2014/main" id="{00000000-0008-0000-0000-00005B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0" name="Metin kutusu 382">
          <a:extLst>
            <a:ext uri="{FF2B5EF4-FFF2-40B4-BE49-F238E27FC236}">
              <a16:creationId xmlns:a16="http://schemas.microsoft.com/office/drawing/2014/main" id="{00000000-0008-0000-0000-00005C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1" name="Metin kutusu 383">
          <a:extLst>
            <a:ext uri="{FF2B5EF4-FFF2-40B4-BE49-F238E27FC236}">
              <a16:creationId xmlns:a16="http://schemas.microsoft.com/office/drawing/2014/main" id="{00000000-0008-0000-0000-00005D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2" name="Metin kutusu 384">
          <a:extLst>
            <a:ext uri="{FF2B5EF4-FFF2-40B4-BE49-F238E27FC236}">
              <a16:creationId xmlns:a16="http://schemas.microsoft.com/office/drawing/2014/main" id="{00000000-0008-0000-0000-00005E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3" name="Metin kutusu 385">
          <a:extLst>
            <a:ext uri="{FF2B5EF4-FFF2-40B4-BE49-F238E27FC236}">
              <a16:creationId xmlns:a16="http://schemas.microsoft.com/office/drawing/2014/main" id="{00000000-0008-0000-0000-00005F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4" name="Metin kutusu 386">
          <a:extLst>
            <a:ext uri="{FF2B5EF4-FFF2-40B4-BE49-F238E27FC236}">
              <a16:creationId xmlns:a16="http://schemas.microsoft.com/office/drawing/2014/main" id="{00000000-0008-0000-0000-000060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5" name="Metin kutusu 387">
          <a:extLst>
            <a:ext uri="{FF2B5EF4-FFF2-40B4-BE49-F238E27FC236}">
              <a16:creationId xmlns:a16="http://schemas.microsoft.com/office/drawing/2014/main" id="{00000000-0008-0000-0000-000061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6" name="Metin kutusu 388">
          <a:extLst>
            <a:ext uri="{FF2B5EF4-FFF2-40B4-BE49-F238E27FC236}">
              <a16:creationId xmlns:a16="http://schemas.microsoft.com/office/drawing/2014/main" id="{00000000-0008-0000-0000-000062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7" name="Metin kutusu 389">
          <a:extLst>
            <a:ext uri="{FF2B5EF4-FFF2-40B4-BE49-F238E27FC236}">
              <a16:creationId xmlns:a16="http://schemas.microsoft.com/office/drawing/2014/main" id="{00000000-0008-0000-0000-000063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8" name="Metin kutusu 390">
          <a:extLst>
            <a:ext uri="{FF2B5EF4-FFF2-40B4-BE49-F238E27FC236}">
              <a16:creationId xmlns:a16="http://schemas.microsoft.com/office/drawing/2014/main" id="{00000000-0008-0000-0000-000064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49" name="Metin kutusu 391">
          <a:extLst>
            <a:ext uri="{FF2B5EF4-FFF2-40B4-BE49-F238E27FC236}">
              <a16:creationId xmlns:a16="http://schemas.microsoft.com/office/drawing/2014/main" id="{00000000-0008-0000-0000-000065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50" name="Metin kutusu 392">
          <a:extLst>
            <a:ext uri="{FF2B5EF4-FFF2-40B4-BE49-F238E27FC236}">
              <a16:creationId xmlns:a16="http://schemas.microsoft.com/office/drawing/2014/main" id="{00000000-0008-0000-0000-000066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51" name="Metin kutusu 393">
          <a:extLst>
            <a:ext uri="{FF2B5EF4-FFF2-40B4-BE49-F238E27FC236}">
              <a16:creationId xmlns:a16="http://schemas.microsoft.com/office/drawing/2014/main" id="{00000000-0008-0000-0000-000067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52" name="Metin kutusu 394">
          <a:extLst>
            <a:ext uri="{FF2B5EF4-FFF2-40B4-BE49-F238E27FC236}">
              <a16:creationId xmlns:a16="http://schemas.microsoft.com/office/drawing/2014/main" id="{00000000-0008-0000-0000-000068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1478</xdr:row>
      <xdr:rowOff>0</xdr:rowOff>
    </xdr:from>
    <xdr:ext cx="184731" cy="264560"/>
    <xdr:sp macro="" textlink="">
      <xdr:nvSpPr>
        <xdr:cNvPr id="8553" name="Metin kutusu 395">
          <a:extLst>
            <a:ext uri="{FF2B5EF4-FFF2-40B4-BE49-F238E27FC236}">
              <a16:creationId xmlns:a16="http://schemas.microsoft.com/office/drawing/2014/main" id="{00000000-0008-0000-0000-000069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54" name="Metin kutusu 136">
          <a:extLst>
            <a:ext uri="{FF2B5EF4-FFF2-40B4-BE49-F238E27FC236}">
              <a16:creationId xmlns:a16="http://schemas.microsoft.com/office/drawing/2014/main" id="{00000000-0008-0000-0000-00006A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55" name="Metin kutusu 137">
          <a:extLst>
            <a:ext uri="{FF2B5EF4-FFF2-40B4-BE49-F238E27FC236}">
              <a16:creationId xmlns:a16="http://schemas.microsoft.com/office/drawing/2014/main" id="{00000000-0008-0000-0000-00006B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56" name="Metin kutusu 138">
          <a:extLst>
            <a:ext uri="{FF2B5EF4-FFF2-40B4-BE49-F238E27FC236}">
              <a16:creationId xmlns:a16="http://schemas.microsoft.com/office/drawing/2014/main" id="{00000000-0008-0000-0000-00006C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57" name="Metin kutusu 139">
          <a:extLst>
            <a:ext uri="{FF2B5EF4-FFF2-40B4-BE49-F238E27FC236}">
              <a16:creationId xmlns:a16="http://schemas.microsoft.com/office/drawing/2014/main" id="{00000000-0008-0000-0000-00006D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58" name="Metin kutusu 140">
          <a:extLst>
            <a:ext uri="{FF2B5EF4-FFF2-40B4-BE49-F238E27FC236}">
              <a16:creationId xmlns:a16="http://schemas.microsoft.com/office/drawing/2014/main" id="{00000000-0008-0000-0000-00006E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59" name="Metin kutusu 141">
          <a:extLst>
            <a:ext uri="{FF2B5EF4-FFF2-40B4-BE49-F238E27FC236}">
              <a16:creationId xmlns:a16="http://schemas.microsoft.com/office/drawing/2014/main" id="{00000000-0008-0000-0000-00006F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0" name="Metin kutusu 148">
          <a:extLst>
            <a:ext uri="{FF2B5EF4-FFF2-40B4-BE49-F238E27FC236}">
              <a16:creationId xmlns:a16="http://schemas.microsoft.com/office/drawing/2014/main" id="{00000000-0008-0000-0000-000070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1" name="Metin kutusu 149">
          <a:extLst>
            <a:ext uri="{FF2B5EF4-FFF2-40B4-BE49-F238E27FC236}">
              <a16:creationId xmlns:a16="http://schemas.microsoft.com/office/drawing/2014/main" id="{00000000-0008-0000-0000-000071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2" name="Metin kutusu 150">
          <a:extLst>
            <a:ext uri="{FF2B5EF4-FFF2-40B4-BE49-F238E27FC236}">
              <a16:creationId xmlns:a16="http://schemas.microsoft.com/office/drawing/2014/main" id="{00000000-0008-0000-0000-000072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3" name="Metin kutusu 151">
          <a:extLst>
            <a:ext uri="{FF2B5EF4-FFF2-40B4-BE49-F238E27FC236}">
              <a16:creationId xmlns:a16="http://schemas.microsoft.com/office/drawing/2014/main" id="{00000000-0008-0000-0000-000073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4" name="Metin kutusu 152">
          <a:extLst>
            <a:ext uri="{FF2B5EF4-FFF2-40B4-BE49-F238E27FC236}">
              <a16:creationId xmlns:a16="http://schemas.microsoft.com/office/drawing/2014/main" id="{00000000-0008-0000-0000-000074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5" name="Metin kutusu 153">
          <a:extLst>
            <a:ext uri="{FF2B5EF4-FFF2-40B4-BE49-F238E27FC236}">
              <a16:creationId xmlns:a16="http://schemas.microsoft.com/office/drawing/2014/main" id="{00000000-0008-0000-0000-000075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6" name="Metin kutusu 402">
          <a:extLst>
            <a:ext uri="{FF2B5EF4-FFF2-40B4-BE49-F238E27FC236}">
              <a16:creationId xmlns:a16="http://schemas.microsoft.com/office/drawing/2014/main" id="{00000000-0008-0000-0000-000076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7" name="Metin kutusu 403">
          <a:extLst>
            <a:ext uri="{FF2B5EF4-FFF2-40B4-BE49-F238E27FC236}">
              <a16:creationId xmlns:a16="http://schemas.microsoft.com/office/drawing/2014/main" id="{00000000-0008-0000-0000-000077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8" name="Metin kutusu 404">
          <a:extLst>
            <a:ext uri="{FF2B5EF4-FFF2-40B4-BE49-F238E27FC236}">
              <a16:creationId xmlns:a16="http://schemas.microsoft.com/office/drawing/2014/main" id="{00000000-0008-0000-0000-000078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69" name="Metin kutusu 405">
          <a:extLst>
            <a:ext uri="{FF2B5EF4-FFF2-40B4-BE49-F238E27FC236}">
              <a16:creationId xmlns:a16="http://schemas.microsoft.com/office/drawing/2014/main" id="{00000000-0008-0000-0000-000079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0" name="Metin kutusu 406">
          <a:extLst>
            <a:ext uri="{FF2B5EF4-FFF2-40B4-BE49-F238E27FC236}">
              <a16:creationId xmlns:a16="http://schemas.microsoft.com/office/drawing/2014/main" id="{00000000-0008-0000-0000-00007A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1" name="Metin kutusu 407">
          <a:extLst>
            <a:ext uri="{FF2B5EF4-FFF2-40B4-BE49-F238E27FC236}">
              <a16:creationId xmlns:a16="http://schemas.microsoft.com/office/drawing/2014/main" id="{00000000-0008-0000-0000-00007B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2" name="Metin kutusu 408">
          <a:extLst>
            <a:ext uri="{FF2B5EF4-FFF2-40B4-BE49-F238E27FC236}">
              <a16:creationId xmlns:a16="http://schemas.microsoft.com/office/drawing/2014/main" id="{00000000-0008-0000-0000-00007C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3" name="Metin kutusu 409">
          <a:extLst>
            <a:ext uri="{FF2B5EF4-FFF2-40B4-BE49-F238E27FC236}">
              <a16:creationId xmlns:a16="http://schemas.microsoft.com/office/drawing/2014/main" id="{00000000-0008-0000-0000-00007D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4" name="Metin kutusu 410">
          <a:extLst>
            <a:ext uri="{FF2B5EF4-FFF2-40B4-BE49-F238E27FC236}">
              <a16:creationId xmlns:a16="http://schemas.microsoft.com/office/drawing/2014/main" id="{00000000-0008-0000-0000-00007E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5" name="Metin kutusu 411">
          <a:extLst>
            <a:ext uri="{FF2B5EF4-FFF2-40B4-BE49-F238E27FC236}">
              <a16:creationId xmlns:a16="http://schemas.microsoft.com/office/drawing/2014/main" id="{00000000-0008-0000-0000-00007F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6" name="Metin kutusu 412">
          <a:extLst>
            <a:ext uri="{FF2B5EF4-FFF2-40B4-BE49-F238E27FC236}">
              <a16:creationId xmlns:a16="http://schemas.microsoft.com/office/drawing/2014/main" id="{00000000-0008-0000-0000-000080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7" name="Metin kutusu 413">
          <a:extLst>
            <a:ext uri="{FF2B5EF4-FFF2-40B4-BE49-F238E27FC236}">
              <a16:creationId xmlns:a16="http://schemas.microsoft.com/office/drawing/2014/main" id="{00000000-0008-0000-0000-000081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8" name="Metin kutusu 414">
          <a:extLst>
            <a:ext uri="{FF2B5EF4-FFF2-40B4-BE49-F238E27FC236}">
              <a16:creationId xmlns:a16="http://schemas.microsoft.com/office/drawing/2014/main" id="{00000000-0008-0000-0000-000082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79" name="Metin kutusu 415">
          <a:extLst>
            <a:ext uri="{FF2B5EF4-FFF2-40B4-BE49-F238E27FC236}">
              <a16:creationId xmlns:a16="http://schemas.microsoft.com/office/drawing/2014/main" id="{00000000-0008-0000-0000-000083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80" name="Metin kutusu 416">
          <a:extLst>
            <a:ext uri="{FF2B5EF4-FFF2-40B4-BE49-F238E27FC236}">
              <a16:creationId xmlns:a16="http://schemas.microsoft.com/office/drawing/2014/main" id="{00000000-0008-0000-0000-000084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81" name="Metin kutusu 417">
          <a:extLst>
            <a:ext uri="{FF2B5EF4-FFF2-40B4-BE49-F238E27FC236}">
              <a16:creationId xmlns:a16="http://schemas.microsoft.com/office/drawing/2014/main" id="{00000000-0008-0000-0000-000085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1478</xdr:row>
      <xdr:rowOff>0</xdr:rowOff>
    </xdr:from>
    <xdr:ext cx="184731" cy="264560"/>
    <xdr:sp macro="" textlink="">
      <xdr:nvSpPr>
        <xdr:cNvPr id="8582" name="Metin kutusu 418">
          <a:extLst>
            <a:ext uri="{FF2B5EF4-FFF2-40B4-BE49-F238E27FC236}">
              <a16:creationId xmlns:a16="http://schemas.microsoft.com/office/drawing/2014/main" id="{00000000-0008-0000-0000-000086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09" name="Metin kutusu 8908">
          <a:extLst>
            <a:ext uri="{FF2B5EF4-FFF2-40B4-BE49-F238E27FC236}">
              <a16:creationId xmlns:a16="http://schemas.microsoft.com/office/drawing/2014/main" id="{00000000-0008-0000-0000-0000CD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0" name="Metin kutusu 8909">
          <a:extLst>
            <a:ext uri="{FF2B5EF4-FFF2-40B4-BE49-F238E27FC236}">
              <a16:creationId xmlns:a16="http://schemas.microsoft.com/office/drawing/2014/main" id="{00000000-0008-0000-0000-0000CE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1" name="Metin kutusu 8910">
          <a:extLst>
            <a:ext uri="{FF2B5EF4-FFF2-40B4-BE49-F238E27FC236}">
              <a16:creationId xmlns:a16="http://schemas.microsoft.com/office/drawing/2014/main" id="{00000000-0008-0000-0000-0000CF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2" name="Metin kutusu 8911">
          <a:extLst>
            <a:ext uri="{FF2B5EF4-FFF2-40B4-BE49-F238E27FC236}">
              <a16:creationId xmlns:a16="http://schemas.microsoft.com/office/drawing/2014/main" id="{00000000-0008-0000-0000-0000D0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3" name="Metin kutusu 8912">
          <a:extLst>
            <a:ext uri="{FF2B5EF4-FFF2-40B4-BE49-F238E27FC236}">
              <a16:creationId xmlns:a16="http://schemas.microsoft.com/office/drawing/2014/main" id="{00000000-0008-0000-0000-0000D1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4" name="Metin kutusu 8913">
          <a:extLst>
            <a:ext uri="{FF2B5EF4-FFF2-40B4-BE49-F238E27FC236}">
              <a16:creationId xmlns:a16="http://schemas.microsoft.com/office/drawing/2014/main" id="{00000000-0008-0000-0000-0000D2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5" name="Metin kutusu 8914">
          <a:extLst>
            <a:ext uri="{FF2B5EF4-FFF2-40B4-BE49-F238E27FC236}">
              <a16:creationId xmlns:a16="http://schemas.microsoft.com/office/drawing/2014/main" id="{00000000-0008-0000-0000-0000D3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6" name="Metin kutusu 8915">
          <a:extLst>
            <a:ext uri="{FF2B5EF4-FFF2-40B4-BE49-F238E27FC236}">
              <a16:creationId xmlns:a16="http://schemas.microsoft.com/office/drawing/2014/main" id="{00000000-0008-0000-0000-0000D4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7" name="Metin kutusu 8916">
          <a:extLst>
            <a:ext uri="{FF2B5EF4-FFF2-40B4-BE49-F238E27FC236}">
              <a16:creationId xmlns:a16="http://schemas.microsoft.com/office/drawing/2014/main" id="{00000000-0008-0000-0000-0000D5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8" name="Metin kutusu 8917">
          <a:extLst>
            <a:ext uri="{FF2B5EF4-FFF2-40B4-BE49-F238E27FC236}">
              <a16:creationId xmlns:a16="http://schemas.microsoft.com/office/drawing/2014/main" id="{00000000-0008-0000-0000-0000D6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9" name="Metin kutusu 8918">
          <a:extLst>
            <a:ext uri="{FF2B5EF4-FFF2-40B4-BE49-F238E27FC236}">
              <a16:creationId xmlns:a16="http://schemas.microsoft.com/office/drawing/2014/main" id="{00000000-0008-0000-0000-0000D7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20" name="Metin kutusu 8919">
          <a:extLst>
            <a:ext uri="{FF2B5EF4-FFF2-40B4-BE49-F238E27FC236}">
              <a16:creationId xmlns:a16="http://schemas.microsoft.com/office/drawing/2014/main" id="{00000000-0008-0000-0000-0000D8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21" name="Metin kutusu 8920">
          <a:extLst>
            <a:ext uri="{FF2B5EF4-FFF2-40B4-BE49-F238E27FC236}">
              <a16:creationId xmlns:a16="http://schemas.microsoft.com/office/drawing/2014/main" id="{00000000-0008-0000-0000-0000D9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22" name="Metin kutusu 8921">
          <a:extLst>
            <a:ext uri="{FF2B5EF4-FFF2-40B4-BE49-F238E27FC236}">
              <a16:creationId xmlns:a16="http://schemas.microsoft.com/office/drawing/2014/main" id="{00000000-0008-0000-0000-0000DA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23" name="Metin kutusu 8922">
          <a:extLst>
            <a:ext uri="{FF2B5EF4-FFF2-40B4-BE49-F238E27FC236}">
              <a16:creationId xmlns:a16="http://schemas.microsoft.com/office/drawing/2014/main" id="{00000000-0008-0000-0000-0000DB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24" name="Metin kutusu 8923">
          <a:extLst>
            <a:ext uri="{FF2B5EF4-FFF2-40B4-BE49-F238E27FC236}">
              <a16:creationId xmlns:a16="http://schemas.microsoft.com/office/drawing/2014/main" id="{00000000-0008-0000-0000-0000DC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25" name="Metin kutusu 8924">
          <a:extLst>
            <a:ext uri="{FF2B5EF4-FFF2-40B4-BE49-F238E27FC236}">
              <a16:creationId xmlns:a16="http://schemas.microsoft.com/office/drawing/2014/main" id="{00000000-0008-0000-0000-0000DD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26" name="Metin kutusu 8925">
          <a:extLst>
            <a:ext uri="{FF2B5EF4-FFF2-40B4-BE49-F238E27FC236}">
              <a16:creationId xmlns:a16="http://schemas.microsoft.com/office/drawing/2014/main" id="{00000000-0008-0000-0000-0000DE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27" name="Metin kutusu 8926">
          <a:extLst>
            <a:ext uri="{FF2B5EF4-FFF2-40B4-BE49-F238E27FC236}">
              <a16:creationId xmlns:a16="http://schemas.microsoft.com/office/drawing/2014/main" id="{00000000-0008-0000-0000-0000DF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28" name="Metin kutusu 8927">
          <a:extLst>
            <a:ext uri="{FF2B5EF4-FFF2-40B4-BE49-F238E27FC236}">
              <a16:creationId xmlns:a16="http://schemas.microsoft.com/office/drawing/2014/main" id="{00000000-0008-0000-0000-0000E0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29" name="Metin kutusu 8928">
          <a:extLst>
            <a:ext uri="{FF2B5EF4-FFF2-40B4-BE49-F238E27FC236}">
              <a16:creationId xmlns:a16="http://schemas.microsoft.com/office/drawing/2014/main" id="{00000000-0008-0000-0000-0000E1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30" name="Metin kutusu 8929">
          <a:extLst>
            <a:ext uri="{FF2B5EF4-FFF2-40B4-BE49-F238E27FC236}">
              <a16:creationId xmlns:a16="http://schemas.microsoft.com/office/drawing/2014/main" id="{00000000-0008-0000-0000-0000E2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31" name="Metin kutusu 8930">
          <a:extLst>
            <a:ext uri="{FF2B5EF4-FFF2-40B4-BE49-F238E27FC236}">
              <a16:creationId xmlns:a16="http://schemas.microsoft.com/office/drawing/2014/main" id="{00000000-0008-0000-0000-0000E3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32" name="Metin kutusu 8931">
          <a:extLst>
            <a:ext uri="{FF2B5EF4-FFF2-40B4-BE49-F238E27FC236}">
              <a16:creationId xmlns:a16="http://schemas.microsoft.com/office/drawing/2014/main" id="{00000000-0008-0000-0000-0000E4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33" name="Metin kutusu 8932">
          <a:extLst>
            <a:ext uri="{FF2B5EF4-FFF2-40B4-BE49-F238E27FC236}">
              <a16:creationId xmlns:a16="http://schemas.microsoft.com/office/drawing/2014/main" id="{00000000-0008-0000-0000-0000E5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34" name="Metin kutusu 8933">
          <a:extLst>
            <a:ext uri="{FF2B5EF4-FFF2-40B4-BE49-F238E27FC236}">
              <a16:creationId xmlns:a16="http://schemas.microsoft.com/office/drawing/2014/main" id="{00000000-0008-0000-0000-0000E6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35" name="Metin kutusu 8934">
          <a:extLst>
            <a:ext uri="{FF2B5EF4-FFF2-40B4-BE49-F238E27FC236}">
              <a16:creationId xmlns:a16="http://schemas.microsoft.com/office/drawing/2014/main" id="{00000000-0008-0000-0000-0000E7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36" name="Metin kutusu 8935">
          <a:extLst>
            <a:ext uri="{FF2B5EF4-FFF2-40B4-BE49-F238E27FC236}">
              <a16:creationId xmlns:a16="http://schemas.microsoft.com/office/drawing/2014/main" id="{00000000-0008-0000-0000-0000E8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37" name="Metin kutusu 8936">
          <a:extLst>
            <a:ext uri="{FF2B5EF4-FFF2-40B4-BE49-F238E27FC236}">
              <a16:creationId xmlns:a16="http://schemas.microsoft.com/office/drawing/2014/main" id="{00000000-0008-0000-0000-0000E9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1485</xdr:row>
      <xdr:rowOff>0</xdr:rowOff>
    </xdr:from>
    <xdr:ext cx="184731" cy="264560"/>
    <xdr:sp macro="" textlink="">
      <xdr:nvSpPr>
        <xdr:cNvPr id="8938" name="Metin kutusu 8937">
          <a:extLst>
            <a:ext uri="{FF2B5EF4-FFF2-40B4-BE49-F238E27FC236}">
              <a16:creationId xmlns:a16="http://schemas.microsoft.com/office/drawing/2014/main" id="{00000000-0008-0000-0000-0000EA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39" name="Metin kutusu 8938">
          <a:extLst>
            <a:ext uri="{FF2B5EF4-FFF2-40B4-BE49-F238E27FC236}">
              <a16:creationId xmlns:a16="http://schemas.microsoft.com/office/drawing/2014/main" id="{00000000-0008-0000-0000-0000EB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0" name="Metin kutusu 8939">
          <a:extLst>
            <a:ext uri="{FF2B5EF4-FFF2-40B4-BE49-F238E27FC236}">
              <a16:creationId xmlns:a16="http://schemas.microsoft.com/office/drawing/2014/main" id="{00000000-0008-0000-0000-0000EC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1" name="Metin kutusu 8940">
          <a:extLst>
            <a:ext uri="{FF2B5EF4-FFF2-40B4-BE49-F238E27FC236}">
              <a16:creationId xmlns:a16="http://schemas.microsoft.com/office/drawing/2014/main" id="{00000000-0008-0000-0000-0000ED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2" name="Metin kutusu 8941">
          <a:extLst>
            <a:ext uri="{FF2B5EF4-FFF2-40B4-BE49-F238E27FC236}">
              <a16:creationId xmlns:a16="http://schemas.microsoft.com/office/drawing/2014/main" id="{00000000-0008-0000-0000-0000EE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3" name="Metin kutusu 8942">
          <a:extLst>
            <a:ext uri="{FF2B5EF4-FFF2-40B4-BE49-F238E27FC236}">
              <a16:creationId xmlns:a16="http://schemas.microsoft.com/office/drawing/2014/main" id="{00000000-0008-0000-0000-0000EF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4" name="Metin kutusu 8943">
          <a:extLst>
            <a:ext uri="{FF2B5EF4-FFF2-40B4-BE49-F238E27FC236}">
              <a16:creationId xmlns:a16="http://schemas.microsoft.com/office/drawing/2014/main" id="{00000000-0008-0000-0000-0000F0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5" name="Metin kutusu 8944">
          <a:extLst>
            <a:ext uri="{FF2B5EF4-FFF2-40B4-BE49-F238E27FC236}">
              <a16:creationId xmlns:a16="http://schemas.microsoft.com/office/drawing/2014/main" id="{00000000-0008-0000-0000-0000F1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6" name="Metin kutusu 8945">
          <a:extLst>
            <a:ext uri="{FF2B5EF4-FFF2-40B4-BE49-F238E27FC236}">
              <a16:creationId xmlns:a16="http://schemas.microsoft.com/office/drawing/2014/main" id="{00000000-0008-0000-0000-0000F2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7" name="Metin kutusu 8946">
          <a:extLst>
            <a:ext uri="{FF2B5EF4-FFF2-40B4-BE49-F238E27FC236}">
              <a16:creationId xmlns:a16="http://schemas.microsoft.com/office/drawing/2014/main" id="{00000000-0008-0000-0000-0000F3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8" name="Metin kutusu 8947">
          <a:extLst>
            <a:ext uri="{FF2B5EF4-FFF2-40B4-BE49-F238E27FC236}">
              <a16:creationId xmlns:a16="http://schemas.microsoft.com/office/drawing/2014/main" id="{00000000-0008-0000-0000-0000F4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49" name="Metin kutusu 8948">
          <a:extLst>
            <a:ext uri="{FF2B5EF4-FFF2-40B4-BE49-F238E27FC236}">
              <a16:creationId xmlns:a16="http://schemas.microsoft.com/office/drawing/2014/main" id="{00000000-0008-0000-0000-0000F5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1485</xdr:row>
      <xdr:rowOff>0</xdr:rowOff>
    </xdr:from>
    <xdr:ext cx="184731" cy="264560"/>
    <xdr:sp macro="" textlink="">
      <xdr:nvSpPr>
        <xdr:cNvPr id="8950" name="Metin kutusu 8949">
          <a:extLst>
            <a:ext uri="{FF2B5EF4-FFF2-40B4-BE49-F238E27FC236}">
              <a16:creationId xmlns:a16="http://schemas.microsoft.com/office/drawing/2014/main" id="{00000000-0008-0000-0000-0000F6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1" name="Metin kutusu 3772">
          <a:extLst>
            <a:ext uri="{FF2B5EF4-FFF2-40B4-BE49-F238E27FC236}">
              <a16:creationId xmlns:a16="http://schemas.microsoft.com/office/drawing/2014/main" id="{00000000-0008-0000-0000-0000F7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2" name="Metin kutusu 3773">
          <a:extLst>
            <a:ext uri="{FF2B5EF4-FFF2-40B4-BE49-F238E27FC236}">
              <a16:creationId xmlns:a16="http://schemas.microsoft.com/office/drawing/2014/main" id="{00000000-0008-0000-0000-0000F8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3" name="Metin kutusu 3774">
          <a:extLst>
            <a:ext uri="{FF2B5EF4-FFF2-40B4-BE49-F238E27FC236}">
              <a16:creationId xmlns:a16="http://schemas.microsoft.com/office/drawing/2014/main" id="{00000000-0008-0000-0000-0000F9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4" name="Metin kutusu 3775">
          <a:extLst>
            <a:ext uri="{FF2B5EF4-FFF2-40B4-BE49-F238E27FC236}">
              <a16:creationId xmlns:a16="http://schemas.microsoft.com/office/drawing/2014/main" id="{00000000-0008-0000-0000-0000FA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5" name="Metin kutusu 3776">
          <a:extLst>
            <a:ext uri="{FF2B5EF4-FFF2-40B4-BE49-F238E27FC236}">
              <a16:creationId xmlns:a16="http://schemas.microsoft.com/office/drawing/2014/main" id="{00000000-0008-0000-0000-0000FB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6" name="Metin kutusu 3777">
          <a:extLst>
            <a:ext uri="{FF2B5EF4-FFF2-40B4-BE49-F238E27FC236}">
              <a16:creationId xmlns:a16="http://schemas.microsoft.com/office/drawing/2014/main" id="{00000000-0008-0000-0000-0000FC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7" name="Metin kutusu 3778">
          <a:extLst>
            <a:ext uri="{FF2B5EF4-FFF2-40B4-BE49-F238E27FC236}">
              <a16:creationId xmlns:a16="http://schemas.microsoft.com/office/drawing/2014/main" id="{00000000-0008-0000-0000-0000FD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8" name="Metin kutusu 3779">
          <a:extLst>
            <a:ext uri="{FF2B5EF4-FFF2-40B4-BE49-F238E27FC236}">
              <a16:creationId xmlns:a16="http://schemas.microsoft.com/office/drawing/2014/main" id="{00000000-0008-0000-0000-0000FE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9" name="Metin kutusu 3780">
          <a:extLst>
            <a:ext uri="{FF2B5EF4-FFF2-40B4-BE49-F238E27FC236}">
              <a16:creationId xmlns:a16="http://schemas.microsoft.com/office/drawing/2014/main" id="{00000000-0008-0000-0000-0000FF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0" name="Metin kutusu 3781">
          <a:extLst>
            <a:ext uri="{FF2B5EF4-FFF2-40B4-BE49-F238E27FC236}">
              <a16:creationId xmlns:a16="http://schemas.microsoft.com/office/drawing/2014/main" id="{00000000-0008-0000-0000-00000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1" name="Metin kutusu 3782">
          <a:extLst>
            <a:ext uri="{FF2B5EF4-FFF2-40B4-BE49-F238E27FC236}">
              <a16:creationId xmlns:a16="http://schemas.microsoft.com/office/drawing/2014/main" id="{00000000-0008-0000-0000-00000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2" name="Metin kutusu 3783">
          <a:extLst>
            <a:ext uri="{FF2B5EF4-FFF2-40B4-BE49-F238E27FC236}">
              <a16:creationId xmlns:a16="http://schemas.microsoft.com/office/drawing/2014/main" id="{00000000-0008-0000-0000-000002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3" name="Metin kutusu 3784">
          <a:extLst>
            <a:ext uri="{FF2B5EF4-FFF2-40B4-BE49-F238E27FC236}">
              <a16:creationId xmlns:a16="http://schemas.microsoft.com/office/drawing/2014/main" id="{00000000-0008-0000-0000-000003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4" name="Metin kutusu 3785">
          <a:extLst>
            <a:ext uri="{FF2B5EF4-FFF2-40B4-BE49-F238E27FC236}">
              <a16:creationId xmlns:a16="http://schemas.microsoft.com/office/drawing/2014/main" id="{00000000-0008-0000-0000-000004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5" name="Metin kutusu 3786">
          <a:extLst>
            <a:ext uri="{FF2B5EF4-FFF2-40B4-BE49-F238E27FC236}">
              <a16:creationId xmlns:a16="http://schemas.microsoft.com/office/drawing/2014/main" id="{00000000-0008-0000-0000-000005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6" name="Metin kutusu 3787">
          <a:extLst>
            <a:ext uri="{FF2B5EF4-FFF2-40B4-BE49-F238E27FC236}">
              <a16:creationId xmlns:a16="http://schemas.microsoft.com/office/drawing/2014/main" id="{00000000-0008-0000-0000-00000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7" name="Metin kutusu 3788">
          <a:extLst>
            <a:ext uri="{FF2B5EF4-FFF2-40B4-BE49-F238E27FC236}">
              <a16:creationId xmlns:a16="http://schemas.microsoft.com/office/drawing/2014/main" id="{00000000-0008-0000-0000-00000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8" name="Metin kutusu 3789">
          <a:extLst>
            <a:ext uri="{FF2B5EF4-FFF2-40B4-BE49-F238E27FC236}">
              <a16:creationId xmlns:a16="http://schemas.microsoft.com/office/drawing/2014/main" id="{00000000-0008-0000-0000-00000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9" name="Metin kutusu 3790">
          <a:extLst>
            <a:ext uri="{FF2B5EF4-FFF2-40B4-BE49-F238E27FC236}">
              <a16:creationId xmlns:a16="http://schemas.microsoft.com/office/drawing/2014/main" id="{00000000-0008-0000-0000-000009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0" name="Metin kutusu 3791">
          <a:extLst>
            <a:ext uri="{FF2B5EF4-FFF2-40B4-BE49-F238E27FC236}">
              <a16:creationId xmlns:a16="http://schemas.microsoft.com/office/drawing/2014/main" id="{00000000-0008-0000-0000-00000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1" name="Metin kutusu 3792">
          <a:extLst>
            <a:ext uri="{FF2B5EF4-FFF2-40B4-BE49-F238E27FC236}">
              <a16:creationId xmlns:a16="http://schemas.microsoft.com/office/drawing/2014/main" id="{00000000-0008-0000-0000-00000B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2" name="Metin kutusu 3793">
          <a:extLst>
            <a:ext uri="{FF2B5EF4-FFF2-40B4-BE49-F238E27FC236}">
              <a16:creationId xmlns:a16="http://schemas.microsoft.com/office/drawing/2014/main" id="{00000000-0008-0000-0000-00000C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3" name="Metin kutusu 3794">
          <a:extLst>
            <a:ext uri="{FF2B5EF4-FFF2-40B4-BE49-F238E27FC236}">
              <a16:creationId xmlns:a16="http://schemas.microsoft.com/office/drawing/2014/main" id="{00000000-0008-0000-0000-00000D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4" name="Metin kutusu 3795">
          <a:extLst>
            <a:ext uri="{FF2B5EF4-FFF2-40B4-BE49-F238E27FC236}">
              <a16:creationId xmlns:a16="http://schemas.microsoft.com/office/drawing/2014/main" id="{00000000-0008-0000-0000-00000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5" name="Metin kutusu 3796">
          <a:extLst>
            <a:ext uri="{FF2B5EF4-FFF2-40B4-BE49-F238E27FC236}">
              <a16:creationId xmlns:a16="http://schemas.microsoft.com/office/drawing/2014/main" id="{00000000-0008-0000-0000-00000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6" name="Metin kutusu 3797">
          <a:extLst>
            <a:ext uri="{FF2B5EF4-FFF2-40B4-BE49-F238E27FC236}">
              <a16:creationId xmlns:a16="http://schemas.microsoft.com/office/drawing/2014/main" id="{00000000-0008-0000-0000-00001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7" name="Metin kutusu 3798">
          <a:extLst>
            <a:ext uri="{FF2B5EF4-FFF2-40B4-BE49-F238E27FC236}">
              <a16:creationId xmlns:a16="http://schemas.microsoft.com/office/drawing/2014/main" id="{00000000-0008-0000-0000-00001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8" name="Metin kutusu 3799">
          <a:extLst>
            <a:ext uri="{FF2B5EF4-FFF2-40B4-BE49-F238E27FC236}">
              <a16:creationId xmlns:a16="http://schemas.microsoft.com/office/drawing/2014/main" id="{00000000-0008-0000-0000-000012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9" name="Metin kutusu 3800">
          <a:extLst>
            <a:ext uri="{FF2B5EF4-FFF2-40B4-BE49-F238E27FC236}">
              <a16:creationId xmlns:a16="http://schemas.microsoft.com/office/drawing/2014/main" id="{00000000-0008-0000-0000-000013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80" name="Metin kutusu 3801">
          <a:extLst>
            <a:ext uri="{FF2B5EF4-FFF2-40B4-BE49-F238E27FC236}">
              <a16:creationId xmlns:a16="http://schemas.microsoft.com/office/drawing/2014/main" id="{00000000-0008-0000-0000-000014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1" name="Metin kutusu 3802">
          <a:extLst>
            <a:ext uri="{FF2B5EF4-FFF2-40B4-BE49-F238E27FC236}">
              <a16:creationId xmlns:a16="http://schemas.microsoft.com/office/drawing/2014/main" id="{00000000-0008-0000-0000-00001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2" name="Metin kutusu 3803">
          <a:extLst>
            <a:ext uri="{FF2B5EF4-FFF2-40B4-BE49-F238E27FC236}">
              <a16:creationId xmlns:a16="http://schemas.microsoft.com/office/drawing/2014/main" id="{00000000-0008-0000-0000-00001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83" name="Metin kutusu 3804">
          <a:extLst>
            <a:ext uri="{FF2B5EF4-FFF2-40B4-BE49-F238E27FC236}">
              <a16:creationId xmlns:a16="http://schemas.microsoft.com/office/drawing/2014/main" id="{00000000-0008-0000-0000-00001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84" name="Metin kutusu 3805">
          <a:extLst>
            <a:ext uri="{FF2B5EF4-FFF2-40B4-BE49-F238E27FC236}">
              <a16:creationId xmlns:a16="http://schemas.microsoft.com/office/drawing/2014/main" id="{00000000-0008-0000-0000-00001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5" name="Metin kutusu 3806">
          <a:extLst>
            <a:ext uri="{FF2B5EF4-FFF2-40B4-BE49-F238E27FC236}">
              <a16:creationId xmlns:a16="http://schemas.microsoft.com/office/drawing/2014/main" id="{00000000-0008-0000-0000-00001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6" name="Metin kutusu 3807">
          <a:extLst>
            <a:ext uri="{FF2B5EF4-FFF2-40B4-BE49-F238E27FC236}">
              <a16:creationId xmlns:a16="http://schemas.microsoft.com/office/drawing/2014/main" id="{00000000-0008-0000-0000-00001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7" name="Metin kutusu 3808">
          <a:extLst>
            <a:ext uri="{FF2B5EF4-FFF2-40B4-BE49-F238E27FC236}">
              <a16:creationId xmlns:a16="http://schemas.microsoft.com/office/drawing/2014/main" id="{00000000-0008-0000-0000-00001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8" name="Metin kutusu 3809">
          <a:extLst>
            <a:ext uri="{FF2B5EF4-FFF2-40B4-BE49-F238E27FC236}">
              <a16:creationId xmlns:a16="http://schemas.microsoft.com/office/drawing/2014/main" id="{00000000-0008-0000-0000-00001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9" name="Metin kutusu 3810">
          <a:extLst>
            <a:ext uri="{FF2B5EF4-FFF2-40B4-BE49-F238E27FC236}">
              <a16:creationId xmlns:a16="http://schemas.microsoft.com/office/drawing/2014/main" id="{00000000-0008-0000-0000-00001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90" name="Metin kutusu 3811">
          <a:extLst>
            <a:ext uri="{FF2B5EF4-FFF2-40B4-BE49-F238E27FC236}">
              <a16:creationId xmlns:a16="http://schemas.microsoft.com/office/drawing/2014/main" id="{00000000-0008-0000-0000-00001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91" name="Metin kutusu 3812">
          <a:extLst>
            <a:ext uri="{FF2B5EF4-FFF2-40B4-BE49-F238E27FC236}">
              <a16:creationId xmlns:a16="http://schemas.microsoft.com/office/drawing/2014/main" id="{00000000-0008-0000-0000-00001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2" name="Metin kutusu 3813">
          <a:extLst>
            <a:ext uri="{FF2B5EF4-FFF2-40B4-BE49-F238E27FC236}">
              <a16:creationId xmlns:a16="http://schemas.microsoft.com/office/drawing/2014/main" id="{00000000-0008-0000-0000-00002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3" name="Metin kutusu 3814">
          <a:extLst>
            <a:ext uri="{FF2B5EF4-FFF2-40B4-BE49-F238E27FC236}">
              <a16:creationId xmlns:a16="http://schemas.microsoft.com/office/drawing/2014/main" id="{00000000-0008-0000-0000-00002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4" name="Metin kutusu 3815">
          <a:extLst>
            <a:ext uri="{FF2B5EF4-FFF2-40B4-BE49-F238E27FC236}">
              <a16:creationId xmlns:a16="http://schemas.microsoft.com/office/drawing/2014/main" id="{00000000-0008-0000-0000-00002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5" name="Metin kutusu 3816">
          <a:extLst>
            <a:ext uri="{FF2B5EF4-FFF2-40B4-BE49-F238E27FC236}">
              <a16:creationId xmlns:a16="http://schemas.microsoft.com/office/drawing/2014/main" id="{00000000-0008-0000-0000-00002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6" name="Metin kutusu 3817">
          <a:extLst>
            <a:ext uri="{FF2B5EF4-FFF2-40B4-BE49-F238E27FC236}">
              <a16:creationId xmlns:a16="http://schemas.microsoft.com/office/drawing/2014/main" id="{00000000-0008-0000-0000-00002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7" name="Metin kutusu 3818">
          <a:extLst>
            <a:ext uri="{FF2B5EF4-FFF2-40B4-BE49-F238E27FC236}">
              <a16:creationId xmlns:a16="http://schemas.microsoft.com/office/drawing/2014/main" id="{00000000-0008-0000-0000-00002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8" name="Metin kutusu 3819">
          <a:extLst>
            <a:ext uri="{FF2B5EF4-FFF2-40B4-BE49-F238E27FC236}">
              <a16:creationId xmlns:a16="http://schemas.microsoft.com/office/drawing/2014/main" id="{00000000-0008-0000-0000-00002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99" name="Metin kutusu 3820">
          <a:extLst>
            <a:ext uri="{FF2B5EF4-FFF2-40B4-BE49-F238E27FC236}">
              <a16:creationId xmlns:a16="http://schemas.microsoft.com/office/drawing/2014/main" id="{00000000-0008-0000-0000-00002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00" name="Metin kutusu 3821">
          <a:extLst>
            <a:ext uri="{FF2B5EF4-FFF2-40B4-BE49-F238E27FC236}">
              <a16:creationId xmlns:a16="http://schemas.microsoft.com/office/drawing/2014/main" id="{00000000-0008-0000-0000-00002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1" name="Metin kutusu 3822">
          <a:extLst>
            <a:ext uri="{FF2B5EF4-FFF2-40B4-BE49-F238E27FC236}">
              <a16:creationId xmlns:a16="http://schemas.microsoft.com/office/drawing/2014/main" id="{00000000-0008-0000-0000-00002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02" name="Metin kutusu 3823">
          <a:extLst>
            <a:ext uri="{FF2B5EF4-FFF2-40B4-BE49-F238E27FC236}">
              <a16:creationId xmlns:a16="http://schemas.microsoft.com/office/drawing/2014/main" id="{00000000-0008-0000-0000-00002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03" name="Metin kutusu 3824">
          <a:extLst>
            <a:ext uri="{FF2B5EF4-FFF2-40B4-BE49-F238E27FC236}">
              <a16:creationId xmlns:a16="http://schemas.microsoft.com/office/drawing/2014/main" id="{00000000-0008-0000-0000-00002B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4" name="Metin kutusu 3825">
          <a:extLst>
            <a:ext uri="{FF2B5EF4-FFF2-40B4-BE49-F238E27FC236}">
              <a16:creationId xmlns:a16="http://schemas.microsoft.com/office/drawing/2014/main" id="{00000000-0008-0000-0000-00002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5" name="Metin kutusu 3826">
          <a:extLst>
            <a:ext uri="{FF2B5EF4-FFF2-40B4-BE49-F238E27FC236}">
              <a16:creationId xmlns:a16="http://schemas.microsoft.com/office/drawing/2014/main" id="{00000000-0008-0000-0000-00002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6" name="Metin kutusu 3827">
          <a:extLst>
            <a:ext uri="{FF2B5EF4-FFF2-40B4-BE49-F238E27FC236}">
              <a16:creationId xmlns:a16="http://schemas.microsoft.com/office/drawing/2014/main" id="{00000000-0008-0000-0000-00002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7" name="Metin kutusu 3828">
          <a:extLst>
            <a:ext uri="{FF2B5EF4-FFF2-40B4-BE49-F238E27FC236}">
              <a16:creationId xmlns:a16="http://schemas.microsoft.com/office/drawing/2014/main" id="{00000000-0008-0000-0000-00002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8" name="Metin kutusu 3829">
          <a:extLst>
            <a:ext uri="{FF2B5EF4-FFF2-40B4-BE49-F238E27FC236}">
              <a16:creationId xmlns:a16="http://schemas.microsoft.com/office/drawing/2014/main" id="{00000000-0008-0000-0000-00003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09" name="Metin kutusu 3830">
          <a:extLst>
            <a:ext uri="{FF2B5EF4-FFF2-40B4-BE49-F238E27FC236}">
              <a16:creationId xmlns:a16="http://schemas.microsoft.com/office/drawing/2014/main" id="{00000000-0008-0000-0000-00003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10" name="Metin kutusu 3831">
          <a:extLst>
            <a:ext uri="{FF2B5EF4-FFF2-40B4-BE49-F238E27FC236}">
              <a16:creationId xmlns:a16="http://schemas.microsoft.com/office/drawing/2014/main" id="{00000000-0008-0000-0000-000032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1" name="Metin kutusu 3832">
          <a:extLst>
            <a:ext uri="{FF2B5EF4-FFF2-40B4-BE49-F238E27FC236}">
              <a16:creationId xmlns:a16="http://schemas.microsoft.com/office/drawing/2014/main" id="{00000000-0008-0000-0000-00003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2" name="Metin kutusu 3833">
          <a:extLst>
            <a:ext uri="{FF2B5EF4-FFF2-40B4-BE49-F238E27FC236}">
              <a16:creationId xmlns:a16="http://schemas.microsoft.com/office/drawing/2014/main" id="{00000000-0008-0000-0000-00003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3" name="Metin kutusu 3834">
          <a:extLst>
            <a:ext uri="{FF2B5EF4-FFF2-40B4-BE49-F238E27FC236}">
              <a16:creationId xmlns:a16="http://schemas.microsoft.com/office/drawing/2014/main" id="{00000000-0008-0000-0000-00003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4" name="Metin kutusu 3835">
          <a:extLst>
            <a:ext uri="{FF2B5EF4-FFF2-40B4-BE49-F238E27FC236}">
              <a16:creationId xmlns:a16="http://schemas.microsoft.com/office/drawing/2014/main" id="{00000000-0008-0000-0000-00003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5" name="Metin kutusu 3836">
          <a:extLst>
            <a:ext uri="{FF2B5EF4-FFF2-40B4-BE49-F238E27FC236}">
              <a16:creationId xmlns:a16="http://schemas.microsoft.com/office/drawing/2014/main" id="{00000000-0008-0000-0000-00003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16" name="Metin kutusu 3837">
          <a:extLst>
            <a:ext uri="{FF2B5EF4-FFF2-40B4-BE49-F238E27FC236}">
              <a16:creationId xmlns:a16="http://schemas.microsoft.com/office/drawing/2014/main" id="{00000000-0008-0000-0000-00003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17" name="Metin kutusu 3838">
          <a:extLst>
            <a:ext uri="{FF2B5EF4-FFF2-40B4-BE49-F238E27FC236}">
              <a16:creationId xmlns:a16="http://schemas.microsoft.com/office/drawing/2014/main" id="{00000000-0008-0000-0000-000039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8" name="Metin kutusu 3839">
          <a:extLst>
            <a:ext uri="{FF2B5EF4-FFF2-40B4-BE49-F238E27FC236}">
              <a16:creationId xmlns:a16="http://schemas.microsoft.com/office/drawing/2014/main" id="{00000000-0008-0000-0000-00003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9" name="Metin kutusu 3840">
          <a:extLst>
            <a:ext uri="{FF2B5EF4-FFF2-40B4-BE49-F238E27FC236}">
              <a16:creationId xmlns:a16="http://schemas.microsoft.com/office/drawing/2014/main" id="{00000000-0008-0000-0000-00003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0" name="Metin kutusu 3841">
          <a:extLst>
            <a:ext uri="{FF2B5EF4-FFF2-40B4-BE49-F238E27FC236}">
              <a16:creationId xmlns:a16="http://schemas.microsoft.com/office/drawing/2014/main" id="{00000000-0008-0000-0000-00003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1" name="Metin kutusu 3842">
          <a:extLst>
            <a:ext uri="{FF2B5EF4-FFF2-40B4-BE49-F238E27FC236}">
              <a16:creationId xmlns:a16="http://schemas.microsoft.com/office/drawing/2014/main" id="{00000000-0008-0000-0000-00003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2" name="Metin kutusu 3843">
          <a:extLst>
            <a:ext uri="{FF2B5EF4-FFF2-40B4-BE49-F238E27FC236}">
              <a16:creationId xmlns:a16="http://schemas.microsoft.com/office/drawing/2014/main" id="{00000000-0008-0000-0000-00003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23" name="Metin kutusu 3844">
          <a:extLst>
            <a:ext uri="{FF2B5EF4-FFF2-40B4-BE49-F238E27FC236}">
              <a16:creationId xmlns:a16="http://schemas.microsoft.com/office/drawing/2014/main" id="{00000000-0008-0000-0000-00003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24" name="Metin kutusu 3845">
          <a:extLst>
            <a:ext uri="{FF2B5EF4-FFF2-40B4-BE49-F238E27FC236}">
              <a16:creationId xmlns:a16="http://schemas.microsoft.com/office/drawing/2014/main" id="{00000000-0008-0000-0000-00004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5" name="Metin kutusu 3846">
          <a:extLst>
            <a:ext uri="{FF2B5EF4-FFF2-40B4-BE49-F238E27FC236}">
              <a16:creationId xmlns:a16="http://schemas.microsoft.com/office/drawing/2014/main" id="{00000000-0008-0000-0000-00004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6" name="Metin kutusu 3847">
          <a:extLst>
            <a:ext uri="{FF2B5EF4-FFF2-40B4-BE49-F238E27FC236}">
              <a16:creationId xmlns:a16="http://schemas.microsoft.com/office/drawing/2014/main" id="{00000000-0008-0000-0000-00004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7" name="Metin kutusu 3848">
          <a:extLst>
            <a:ext uri="{FF2B5EF4-FFF2-40B4-BE49-F238E27FC236}">
              <a16:creationId xmlns:a16="http://schemas.microsoft.com/office/drawing/2014/main" id="{00000000-0008-0000-0000-00004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8" name="Metin kutusu 3849">
          <a:extLst>
            <a:ext uri="{FF2B5EF4-FFF2-40B4-BE49-F238E27FC236}">
              <a16:creationId xmlns:a16="http://schemas.microsoft.com/office/drawing/2014/main" id="{00000000-0008-0000-0000-00004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9" name="Metin kutusu 3850">
          <a:extLst>
            <a:ext uri="{FF2B5EF4-FFF2-40B4-BE49-F238E27FC236}">
              <a16:creationId xmlns:a16="http://schemas.microsoft.com/office/drawing/2014/main" id="{00000000-0008-0000-0000-00004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30" name="Metin kutusu 3851">
          <a:extLst>
            <a:ext uri="{FF2B5EF4-FFF2-40B4-BE49-F238E27FC236}">
              <a16:creationId xmlns:a16="http://schemas.microsoft.com/office/drawing/2014/main" id="{00000000-0008-0000-0000-00004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31" name="Metin kutusu 3852">
          <a:extLst>
            <a:ext uri="{FF2B5EF4-FFF2-40B4-BE49-F238E27FC236}">
              <a16:creationId xmlns:a16="http://schemas.microsoft.com/office/drawing/2014/main" id="{00000000-0008-0000-0000-00004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2" name="Metin kutusu 3853">
          <a:extLst>
            <a:ext uri="{FF2B5EF4-FFF2-40B4-BE49-F238E27FC236}">
              <a16:creationId xmlns:a16="http://schemas.microsoft.com/office/drawing/2014/main" id="{00000000-0008-0000-0000-00004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3" name="Metin kutusu 3854">
          <a:extLst>
            <a:ext uri="{FF2B5EF4-FFF2-40B4-BE49-F238E27FC236}">
              <a16:creationId xmlns:a16="http://schemas.microsoft.com/office/drawing/2014/main" id="{00000000-0008-0000-0000-00004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4" name="Metin kutusu 3855">
          <a:extLst>
            <a:ext uri="{FF2B5EF4-FFF2-40B4-BE49-F238E27FC236}">
              <a16:creationId xmlns:a16="http://schemas.microsoft.com/office/drawing/2014/main" id="{00000000-0008-0000-0000-00004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5" name="Metin kutusu 3856">
          <a:extLst>
            <a:ext uri="{FF2B5EF4-FFF2-40B4-BE49-F238E27FC236}">
              <a16:creationId xmlns:a16="http://schemas.microsoft.com/office/drawing/2014/main" id="{00000000-0008-0000-0000-00004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6" name="Metin kutusu 3857">
          <a:extLst>
            <a:ext uri="{FF2B5EF4-FFF2-40B4-BE49-F238E27FC236}">
              <a16:creationId xmlns:a16="http://schemas.microsoft.com/office/drawing/2014/main" id="{00000000-0008-0000-0000-00004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7" name="Metin kutusu 3858">
          <a:extLst>
            <a:ext uri="{FF2B5EF4-FFF2-40B4-BE49-F238E27FC236}">
              <a16:creationId xmlns:a16="http://schemas.microsoft.com/office/drawing/2014/main" id="{00000000-0008-0000-0000-00004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8" name="Metin kutusu 3859">
          <a:extLst>
            <a:ext uri="{FF2B5EF4-FFF2-40B4-BE49-F238E27FC236}">
              <a16:creationId xmlns:a16="http://schemas.microsoft.com/office/drawing/2014/main" id="{00000000-0008-0000-0000-00004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9" name="Metin kutusu 3860">
          <a:extLst>
            <a:ext uri="{FF2B5EF4-FFF2-40B4-BE49-F238E27FC236}">
              <a16:creationId xmlns:a16="http://schemas.microsoft.com/office/drawing/2014/main" id="{00000000-0008-0000-0000-00004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40" name="Metin kutusu 3861">
          <a:extLst>
            <a:ext uri="{FF2B5EF4-FFF2-40B4-BE49-F238E27FC236}">
              <a16:creationId xmlns:a16="http://schemas.microsoft.com/office/drawing/2014/main" id="{00000000-0008-0000-0000-00005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41" name="Metin kutusu 3862">
          <a:extLst>
            <a:ext uri="{FF2B5EF4-FFF2-40B4-BE49-F238E27FC236}">
              <a16:creationId xmlns:a16="http://schemas.microsoft.com/office/drawing/2014/main" id="{00000000-0008-0000-0000-00005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2" name="Metin kutusu 3863">
          <a:extLst>
            <a:ext uri="{FF2B5EF4-FFF2-40B4-BE49-F238E27FC236}">
              <a16:creationId xmlns:a16="http://schemas.microsoft.com/office/drawing/2014/main" id="{00000000-0008-0000-0000-00005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3" name="Metin kutusu 3864">
          <a:extLst>
            <a:ext uri="{FF2B5EF4-FFF2-40B4-BE49-F238E27FC236}">
              <a16:creationId xmlns:a16="http://schemas.microsoft.com/office/drawing/2014/main" id="{00000000-0008-0000-0000-00005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4" name="Metin kutusu 3865">
          <a:extLst>
            <a:ext uri="{FF2B5EF4-FFF2-40B4-BE49-F238E27FC236}">
              <a16:creationId xmlns:a16="http://schemas.microsoft.com/office/drawing/2014/main" id="{00000000-0008-0000-0000-00005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5" name="Metin kutusu 3866">
          <a:extLst>
            <a:ext uri="{FF2B5EF4-FFF2-40B4-BE49-F238E27FC236}">
              <a16:creationId xmlns:a16="http://schemas.microsoft.com/office/drawing/2014/main" id="{00000000-0008-0000-0000-00005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6" name="Metin kutusu 3867">
          <a:extLst>
            <a:ext uri="{FF2B5EF4-FFF2-40B4-BE49-F238E27FC236}">
              <a16:creationId xmlns:a16="http://schemas.microsoft.com/office/drawing/2014/main" id="{00000000-0008-0000-0000-00005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7" name="Metin kutusu 3868">
          <a:extLst>
            <a:ext uri="{FF2B5EF4-FFF2-40B4-BE49-F238E27FC236}">
              <a16:creationId xmlns:a16="http://schemas.microsoft.com/office/drawing/2014/main" id="{00000000-0008-0000-0000-00005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8" name="Metin kutusu 3869">
          <a:extLst>
            <a:ext uri="{FF2B5EF4-FFF2-40B4-BE49-F238E27FC236}">
              <a16:creationId xmlns:a16="http://schemas.microsoft.com/office/drawing/2014/main" id="{00000000-0008-0000-0000-00005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9" name="Metin kutusu 3870">
          <a:extLst>
            <a:ext uri="{FF2B5EF4-FFF2-40B4-BE49-F238E27FC236}">
              <a16:creationId xmlns:a16="http://schemas.microsoft.com/office/drawing/2014/main" id="{00000000-0008-0000-0000-00005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0" name="Metin kutusu 3871">
          <a:extLst>
            <a:ext uri="{FF2B5EF4-FFF2-40B4-BE49-F238E27FC236}">
              <a16:creationId xmlns:a16="http://schemas.microsoft.com/office/drawing/2014/main" id="{00000000-0008-0000-0000-00005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1" name="Metin kutusu 3872">
          <a:extLst>
            <a:ext uri="{FF2B5EF4-FFF2-40B4-BE49-F238E27FC236}">
              <a16:creationId xmlns:a16="http://schemas.microsoft.com/office/drawing/2014/main" id="{00000000-0008-0000-0000-00005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2" name="Metin kutusu 3873">
          <a:extLst>
            <a:ext uri="{FF2B5EF4-FFF2-40B4-BE49-F238E27FC236}">
              <a16:creationId xmlns:a16="http://schemas.microsoft.com/office/drawing/2014/main" id="{00000000-0008-0000-0000-00005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53" name="Metin kutusu 3874">
          <a:extLst>
            <a:ext uri="{FF2B5EF4-FFF2-40B4-BE49-F238E27FC236}">
              <a16:creationId xmlns:a16="http://schemas.microsoft.com/office/drawing/2014/main" id="{00000000-0008-0000-0000-00005D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54" name="Metin kutusu 3875">
          <a:extLst>
            <a:ext uri="{FF2B5EF4-FFF2-40B4-BE49-F238E27FC236}">
              <a16:creationId xmlns:a16="http://schemas.microsoft.com/office/drawing/2014/main" id="{00000000-0008-0000-0000-00005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5" name="Metin kutusu 3876">
          <a:extLst>
            <a:ext uri="{FF2B5EF4-FFF2-40B4-BE49-F238E27FC236}">
              <a16:creationId xmlns:a16="http://schemas.microsoft.com/office/drawing/2014/main" id="{00000000-0008-0000-0000-00005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6" name="Metin kutusu 3877">
          <a:extLst>
            <a:ext uri="{FF2B5EF4-FFF2-40B4-BE49-F238E27FC236}">
              <a16:creationId xmlns:a16="http://schemas.microsoft.com/office/drawing/2014/main" id="{00000000-0008-0000-0000-00006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7" name="Metin kutusu 3878">
          <a:extLst>
            <a:ext uri="{FF2B5EF4-FFF2-40B4-BE49-F238E27FC236}">
              <a16:creationId xmlns:a16="http://schemas.microsoft.com/office/drawing/2014/main" id="{00000000-0008-0000-0000-00006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8" name="Metin kutusu 3879">
          <a:extLst>
            <a:ext uri="{FF2B5EF4-FFF2-40B4-BE49-F238E27FC236}">
              <a16:creationId xmlns:a16="http://schemas.microsoft.com/office/drawing/2014/main" id="{00000000-0008-0000-0000-00006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9" name="Metin kutusu 3880">
          <a:extLst>
            <a:ext uri="{FF2B5EF4-FFF2-40B4-BE49-F238E27FC236}">
              <a16:creationId xmlns:a16="http://schemas.microsoft.com/office/drawing/2014/main" id="{00000000-0008-0000-0000-00006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0" name="Metin kutusu 3881">
          <a:extLst>
            <a:ext uri="{FF2B5EF4-FFF2-40B4-BE49-F238E27FC236}">
              <a16:creationId xmlns:a16="http://schemas.microsoft.com/office/drawing/2014/main" id="{00000000-0008-0000-0000-00006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1" name="Metin kutusu 3882">
          <a:extLst>
            <a:ext uri="{FF2B5EF4-FFF2-40B4-BE49-F238E27FC236}">
              <a16:creationId xmlns:a16="http://schemas.microsoft.com/office/drawing/2014/main" id="{00000000-0008-0000-0000-00006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2" name="Metin kutusu 3883">
          <a:extLst>
            <a:ext uri="{FF2B5EF4-FFF2-40B4-BE49-F238E27FC236}">
              <a16:creationId xmlns:a16="http://schemas.microsoft.com/office/drawing/2014/main" id="{00000000-0008-0000-0000-00006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3" name="Metin kutusu 3884">
          <a:extLst>
            <a:ext uri="{FF2B5EF4-FFF2-40B4-BE49-F238E27FC236}">
              <a16:creationId xmlns:a16="http://schemas.microsoft.com/office/drawing/2014/main" id="{00000000-0008-0000-0000-00006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4" name="Metin kutusu 3885">
          <a:extLst>
            <a:ext uri="{FF2B5EF4-FFF2-40B4-BE49-F238E27FC236}">
              <a16:creationId xmlns:a16="http://schemas.microsoft.com/office/drawing/2014/main" id="{00000000-0008-0000-0000-00006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5" name="Metin kutusu 3886">
          <a:extLst>
            <a:ext uri="{FF2B5EF4-FFF2-40B4-BE49-F238E27FC236}">
              <a16:creationId xmlns:a16="http://schemas.microsoft.com/office/drawing/2014/main" id="{00000000-0008-0000-0000-00006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66" name="Metin kutusu 3887">
          <a:extLst>
            <a:ext uri="{FF2B5EF4-FFF2-40B4-BE49-F238E27FC236}">
              <a16:creationId xmlns:a16="http://schemas.microsoft.com/office/drawing/2014/main" id="{00000000-0008-0000-0000-00006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67" name="Metin kutusu 3888">
          <a:extLst>
            <a:ext uri="{FF2B5EF4-FFF2-40B4-BE49-F238E27FC236}">
              <a16:creationId xmlns:a16="http://schemas.microsoft.com/office/drawing/2014/main" id="{00000000-0008-0000-0000-00006B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8" name="Metin kutusu 3889">
          <a:extLst>
            <a:ext uri="{FF2B5EF4-FFF2-40B4-BE49-F238E27FC236}">
              <a16:creationId xmlns:a16="http://schemas.microsoft.com/office/drawing/2014/main" id="{00000000-0008-0000-0000-00006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9" name="Metin kutusu 3890">
          <a:extLst>
            <a:ext uri="{FF2B5EF4-FFF2-40B4-BE49-F238E27FC236}">
              <a16:creationId xmlns:a16="http://schemas.microsoft.com/office/drawing/2014/main" id="{00000000-0008-0000-0000-00006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0" name="Metin kutusu 3891">
          <a:extLst>
            <a:ext uri="{FF2B5EF4-FFF2-40B4-BE49-F238E27FC236}">
              <a16:creationId xmlns:a16="http://schemas.microsoft.com/office/drawing/2014/main" id="{00000000-0008-0000-0000-00006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1" name="Metin kutusu 3892">
          <a:extLst>
            <a:ext uri="{FF2B5EF4-FFF2-40B4-BE49-F238E27FC236}">
              <a16:creationId xmlns:a16="http://schemas.microsoft.com/office/drawing/2014/main" id="{00000000-0008-0000-0000-00006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2" name="Metin kutusu 3893">
          <a:extLst>
            <a:ext uri="{FF2B5EF4-FFF2-40B4-BE49-F238E27FC236}">
              <a16:creationId xmlns:a16="http://schemas.microsoft.com/office/drawing/2014/main" id="{00000000-0008-0000-0000-00007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3" name="Metin kutusu 3894">
          <a:extLst>
            <a:ext uri="{FF2B5EF4-FFF2-40B4-BE49-F238E27FC236}">
              <a16:creationId xmlns:a16="http://schemas.microsoft.com/office/drawing/2014/main" id="{00000000-0008-0000-0000-00007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4" name="Metin kutusu 3895">
          <a:extLst>
            <a:ext uri="{FF2B5EF4-FFF2-40B4-BE49-F238E27FC236}">
              <a16:creationId xmlns:a16="http://schemas.microsoft.com/office/drawing/2014/main" id="{00000000-0008-0000-0000-00007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5" name="Metin kutusu 3896">
          <a:extLst>
            <a:ext uri="{FF2B5EF4-FFF2-40B4-BE49-F238E27FC236}">
              <a16:creationId xmlns:a16="http://schemas.microsoft.com/office/drawing/2014/main" id="{00000000-0008-0000-0000-00007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6" name="Metin kutusu 3897">
          <a:extLst>
            <a:ext uri="{FF2B5EF4-FFF2-40B4-BE49-F238E27FC236}">
              <a16:creationId xmlns:a16="http://schemas.microsoft.com/office/drawing/2014/main" id="{00000000-0008-0000-0000-00007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7" name="Metin kutusu 3898">
          <a:extLst>
            <a:ext uri="{FF2B5EF4-FFF2-40B4-BE49-F238E27FC236}">
              <a16:creationId xmlns:a16="http://schemas.microsoft.com/office/drawing/2014/main" id="{00000000-0008-0000-0000-00007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8" name="Metin kutusu 3899">
          <a:extLst>
            <a:ext uri="{FF2B5EF4-FFF2-40B4-BE49-F238E27FC236}">
              <a16:creationId xmlns:a16="http://schemas.microsoft.com/office/drawing/2014/main" id="{00000000-0008-0000-0000-00007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79" name="Metin kutusu 3900">
          <a:extLst>
            <a:ext uri="{FF2B5EF4-FFF2-40B4-BE49-F238E27FC236}">
              <a16:creationId xmlns:a16="http://schemas.microsoft.com/office/drawing/2014/main" id="{00000000-0008-0000-0000-00007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80" name="Metin kutusu 3901">
          <a:extLst>
            <a:ext uri="{FF2B5EF4-FFF2-40B4-BE49-F238E27FC236}">
              <a16:creationId xmlns:a16="http://schemas.microsoft.com/office/drawing/2014/main" id="{00000000-0008-0000-0000-00007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1" name="Metin kutusu 3902">
          <a:extLst>
            <a:ext uri="{FF2B5EF4-FFF2-40B4-BE49-F238E27FC236}">
              <a16:creationId xmlns:a16="http://schemas.microsoft.com/office/drawing/2014/main" id="{00000000-0008-0000-0000-00007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2" name="Metin kutusu 3903">
          <a:extLst>
            <a:ext uri="{FF2B5EF4-FFF2-40B4-BE49-F238E27FC236}">
              <a16:creationId xmlns:a16="http://schemas.microsoft.com/office/drawing/2014/main" id="{00000000-0008-0000-0000-00007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3" name="Metin kutusu 3904">
          <a:extLst>
            <a:ext uri="{FF2B5EF4-FFF2-40B4-BE49-F238E27FC236}">
              <a16:creationId xmlns:a16="http://schemas.microsoft.com/office/drawing/2014/main" id="{00000000-0008-0000-0000-00007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4" name="Metin kutusu 3905">
          <a:extLst>
            <a:ext uri="{FF2B5EF4-FFF2-40B4-BE49-F238E27FC236}">
              <a16:creationId xmlns:a16="http://schemas.microsoft.com/office/drawing/2014/main" id="{00000000-0008-0000-0000-00007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5" name="Metin kutusu 3906">
          <a:extLst>
            <a:ext uri="{FF2B5EF4-FFF2-40B4-BE49-F238E27FC236}">
              <a16:creationId xmlns:a16="http://schemas.microsoft.com/office/drawing/2014/main" id="{00000000-0008-0000-0000-00007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6" name="Metin kutusu 3907">
          <a:extLst>
            <a:ext uri="{FF2B5EF4-FFF2-40B4-BE49-F238E27FC236}">
              <a16:creationId xmlns:a16="http://schemas.microsoft.com/office/drawing/2014/main" id="{00000000-0008-0000-0000-00007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7" name="Metin kutusu 3908">
          <a:extLst>
            <a:ext uri="{FF2B5EF4-FFF2-40B4-BE49-F238E27FC236}">
              <a16:creationId xmlns:a16="http://schemas.microsoft.com/office/drawing/2014/main" id="{00000000-0008-0000-0000-00007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8" name="Metin kutusu 3909">
          <a:extLst>
            <a:ext uri="{FF2B5EF4-FFF2-40B4-BE49-F238E27FC236}">
              <a16:creationId xmlns:a16="http://schemas.microsoft.com/office/drawing/2014/main" id="{00000000-0008-0000-0000-00008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9" name="Metin kutusu 3910">
          <a:extLst>
            <a:ext uri="{FF2B5EF4-FFF2-40B4-BE49-F238E27FC236}">
              <a16:creationId xmlns:a16="http://schemas.microsoft.com/office/drawing/2014/main" id="{00000000-0008-0000-0000-00008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0" name="Metin kutusu 3911">
          <a:extLst>
            <a:ext uri="{FF2B5EF4-FFF2-40B4-BE49-F238E27FC236}">
              <a16:creationId xmlns:a16="http://schemas.microsoft.com/office/drawing/2014/main" id="{00000000-0008-0000-0000-00008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1" name="Metin kutusu 3912">
          <a:extLst>
            <a:ext uri="{FF2B5EF4-FFF2-40B4-BE49-F238E27FC236}">
              <a16:creationId xmlns:a16="http://schemas.microsoft.com/office/drawing/2014/main" id="{00000000-0008-0000-0000-00008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2" name="Metin kutusu 3913">
          <a:extLst>
            <a:ext uri="{FF2B5EF4-FFF2-40B4-BE49-F238E27FC236}">
              <a16:creationId xmlns:a16="http://schemas.microsoft.com/office/drawing/2014/main" id="{00000000-0008-0000-0000-00008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93" name="Metin kutusu 3914">
          <a:extLst>
            <a:ext uri="{FF2B5EF4-FFF2-40B4-BE49-F238E27FC236}">
              <a16:creationId xmlns:a16="http://schemas.microsoft.com/office/drawing/2014/main" id="{00000000-0008-0000-0000-000085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94" name="Metin kutusu 3915">
          <a:extLst>
            <a:ext uri="{FF2B5EF4-FFF2-40B4-BE49-F238E27FC236}">
              <a16:creationId xmlns:a16="http://schemas.microsoft.com/office/drawing/2014/main" id="{00000000-0008-0000-0000-00008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5" name="Metin kutusu 3916">
          <a:extLst>
            <a:ext uri="{FF2B5EF4-FFF2-40B4-BE49-F238E27FC236}">
              <a16:creationId xmlns:a16="http://schemas.microsoft.com/office/drawing/2014/main" id="{00000000-0008-0000-0000-00008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6" name="Metin kutusu 3917">
          <a:extLst>
            <a:ext uri="{FF2B5EF4-FFF2-40B4-BE49-F238E27FC236}">
              <a16:creationId xmlns:a16="http://schemas.microsoft.com/office/drawing/2014/main" id="{00000000-0008-0000-0000-00008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7" name="Metin kutusu 3918">
          <a:extLst>
            <a:ext uri="{FF2B5EF4-FFF2-40B4-BE49-F238E27FC236}">
              <a16:creationId xmlns:a16="http://schemas.microsoft.com/office/drawing/2014/main" id="{00000000-0008-0000-0000-00008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8" name="Metin kutusu 3919">
          <a:extLst>
            <a:ext uri="{FF2B5EF4-FFF2-40B4-BE49-F238E27FC236}">
              <a16:creationId xmlns:a16="http://schemas.microsoft.com/office/drawing/2014/main" id="{00000000-0008-0000-0000-00008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9" name="Metin kutusu 3920">
          <a:extLst>
            <a:ext uri="{FF2B5EF4-FFF2-40B4-BE49-F238E27FC236}">
              <a16:creationId xmlns:a16="http://schemas.microsoft.com/office/drawing/2014/main" id="{00000000-0008-0000-0000-00008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0" name="Metin kutusu 3921">
          <a:extLst>
            <a:ext uri="{FF2B5EF4-FFF2-40B4-BE49-F238E27FC236}">
              <a16:creationId xmlns:a16="http://schemas.microsoft.com/office/drawing/2014/main" id="{00000000-0008-0000-0000-00008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1" name="Metin kutusu 3922">
          <a:extLst>
            <a:ext uri="{FF2B5EF4-FFF2-40B4-BE49-F238E27FC236}">
              <a16:creationId xmlns:a16="http://schemas.microsoft.com/office/drawing/2014/main" id="{00000000-0008-0000-0000-00008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02" name="Metin kutusu 3923">
          <a:extLst>
            <a:ext uri="{FF2B5EF4-FFF2-40B4-BE49-F238E27FC236}">
              <a16:creationId xmlns:a16="http://schemas.microsoft.com/office/drawing/2014/main" id="{00000000-0008-0000-0000-00008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03" name="Metin kutusu 3924">
          <a:extLst>
            <a:ext uri="{FF2B5EF4-FFF2-40B4-BE49-F238E27FC236}">
              <a16:creationId xmlns:a16="http://schemas.microsoft.com/office/drawing/2014/main" id="{00000000-0008-0000-0000-00008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4" name="Metin kutusu 3925">
          <a:extLst>
            <a:ext uri="{FF2B5EF4-FFF2-40B4-BE49-F238E27FC236}">
              <a16:creationId xmlns:a16="http://schemas.microsoft.com/office/drawing/2014/main" id="{00000000-0008-0000-0000-00009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05" name="Metin kutusu 3926">
          <a:extLst>
            <a:ext uri="{FF2B5EF4-FFF2-40B4-BE49-F238E27FC236}">
              <a16:creationId xmlns:a16="http://schemas.microsoft.com/office/drawing/2014/main" id="{00000000-0008-0000-0000-00009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06" name="Metin kutusu 3927">
          <a:extLst>
            <a:ext uri="{FF2B5EF4-FFF2-40B4-BE49-F238E27FC236}">
              <a16:creationId xmlns:a16="http://schemas.microsoft.com/office/drawing/2014/main" id="{00000000-0008-0000-0000-000092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7" name="Metin kutusu 3928">
          <a:extLst>
            <a:ext uri="{FF2B5EF4-FFF2-40B4-BE49-F238E27FC236}">
              <a16:creationId xmlns:a16="http://schemas.microsoft.com/office/drawing/2014/main" id="{00000000-0008-0000-0000-00009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8" name="Metin kutusu 3929">
          <a:extLst>
            <a:ext uri="{FF2B5EF4-FFF2-40B4-BE49-F238E27FC236}">
              <a16:creationId xmlns:a16="http://schemas.microsoft.com/office/drawing/2014/main" id="{00000000-0008-0000-0000-00009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9" name="Metin kutusu 3930">
          <a:extLst>
            <a:ext uri="{FF2B5EF4-FFF2-40B4-BE49-F238E27FC236}">
              <a16:creationId xmlns:a16="http://schemas.microsoft.com/office/drawing/2014/main" id="{00000000-0008-0000-0000-00009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10" name="Metin kutusu 3931">
          <a:extLst>
            <a:ext uri="{FF2B5EF4-FFF2-40B4-BE49-F238E27FC236}">
              <a16:creationId xmlns:a16="http://schemas.microsoft.com/office/drawing/2014/main" id="{00000000-0008-0000-0000-00009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11" name="Metin kutusu 3932">
          <a:extLst>
            <a:ext uri="{FF2B5EF4-FFF2-40B4-BE49-F238E27FC236}">
              <a16:creationId xmlns:a16="http://schemas.microsoft.com/office/drawing/2014/main" id="{00000000-0008-0000-0000-00009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2" name="Metin kutusu 3933">
          <a:extLst>
            <a:ext uri="{FF2B5EF4-FFF2-40B4-BE49-F238E27FC236}">
              <a16:creationId xmlns:a16="http://schemas.microsoft.com/office/drawing/2014/main" id="{00000000-0008-0000-0000-00009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3" name="Metin kutusu 3934">
          <a:extLst>
            <a:ext uri="{FF2B5EF4-FFF2-40B4-BE49-F238E27FC236}">
              <a16:creationId xmlns:a16="http://schemas.microsoft.com/office/drawing/2014/main" id="{00000000-0008-0000-0000-00009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4" name="Metin kutusu 3935">
          <a:extLst>
            <a:ext uri="{FF2B5EF4-FFF2-40B4-BE49-F238E27FC236}">
              <a16:creationId xmlns:a16="http://schemas.microsoft.com/office/drawing/2014/main" id="{00000000-0008-0000-0000-00009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5" name="Metin kutusu 3936">
          <a:extLst>
            <a:ext uri="{FF2B5EF4-FFF2-40B4-BE49-F238E27FC236}">
              <a16:creationId xmlns:a16="http://schemas.microsoft.com/office/drawing/2014/main" id="{00000000-0008-0000-0000-00009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6" name="Metin kutusu 3937">
          <a:extLst>
            <a:ext uri="{FF2B5EF4-FFF2-40B4-BE49-F238E27FC236}">
              <a16:creationId xmlns:a16="http://schemas.microsoft.com/office/drawing/2014/main" id="{00000000-0008-0000-0000-00009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17" name="Metin kutusu 3938">
          <a:extLst>
            <a:ext uri="{FF2B5EF4-FFF2-40B4-BE49-F238E27FC236}">
              <a16:creationId xmlns:a16="http://schemas.microsoft.com/office/drawing/2014/main" id="{00000000-0008-0000-0000-00009D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18" name="Metin kutusu 3939">
          <a:extLst>
            <a:ext uri="{FF2B5EF4-FFF2-40B4-BE49-F238E27FC236}">
              <a16:creationId xmlns:a16="http://schemas.microsoft.com/office/drawing/2014/main" id="{00000000-0008-0000-0000-00009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9" name="Metin kutusu 3940">
          <a:extLst>
            <a:ext uri="{FF2B5EF4-FFF2-40B4-BE49-F238E27FC236}">
              <a16:creationId xmlns:a16="http://schemas.microsoft.com/office/drawing/2014/main" id="{00000000-0008-0000-0000-00009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0" name="Metin kutusu 3941">
          <a:extLst>
            <a:ext uri="{FF2B5EF4-FFF2-40B4-BE49-F238E27FC236}">
              <a16:creationId xmlns:a16="http://schemas.microsoft.com/office/drawing/2014/main" id="{00000000-0008-0000-0000-0000A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1" name="Metin kutusu 3942">
          <a:extLst>
            <a:ext uri="{FF2B5EF4-FFF2-40B4-BE49-F238E27FC236}">
              <a16:creationId xmlns:a16="http://schemas.microsoft.com/office/drawing/2014/main" id="{00000000-0008-0000-0000-0000A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2" name="Metin kutusu 3943">
          <a:extLst>
            <a:ext uri="{FF2B5EF4-FFF2-40B4-BE49-F238E27FC236}">
              <a16:creationId xmlns:a16="http://schemas.microsoft.com/office/drawing/2014/main" id="{00000000-0008-0000-0000-0000A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3" name="Metin kutusu 3944">
          <a:extLst>
            <a:ext uri="{FF2B5EF4-FFF2-40B4-BE49-F238E27FC236}">
              <a16:creationId xmlns:a16="http://schemas.microsoft.com/office/drawing/2014/main" id="{00000000-0008-0000-0000-0000A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4" name="Metin kutusu 3945">
          <a:extLst>
            <a:ext uri="{FF2B5EF4-FFF2-40B4-BE49-F238E27FC236}">
              <a16:creationId xmlns:a16="http://schemas.microsoft.com/office/drawing/2014/main" id="{00000000-0008-0000-0000-0000A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5" name="Metin kutusu 3946">
          <a:extLst>
            <a:ext uri="{FF2B5EF4-FFF2-40B4-BE49-F238E27FC236}">
              <a16:creationId xmlns:a16="http://schemas.microsoft.com/office/drawing/2014/main" id="{00000000-0008-0000-0000-0000A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26" name="Metin kutusu 3947">
          <a:extLst>
            <a:ext uri="{FF2B5EF4-FFF2-40B4-BE49-F238E27FC236}">
              <a16:creationId xmlns:a16="http://schemas.microsoft.com/office/drawing/2014/main" id="{00000000-0008-0000-0000-0000A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27" name="Metin kutusu 3948">
          <a:extLst>
            <a:ext uri="{FF2B5EF4-FFF2-40B4-BE49-F238E27FC236}">
              <a16:creationId xmlns:a16="http://schemas.microsoft.com/office/drawing/2014/main" id="{00000000-0008-0000-0000-0000A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8" name="Metin kutusu 3949">
          <a:extLst>
            <a:ext uri="{FF2B5EF4-FFF2-40B4-BE49-F238E27FC236}">
              <a16:creationId xmlns:a16="http://schemas.microsoft.com/office/drawing/2014/main" id="{00000000-0008-0000-0000-0000A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29" name="Metin kutusu 3950">
          <a:extLst>
            <a:ext uri="{FF2B5EF4-FFF2-40B4-BE49-F238E27FC236}">
              <a16:creationId xmlns:a16="http://schemas.microsoft.com/office/drawing/2014/main" id="{00000000-0008-0000-0000-0000A9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30" name="Metin kutusu 3951">
          <a:extLst>
            <a:ext uri="{FF2B5EF4-FFF2-40B4-BE49-F238E27FC236}">
              <a16:creationId xmlns:a16="http://schemas.microsoft.com/office/drawing/2014/main" id="{00000000-0008-0000-0000-0000A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1" name="Metin kutusu 3952">
          <a:extLst>
            <a:ext uri="{FF2B5EF4-FFF2-40B4-BE49-F238E27FC236}">
              <a16:creationId xmlns:a16="http://schemas.microsoft.com/office/drawing/2014/main" id="{00000000-0008-0000-0000-0000A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2" name="Metin kutusu 3953">
          <a:extLst>
            <a:ext uri="{FF2B5EF4-FFF2-40B4-BE49-F238E27FC236}">
              <a16:creationId xmlns:a16="http://schemas.microsoft.com/office/drawing/2014/main" id="{00000000-0008-0000-0000-0000A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3" name="Metin kutusu 3954">
          <a:extLst>
            <a:ext uri="{FF2B5EF4-FFF2-40B4-BE49-F238E27FC236}">
              <a16:creationId xmlns:a16="http://schemas.microsoft.com/office/drawing/2014/main" id="{00000000-0008-0000-0000-0000A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4" name="Metin kutusu 3955">
          <a:extLst>
            <a:ext uri="{FF2B5EF4-FFF2-40B4-BE49-F238E27FC236}">
              <a16:creationId xmlns:a16="http://schemas.microsoft.com/office/drawing/2014/main" id="{00000000-0008-0000-0000-0000A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5" name="Metin kutusu 3956">
          <a:extLst>
            <a:ext uri="{FF2B5EF4-FFF2-40B4-BE49-F238E27FC236}">
              <a16:creationId xmlns:a16="http://schemas.microsoft.com/office/drawing/2014/main" id="{00000000-0008-0000-0000-0000A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36" name="Metin kutusu 3957">
          <a:extLst>
            <a:ext uri="{FF2B5EF4-FFF2-40B4-BE49-F238E27FC236}">
              <a16:creationId xmlns:a16="http://schemas.microsoft.com/office/drawing/2014/main" id="{00000000-0008-0000-0000-0000B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37" name="Metin kutusu 3958">
          <a:extLst>
            <a:ext uri="{FF2B5EF4-FFF2-40B4-BE49-F238E27FC236}">
              <a16:creationId xmlns:a16="http://schemas.microsoft.com/office/drawing/2014/main" id="{00000000-0008-0000-0000-0000B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8" name="Metin kutusu 3959">
          <a:extLst>
            <a:ext uri="{FF2B5EF4-FFF2-40B4-BE49-F238E27FC236}">
              <a16:creationId xmlns:a16="http://schemas.microsoft.com/office/drawing/2014/main" id="{00000000-0008-0000-0000-0000B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9" name="Metin kutusu 3960">
          <a:extLst>
            <a:ext uri="{FF2B5EF4-FFF2-40B4-BE49-F238E27FC236}">
              <a16:creationId xmlns:a16="http://schemas.microsoft.com/office/drawing/2014/main" id="{00000000-0008-0000-0000-0000B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0" name="Metin kutusu 3961">
          <a:extLst>
            <a:ext uri="{FF2B5EF4-FFF2-40B4-BE49-F238E27FC236}">
              <a16:creationId xmlns:a16="http://schemas.microsoft.com/office/drawing/2014/main" id="{00000000-0008-0000-0000-0000B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1" name="Metin kutusu 3962">
          <a:extLst>
            <a:ext uri="{FF2B5EF4-FFF2-40B4-BE49-F238E27FC236}">
              <a16:creationId xmlns:a16="http://schemas.microsoft.com/office/drawing/2014/main" id="{00000000-0008-0000-0000-0000B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2" name="Metin kutusu 3963">
          <a:extLst>
            <a:ext uri="{FF2B5EF4-FFF2-40B4-BE49-F238E27FC236}">
              <a16:creationId xmlns:a16="http://schemas.microsoft.com/office/drawing/2014/main" id="{00000000-0008-0000-0000-0000B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43" name="Metin kutusu 3964">
          <a:extLst>
            <a:ext uri="{FF2B5EF4-FFF2-40B4-BE49-F238E27FC236}">
              <a16:creationId xmlns:a16="http://schemas.microsoft.com/office/drawing/2014/main" id="{00000000-0008-0000-0000-0000B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44" name="Metin kutusu 3965">
          <a:extLst>
            <a:ext uri="{FF2B5EF4-FFF2-40B4-BE49-F238E27FC236}">
              <a16:creationId xmlns:a16="http://schemas.microsoft.com/office/drawing/2014/main" id="{00000000-0008-0000-0000-0000B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5" name="Metin kutusu 3966">
          <a:extLst>
            <a:ext uri="{FF2B5EF4-FFF2-40B4-BE49-F238E27FC236}">
              <a16:creationId xmlns:a16="http://schemas.microsoft.com/office/drawing/2014/main" id="{00000000-0008-0000-0000-0000B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6" name="Metin kutusu 3967">
          <a:extLst>
            <a:ext uri="{FF2B5EF4-FFF2-40B4-BE49-F238E27FC236}">
              <a16:creationId xmlns:a16="http://schemas.microsoft.com/office/drawing/2014/main" id="{00000000-0008-0000-0000-0000B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7" name="Metin kutusu 3968">
          <a:extLst>
            <a:ext uri="{FF2B5EF4-FFF2-40B4-BE49-F238E27FC236}">
              <a16:creationId xmlns:a16="http://schemas.microsoft.com/office/drawing/2014/main" id="{00000000-0008-0000-0000-0000B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8" name="Metin kutusu 3969">
          <a:extLst>
            <a:ext uri="{FF2B5EF4-FFF2-40B4-BE49-F238E27FC236}">
              <a16:creationId xmlns:a16="http://schemas.microsoft.com/office/drawing/2014/main" id="{00000000-0008-0000-0000-0000B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9" name="Metin kutusu 3970">
          <a:extLst>
            <a:ext uri="{FF2B5EF4-FFF2-40B4-BE49-F238E27FC236}">
              <a16:creationId xmlns:a16="http://schemas.microsoft.com/office/drawing/2014/main" id="{00000000-0008-0000-0000-0000B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50" name="Metin kutusu 3971">
          <a:extLst>
            <a:ext uri="{FF2B5EF4-FFF2-40B4-BE49-F238E27FC236}">
              <a16:creationId xmlns:a16="http://schemas.microsoft.com/office/drawing/2014/main" id="{00000000-0008-0000-0000-0000B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51" name="Metin kutusu 3972">
          <a:extLst>
            <a:ext uri="{FF2B5EF4-FFF2-40B4-BE49-F238E27FC236}">
              <a16:creationId xmlns:a16="http://schemas.microsoft.com/office/drawing/2014/main" id="{00000000-0008-0000-0000-0000B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2" name="Metin kutusu 3973">
          <a:extLst>
            <a:ext uri="{FF2B5EF4-FFF2-40B4-BE49-F238E27FC236}">
              <a16:creationId xmlns:a16="http://schemas.microsoft.com/office/drawing/2014/main" id="{00000000-0008-0000-0000-0000C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3" name="Metin kutusu 3974">
          <a:extLst>
            <a:ext uri="{FF2B5EF4-FFF2-40B4-BE49-F238E27FC236}">
              <a16:creationId xmlns:a16="http://schemas.microsoft.com/office/drawing/2014/main" id="{00000000-0008-0000-0000-0000C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4" name="Metin kutusu 3975">
          <a:extLst>
            <a:ext uri="{FF2B5EF4-FFF2-40B4-BE49-F238E27FC236}">
              <a16:creationId xmlns:a16="http://schemas.microsoft.com/office/drawing/2014/main" id="{00000000-0008-0000-0000-0000C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5" name="Metin kutusu 3976">
          <a:extLst>
            <a:ext uri="{FF2B5EF4-FFF2-40B4-BE49-F238E27FC236}">
              <a16:creationId xmlns:a16="http://schemas.microsoft.com/office/drawing/2014/main" id="{00000000-0008-0000-0000-0000C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6" name="Metin kutusu 3977">
          <a:extLst>
            <a:ext uri="{FF2B5EF4-FFF2-40B4-BE49-F238E27FC236}">
              <a16:creationId xmlns:a16="http://schemas.microsoft.com/office/drawing/2014/main" id="{00000000-0008-0000-0000-0000C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57" name="Metin kutusu 3978">
          <a:extLst>
            <a:ext uri="{FF2B5EF4-FFF2-40B4-BE49-F238E27FC236}">
              <a16:creationId xmlns:a16="http://schemas.microsoft.com/office/drawing/2014/main" id="{00000000-0008-0000-0000-0000C5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58" name="Metin kutusu 3979">
          <a:extLst>
            <a:ext uri="{FF2B5EF4-FFF2-40B4-BE49-F238E27FC236}">
              <a16:creationId xmlns:a16="http://schemas.microsoft.com/office/drawing/2014/main" id="{00000000-0008-0000-0000-0000C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9" name="Metin kutusu 3980">
          <a:extLst>
            <a:ext uri="{FF2B5EF4-FFF2-40B4-BE49-F238E27FC236}">
              <a16:creationId xmlns:a16="http://schemas.microsoft.com/office/drawing/2014/main" id="{00000000-0008-0000-0000-0000C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0" name="Metin kutusu 3981">
          <a:extLst>
            <a:ext uri="{FF2B5EF4-FFF2-40B4-BE49-F238E27FC236}">
              <a16:creationId xmlns:a16="http://schemas.microsoft.com/office/drawing/2014/main" id="{00000000-0008-0000-0000-0000C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1" name="Metin kutusu 3982">
          <a:extLst>
            <a:ext uri="{FF2B5EF4-FFF2-40B4-BE49-F238E27FC236}">
              <a16:creationId xmlns:a16="http://schemas.microsoft.com/office/drawing/2014/main" id="{00000000-0008-0000-0000-0000C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2" name="Metin kutusu 3983">
          <a:extLst>
            <a:ext uri="{FF2B5EF4-FFF2-40B4-BE49-F238E27FC236}">
              <a16:creationId xmlns:a16="http://schemas.microsoft.com/office/drawing/2014/main" id="{00000000-0008-0000-0000-0000C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3" name="Metin kutusu 3984">
          <a:extLst>
            <a:ext uri="{FF2B5EF4-FFF2-40B4-BE49-F238E27FC236}">
              <a16:creationId xmlns:a16="http://schemas.microsoft.com/office/drawing/2014/main" id="{00000000-0008-0000-0000-0000C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4" name="Metin kutusu 3985">
          <a:extLst>
            <a:ext uri="{FF2B5EF4-FFF2-40B4-BE49-F238E27FC236}">
              <a16:creationId xmlns:a16="http://schemas.microsoft.com/office/drawing/2014/main" id="{00000000-0008-0000-0000-0000C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5" name="Metin kutusu 3986">
          <a:extLst>
            <a:ext uri="{FF2B5EF4-FFF2-40B4-BE49-F238E27FC236}">
              <a16:creationId xmlns:a16="http://schemas.microsoft.com/office/drawing/2014/main" id="{00000000-0008-0000-0000-0000C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6" name="Metin kutusu 3987">
          <a:extLst>
            <a:ext uri="{FF2B5EF4-FFF2-40B4-BE49-F238E27FC236}">
              <a16:creationId xmlns:a16="http://schemas.microsoft.com/office/drawing/2014/main" id="{00000000-0008-0000-0000-0000C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67" name="Metin kutusu 3988">
          <a:extLst>
            <a:ext uri="{FF2B5EF4-FFF2-40B4-BE49-F238E27FC236}">
              <a16:creationId xmlns:a16="http://schemas.microsoft.com/office/drawing/2014/main" id="{00000000-0008-0000-0000-0000C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68" name="Metin kutusu 3989">
          <a:extLst>
            <a:ext uri="{FF2B5EF4-FFF2-40B4-BE49-F238E27FC236}">
              <a16:creationId xmlns:a16="http://schemas.microsoft.com/office/drawing/2014/main" id="{00000000-0008-0000-0000-0000D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9" name="Metin kutusu 3990">
          <a:extLst>
            <a:ext uri="{FF2B5EF4-FFF2-40B4-BE49-F238E27FC236}">
              <a16:creationId xmlns:a16="http://schemas.microsoft.com/office/drawing/2014/main" id="{00000000-0008-0000-0000-0000D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0" name="Metin kutusu 3991">
          <a:extLst>
            <a:ext uri="{FF2B5EF4-FFF2-40B4-BE49-F238E27FC236}">
              <a16:creationId xmlns:a16="http://schemas.microsoft.com/office/drawing/2014/main" id="{00000000-0008-0000-0000-0000D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1" name="Metin kutusu 3992">
          <a:extLst>
            <a:ext uri="{FF2B5EF4-FFF2-40B4-BE49-F238E27FC236}">
              <a16:creationId xmlns:a16="http://schemas.microsoft.com/office/drawing/2014/main" id="{00000000-0008-0000-0000-0000D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2" name="Metin kutusu 3993">
          <a:extLst>
            <a:ext uri="{FF2B5EF4-FFF2-40B4-BE49-F238E27FC236}">
              <a16:creationId xmlns:a16="http://schemas.microsoft.com/office/drawing/2014/main" id="{00000000-0008-0000-0000-0000D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3" name="Metin kutusu 3994">
          <a:extLst>
            <a:ext uri="{FF2B5EF4-FFF2-40B4-BE49-F238E27FC236}">
              <a16:creationId xmlns:a16="http://schemas.microsoft.com/office/drawing/2014/main" id="{00000000-0008-0000-0000-0000D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4" name="Metin kutusu 3995">
          <a:extLst>
            <a:ext uri="{FF2B5EF4-FFF2-40B4-BE49-F238E27FC236}">
              <a16:creationId xmlns:a16="http://schemas.microsoft.com/office/drawing/2014/main" id="{00000000-0008-0000-0000-0000D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5" name="Metin kutusu 3996">
          <a:extLst>
            <a:ext uri="{FF2B5EF4-FFF2-40B4-BE49-F238E27FC236}">
              <a16:creationId xmlns:a16="http://schemas.microsoft.com/office/drawing/2014/main" id="{00000000-0008-0000-0000-0000D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6" name="Metin kutusu 3997">
          <a:extLst>
            <a:ext uri="{FF2B5EF4-FFF2-40B4-BE49-F238E27FC236}">
              <a16:creationId xmlns:a16="http://schemas.microsoft.com/office/drawing/2014/main" id="{00000000-0008-0000-0000-0000D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7" name="Metin kutusu 3998">
          <a:extLst>
            <a:ext uri="{FF2B5EF4-FFF2-40B4-BE49-F238E27FC236}">
              <a16:creationId xmlns:a16="http://schemas.microsoft.com/office/drawing/2014/main" id="{00000000-0008-0000-0000-0000D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8" name="Metin kutusu 3999">
          <a:extLst>
            <a:ext uri="{FF2B5EF4-FFF2-40B4-BE49-F238E27FC236}">
              <a16:creationId xmlns:a16="http://schemas.microsoft.com/office/drawing/2014/main" id="{00000000-0008-0000-0000-0000D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9" name="Metin kutusu 4000">
          <a:extLst>
            <a:ext uri="{FF2B5EF4-FFF2-40B4-BE49-F238E27FC236}">
              <a16:creationId xmlns:a16="http://schemas.microsoft.com/office/drawing/2014/main" id="{00000000-0008-0000-0000-0000D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80" name="Metin kutusu 4001">
          <a:extLst>
            <a:ext uri="{FF2B5EF4-FFF2-40B4-BE49-F238E27FC236}">
              <a16:creationId xmlns:a16="http://schemas.microsoft.com/office/drawing/2014/main" id="{00000000-0008-0000-0000-0000DC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81" name="Metin kutusu 4002">
          <a:extLst>
            <a:ext uri="{FF2B5EF4-FFF2-40B4-BE49-F238E27FC236}">
              <a16:creationId xmlns:a16="http://schemas.microsoft.com/office/drawing/2014/main" id="{00000000-0008-0000-0000-0000DD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2" name="Metin kutusu 4003">
          <a:extLst>
            <a:ext uri="{FF2B5EF4-FFF2-40B4-BE49-F238E27FC236}">
              <a16:creationId xmlns:a16="http://schemas.microsoft.com/office/drawing/2014/main" id="{00000000-0008-0000-0000-0000D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3" name="Metin kutusu 4004">
          <a:extLst>
            <a:ext uri="{FF2B5EF4-FFF2-40B4-BE49-F238E27FC236}">
              <a16:creationId xmlns:a16="http://schemas.microsoft.com/office/drawing/2014/main" id="{00000000-0008-0000-0000-0000D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4" name="Metin kutusu 4005">
          <a:extLst>
            <a:ext uri="{FF2B5EF4-FFF2-40B4-BE49-F238E27FC236}">
              <a16:creationId xmlns:a16="http://schemas.microsoft.com/office/drawing/2014/main" id="{00000000-0008-0000-0000-0000E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5" name="Metin kutusu 4006">
          <a:extLst>
            <a:ext uri="{FF2B5EF4-FFF2-40B4-BE49-F238E27FC236}">
              <a16:creationId xmlns:a16="http://schemas.microsoft.com/office/drawing/2014/main" id="{00000000-0008-0000-0000-0000E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6" name="Metin kutusu 4007">
          <a:extLst>
            <a:ext uri="{FF2B5EF4-FFF2-40B4-BE49-F238E27FC236}">
              <a16:creationId xmlns:a16="http://schemas.microsoft.com/office/drawing/2014/main" id="{00000000-0008-0000-0000-0000E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7" name="Metin kutusu 4008">
          <a:extLst>
            <a:ext uri="{FF2B5EF4-FFF2-40B4-BE49-F238E27FC236}">
              <a16:creationId xmlns:a16="http://schemas.microsoft.com/office/drawing/2014/main" id="{00000000-0008-0000-0000-0000E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8" name="Metin kutusu 4009">
          <a:extLst>
            <a:ext uri="{FF2B5EF4-FFF2-40B4-BE49-F238E27FC236}">
              <a16:creationId xmlns:a16="http://schemas.microsoft.com/office/drawing/2014/main" id="{00000000-0008-0000-0000-0000E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9" name="Metin kutusu 4010">
          <a:extLst>
            <a:ext uri="{FF2B5EF4-FFF2-40B4-BE49-F238E27FC236}">
              <a16:creationId xmlns:a16="http://schemas.microsoft.com/office/drawing/2014/main" id="{00000000-0008-0000-0000-0000E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0" name="Metin kutusu 4011">
          <a:extLst>
            <a:ext uri="{FF2B5EF4-FFF2-40B4-BE49-F238E27FC236}">
              <a16:creationId xmlns:a16="http://schemas.microsoft.com/office/drawing/2014/main" id="{00000000-0008-0000-0000-0000E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1" name="Metin kutusu 4012">
          <a:extLst>
            <a:ext uri="{FF2B5EF4-FFF2-40B4-BE49-F238E27FC236}">
              <a16:creationId xmlns:a16="http://schemas.microsoft.com/office/drawing/2014/main" id="{00000000-0008-0000-0000-0000E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2" name="Metin kutusu 4013">
          <a:extLst>
            <a:ext uri="{FF2B5EF4-FFF2-40B4-BE49-F238E27FC236}">
              <a16:creationId xmlns:a16="http://schemas.microsoft.com/office/drawing/2014/main" id="{00000000-0008-0000-0000-0000E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93" name="Metin kutusu 4014">
          <a:extLst>
            <a:ext uri="{FF2B5EF4-FFF2-40B4-BE49-F238E27FC236}">
              <a16:creationId xmlns:a16="http://schemas.microsoft.com/office/drawing/2014/main" id="{00000000-0008-0000-0000-0000E9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94" name="Metin kutusu 4015">
          <a:extLst>
            <a:ext uri="{FF2B5EF4-FFF2-40B4-BE49-F238E27FC236}">
              <a16:creationId xmlns:a16="http://schemas.microsoft.com/office/drawing/2014/main" id="{00000000-0008-0000-0000-0000E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5" name="Metin kutusu 4016">
          <a:extLst>
            <a:ext uri="{FF2B5EF4-FFF2-40B4-BE49-F238E27FC236}">
              <a16:creationId xmlns:a16="http://schemas.microsoft.com/office/drawing/2014/main" id="{00000000-0008-0000-0000-0000E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6" name="Metin kutusu 4017">
          <a:extLst>
            <a:ext uri="{FF2B5EF4-FFF2-40B4-BE49-F238E27FC236}">
              <a16:creationId xmlns:a16="http://schemas.microsoft.com/office/drawing/2014/main" id="{00000000-0008-0000-0000-0000E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7" name="Metin kutusu 4018">
          <a:extLst>
            <a:ext uri="{FF2B5EF4-FFF2-40B4-BE49-F238E27FC236}">
              <a16:creationId xmlns:a16="http://schemas.microsoft.com/office/drawing/2014/main" id="{00000000-0008-0000-0000-0000E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8" name="Metin kutusu 4019">
          <a:extLst>
            <a:ext uri="{FF2B5EF4-FFF2-40B4-BE49-F238E27FC236}">
              <a16:creationId xmlns:a16="http://schemas.microsoft.com/office/drawing/2014/main" id="{00000000-0008-0000-0000-0000E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9" name="Metin kutusu 4020">
          <a:extLst>
            <a:ext uri="{FF2B5EF4-FFF2-40B4-BE49-F238E27FC236}">
              <a16:creationId xmlns:a16="http://schemas.microsoft.com/office/drawing/2014/main" id="{00000000-0008-0000-0000-0000E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0" name="Metin kutusu 4021">
          <a:extLst>
            <a:ext uri="{FF2B5EF4-FFF2-40B4-BE49-F238E27FC236}">
              <a16:creationId xmlns:a16="http://schemas.microsoft.com/office/drawing/2014/main" id="{00000000-0008-0000-0000-0000F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1" name="Metin kutusu 4022">
          <a:extLst>
            <a:ext uri="{FF2B5EF4-FFF2-40B4-BE49-F238E27FC236}">
              <a16:creationId xmlns:a16="http://schemas.microsoft.com/office/drawing/2014/main" id="{00000000-0008-0000-0000-0000F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2" name="Metin kutusu 4023">
          <a:extLst>
            <a:ext uri="{FF2B5EF4-FFF2-40B4-BE49-F238E27FC236}">
              <a16:creationId xmlns:a16="http://schemas.microsoft.com/office/drawing/2014/main" id="{00000000-0008-0000-0000-0000F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3" name="Metin kutusu 4024">
          <a:extLst>
            <a:ext uri="{FF2B5EF4-FFF2-40B4-BE49-F238E27FC236}">
              <a16:creationId xmlns:a16="http://schemas.microsoft.com/office/drawing/2014/main" id="{00000000-0008-0000-0000-0000F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4" name="Metin kutusu 4025">
          <a:extLst>
            <a:ext uri="{FF2B5EF4-FFF2-40B4-BE49-F238E27FC236}">
              <a16:creationId xmlns:a16="http://schemas.microsoft.com/office/drawing/2014/main" id="{00000000-0008-0000-0000-0000F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5" name="Metin kutusu 4026">
          <a:extLst>
            <a:ext uri="{FF2B5EF4-FFF2-40B4-BE49-F238E27FC236}">
              <a16:creationId xmlns:a16="http://schemas.microsoft.com/office/drawing/2014/main" id="{00000000-0008-0000-0000-0000F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06" name="Metin kutusu 4027">
          <a:extLst>
            <a:ext uri="{FF2B5EF4-FFF2-40B4-BE49-F238E27FC236}">
              <a16:creationId xmlns:a16="http://schemas.microsoft.com/office/drawing/2014/main" id="{00000000-0008-0000-0000-0000F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07" name="Metin kutusu 4028">
          <a:extLst>
            <a:ext uri="{FF2B5EF4-FFF2-40B4-BE49-F238E27FC236}">
              <a16:creationId xmlns:a16="http://schemas.microsoft.com/office/drawing/2014/main" id="{00000000-0008-0000-0000-0000F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8" name="Metin kutusu 4029">
          <a:extLst>
            <a:ext uri="{FF2B5EF4-FFF2-40B4-BE49-F238E27FC236}">
              <a16:creationId xmlns:a16="http://schemas.microsoft.com/office/drawing/2014/main" id="{00000000-0008-0000-0000-0000F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9" name="Metin kutusu 4030">
          <a:extLst>
            <a:ext uri="{FF2B5EF4-FFF2-40B4-BE49-F238E27FC236}">
              <a16:creationId xmlns:a16="http://schemas.microsoft.com/office/drawing/2014/main" id="{00000000-0008-0000-0000-0000F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0" name="Metin kutusu 4031">
          <a:extLst>
            <a:ext uri="{FF2B5EF4-FFF2-40B4-BE49-F238E27FC236}">
              <a16:creationId xmlns:a16="http://schemas.microsoft.com/office/drawing/2014/main" id="{00000000-0008-0000-0000-0000F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1" name="Metin kutusu 4032">
          <a:extLst>
            <a:ext uri="{FF2B5EF4-FFF2-40B4-BE49-F238E27FC236}">
              <a16:creationId xmlns:a16="http://schemas.microsoft.com/office/drawing/2014/main" id="{00000000-0008-0000-0000-0000F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2" name="Metin kutusu 4033">
          <a:extLst>
            <a:ext uri="{FF2B5EF4-FFF2-40B4-BE49-F238E27FC236}">
              <a16:creationId xmlns:a16="http://schemas.microsoft.com/office/drawing/2014/main" id="{00000000-0008-0000-0000-0000F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3" name="Metin kutusu 4034">
          <a:extLst>
            <a:ext uri="{FF2B5EF4-FFF2-40B4-BE49-F238E27FC236}">
              <a16:creationId xmlns:a16="http://schemas.microsoft.com/office/drawing/2014/main" id="{00000000-0008-0000-0000-0000F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4" name="Metin kutusu 4035">
          <a:extLst>
            <a:ext uri="{FF2B5EF4-FFF2-40B4-BE49-F238E27FC236}">
              <a16:creationId xmlns:a16="http://schemas.microsoft.com/office/drawing/2014/main" id="{00000000-0008-0000-0000-0000F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5" name="Metin kutusu 4036">
          <a:extLst>
            <a:ext uri="{FF2B5EF4-FFF2-40B4-BE49-F238E27FC236}">
              <a16:creationId xmlns:a16="http://schemas.microsoft.com/office/drawing/2014/main" id="{00000000-0008-0000-0000-0000F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6" name="Metin kutusu 4037">
          <a:extLst>
            <a:ext uri="{FF2B5EF4-FFF2-40B4-BE49-F238E27FC236}">
              <a16:creationId xmlns:a16="http://schemas.microsoft.com/office/drawing/2014/main" id="{00000000-0008-0000-0000-000000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7" name="Metin kutusu 4038">
          <a:extLst>
            <a:ext uri="{FF2B5EF4-FFF2-40B4-BE49-F238E27FC236}">
              <a16:creationId xmlns:a16="http://schemas.microsoft.com/office/drawing/2014/main" id="{00000000-0008-0000-0000-000001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8" name="Metin kutusu 4039">
          <a:extLst>
            <a:ext uri="{FF2B5EF4-FFF2-40B4-BE49-F238E27FC236}">
              <a16:creationId xmlns:a16="http://schemas.microsoft.com/office/drawing/2014/main" id="{00000000-0008-0000-0000-000002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9" name="Metin kutusu 4040">
          <a:extLst>
            <a:ext uri="{FF2B5EF4-FFF2-40B4-BE49-F238E27FC236}">
              <a16:creationId xmlns:a16="http://schemas.microsoft.com/office/drawing/2014/main" id="{00000000-0008-0000-0000-000003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20" name="Metin kutusu 4041">
          <a:extLst>
            <a:ext uri="{FF2B5EF4-FFF2-40B4-BE49-F238E27FC236}">
              <a16:creationId xmlns:a16="http://schemas.microsoft.com/office/drawing/2014/main" id="{00000000-0008-0000-0000-000004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21" name="Metin kutusu 4042">
          <a:extLst>
            <a:ext uri="{FF2B5EF4-FFF2-40B4-BE49-F238E27FC236}">
              <a16:creationId xmlns:a16="http://schemas.microsoft.com/office/drawing/2014/main" id="{00000000-0008-0000-0000-000005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2" name="Metin kutusu 4043">
          <a:extLst>
            <a:ext uri="{FF2B5EF4-FFF2-40B4-BE49-F238E27FC236}">
              <a16:creationId xmlns:a16="http://schemas.microsoft.com/office/drawing/2014/main" id="{00000000-0008-0000-0000-000006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3" name="Metin kutusu 4044">
          <a:extLst>
            <a:ext uri="{FF2B5EF4-FFF2-40B4-BE49-F238E27FC236}">
              <a16:creationId xmlns:a16="http://schemas.microsoft.com/office/drawing/2014/main" id="{00000000-0008-0000-0000-000007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4" name="Metin kutusu 4045">
          <a:extLst>
            <a:ext uri="{FF2B5EF4-FFF2-40B4-BE49-F238E27FC236}">
              <a16:creationId xmlns:a16="http://schemas.microsoft.com/office/drawing/2014/main" id="{00000000-0008-0000-0000-000008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5" name="Metin kutusu 4046">
          <a:extLst>
            <a:ext uri="{FF2B5EF4-FFF2-40B4-BE49-F238E27FC236}">
              <a16:creationId xmlns:a16="http://schemas.microsoft.com/office/drawing/2014/main" id="{00000000-0008-0000-0000-000009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6" name="Metin kutusu 4047">
          <a:extLst>
            <a:ext uri="{FF2B5EF4-FFF2-40B4-BE49-F238E27FC236}">
              <a16:creationId xmlns:a16="http://schemas.microsoft.com/office/drawing/2014/main" id="{00000000-0008-0000-0000-00000A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7" name="Metin kutusu 4048">
          <a:extLst>
            <a:ext uri="{FF2B5EF4-FFF2-40B4-BE49-F238E27FC236}">
              <a16:creationId xmlns:a16="http://schemas.microsoft.com/office/drawing/2014/main" id="{00000000-0008-0000-0000-00000B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8" name="Metin kutusu 4049">
          <a:extLst>
            <a:ext uri="{FF2B5EF4-FFF2-40B4-BE49-F238E27FC236}">
              <a16:creationId xmlns:a16="http://schemas.microsoft.com/office/drawing/2014/main" id="{00000000-0008-0000-0000-00000C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29" name="Metin kutusu 4050">
          <a:extLst>
            <a:ext uri="{FF2B5EF4-FFF2-40B4-BE49-F238E27FC236}">
              <a16:creationId xmlns:a16="http://schemas.microsoft.com/office/drawing/2014/main" id="{00000000-0008-0000-0000-00000D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30" name="Metin kutusu 4051">
          <a:extLst>
            <a:ext uri="{FF2B5EF4-FFF2-40B4-BE49-F238E27FC236}">
              <a16:creationId xmlns:a16="http://schemas.microsoft.com/office/drawing/2014/main" id="{00000000-0008-0000-0000-00000E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31" name="Metin kutusu 4052">
          <a:extLst>
            <a:ext uri="{FF2B5EF4-FFF2-40B4-BE49-F238E27FC236}">
              <a16:creationId xmlns:a16="http://schemas.microsoft.com/office/drawing/2014/main" id="{00000000-0008-0000-0000-00000F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32" name="Metin kutusu 4053">
          <a:extLst>
            <a:ext uri="{FF2B5EF4-FFF2-40B4-BE49-F238E27FC236}">
              <a16:creationId xmlns:a16="http://schemas.microsoft.com/office/drawing/2014/main" id="{00000000-0008-0000-0000-000010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33" name="Metin kutusu 4054">
          <a:extLst>
            <a:ext uri="{FF2B5EF4-FFF2-40B4-BE49-F238E27FC236}">
              <a16:creationId xmlns:a16="http://schemas.microsoft.com/office/drawing/2014/main" id="{00000000-0008-0000-0000-000011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34" name="Metin kutusu 4055">
          <a:extLst>
            <a:ext uri="{FF2B5EF4-FFF2-40B4-BE49-F238E27FC236}">
              <a16:creationId xmlns:a16="http://schemas.microsoft.com/office/drawing/2014/main" id="{00000000-0008-0000-0000-000012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2" name="Metin kutusu 9461">
          <a:extLst>
            <a:ext uri="{FF2B5EF4-FFF2-40B4-BE49-F238E27FC236}">
              <a16:creationId xmlns:a16="http://schemas.microsoft.com/office/drawing/2014/main" id="{00000000-0008-0000-0000-0000F6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3" name="Metin kutusu 9462">
          <a:extLst>
            <a:ext uri="{FF2B5EF4-FFF2-40B4-BE49-F238E27FC236}">
              <a16:creationId xmlns:a16="http://schemas.microsoft.com/office/drawing/2014/main" id="{00000000-0008-0000-0000-0000F7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4" name="Metin kutusu 9463">
          <a:extLst>
            <a:ext uri="{FF2B5EF4-FFF2-40B4-BE49-F238E27FC236}">
              <a16:creationId xmlns:a16="http://schemas.microsoft.com/office/drawing/2014/main" id="{00000000-0008-0000-0000-0000F8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5" name="Metin kutusu 9464">
          <a:extLst>
            <a:ext uri="{FF2B5EF4-FFF2-40B4-BE49-F238E27FC236}">
              <a16:creationId xmlns:a16="http://schemas.microsoft.com/office/drawing/2014/main" id="{00000000-0008-0000-0000-0000F9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6" name="Metin kutusu 9465">
          <a:extLst>
            <a:ext uri="{FF2B5EF4-FFF2-40B4-BE49-F238E27FC236}">
              <a16:creationId xmlns:a16="http://schemas.microsoft.com/office/drawing/2014/main" id="{00000000-0008-0000-0000-0000FA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7" name="Metin kutusu 9466">
          <a:extLst>
            <a:ext uri="{FF2B5EF4-FFF2-40B4-BE49-F238E27FC236}">
              <a16:creationId xmlns:a16="http://schemas.microsoft.com/office/drawing/2014/main" id="{00000000-0008-0000-0000-0000FB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68" name="Metin kutusu 9467">
          <a:extLst>
            <a:ext uri="{FF2B5EF4-FFF2-40B4-BE49-F238E27FC236}">
              <a16:creationId xmlns:a16="http://schemas.microsoft.com/office/drawing/2014/main" id="{00000000-0008-0000-0000-0000FC24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69" name="Metin kutusu 9468">
          <a:extLst>
            <a:ext uri="{FF2B5EF4-FFF2-40B4-BE49-F238E27FC236}">
              <a16:creationId xmlns:a16="http://schemas.microsoft.com/office/drawing/2014/main" id="{00000000-0008-0000-0000-0000FD24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70" name="Metin kutusu 9469">
          <a:extLst>
            <a:ext uri="{FF2B5EF4-FFF2-40B4-BE49-F238E27FC236}">
              <a16:creationId xmlns:a16="http://schemas.microsoft.com/office/drawing/2014/main" id="{00000000-0008-0000-0000-0000FE24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71" name="Metin kutusu 9470">
          <a:extLst>
            <a:ext uri="{FF2B5EF4-FFF2-40B4-BE49-F238E27FC236}">
              <a16:creationId xmlns:a16="http://schemas.microsoft.com/office/drawing/2014/main" id="{00000000-0008-0000-0000-0000FF24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72" name="Metin kutusu 9471">
          <a:extLst>
            <a:ext uri="{FF2B5EF4-FFF2-40B4-BE49-F238E27FC236}">
              <a16:creationId xmlns:a16="http://schemas.microsoft.com/office/drawing/2014/main" id="{00000000-0008-0000-0000-00000025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73" name="Metin kutusu 9472">
          <a:extLst>
            <a:ext uri="{FF2B5EF4-FFF2-40B4-BE49-F238E27FC236}">
              <a16:creationId xmlns:a16="http://schemas.microsoft.com/office/drawing/2014/main" id="{00000000-0008-0000-0000-00000125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4" name="Metin kutusu 3772">
          <a:extLst>
            <a:ext uri="{FF2B5EF4-FFF2-40B4-BE49-F238E27FC236}">
              <a16:creationId xmlns:a16="http://schemas.microsoft.com/office/drawing/2014/main" id="{00000000-0008-0000-0000-00000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5" name="Metin kutusu 3773">
          <a:extLst>
            <a:ext uri="{FF2B5EF4-FFF2-40B4-BE49-F238E27FC236}">
              <a16:creationId xmlns:a16="http://schemas.microsoft.com/office/drawing/2014/main" id="{00000000-0008-0000-0000-00000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6" name="Metin kutusu 3774">
          <a:extLst>
            <a:ext uri="{FF2B5EF4-FFF2-40B4-BE49-F238E27FC236}">
              <a16:creationId xmlns:a16="http://schemas.microsoft.com/office/drawing/2014/main" id="{00000000-0008-0000-0000-00000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7" name="Metin kutusu 3775">
          <a:extLst>
            <a:ext uri="{FF2B5EF4-FFF2-40B4-BE49-F238E27FC236}">
              <a16:creationId xmlns:a16="http://schemas.microsoft.com/office/drawing/2014/main" id="{00000000-0008-0000-0000-00000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8" name="Metin kutusu 3776">
          <a:extLst>
            <a:ext uri="{FF2B5EF4-FFF2-40B4-BE49-F238E27FC236}">
              <a16:creationId xmlns:a16="http://schemas.microsoft.com/office/drawing/2014/main" id="{00000000-0008-0000-0000-000006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9" name="Metin kutusu 3777">
          <a:extLst>
            <a:ext uri="{FF2B5EF4-FFF2-40B4-BE49-F238E27FC236}">
              <a16:creationId xmlns:a16="http://schemas.microsoft.com/office/drawing/2014/main" id="{00000000-0008-0000-0000-000007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0" name="Metin kutusu 3778">
          <a:extLst>
            <a:ext uri="{FF2B5EF4-FFF2-40B4-BE49-F238E27FC236}">
              <a16:creationId xmlns:a16="http://schemas.microsoft.com/office/drawing/2014/main" id="{00000000-0008-0000-0000-00000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1" name="Metin kutusu 3779">
          <a:extLst>
            <a:ext uri="{FF2B5EF4-FFF2-40B4-BE49-F238E27FC236}">
              <a16:creationId xmlns:a16="http://schemas.microsoft.com/office/drawing/2014/main" id="{00000000-0008-0000-0000-00000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2" name="Metin kutusu 3780">
          <a:extLst>
            <a:ext uri="{FF2B5EF4-FFF2-40B4-BE49-F238E27FC236}">
              <a16:creationId xmlns:a16="http://schemas.microsoft.com/office/drawing/2014/main" id="{00000000-0008-0000-0000-00000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3" name="Metin kutusu 3781">
          <a:extLst>
            <a:ext uri="{FF2B5EF4-FFF2-40B4-BE49-F238E27FC236}">
              <a16:creationId xmlns:a16="http://schemas.microsoft.com/office/drawing/2014/main" id="{00000000-0008-0000-0000-00000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4" name="Metin kutusu 3782">
          <a:extLst>
            <a:ext uri="{FF2B5EF4-FFF2-40B4-BE49-F238E27FC236}">
              <a16:creationId xmlns:a16="http://schemas.microsoft.com/office/drawing/2014/main" id="{00000000-0008-0000-0000-00000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5" name="Metin kutusu 3783">
          <a:extLst>
            <a:ext uri="{FF2B5EF4-FFF2-40B4-BE49-F238E27FC236}">
              <a16:creationId xmlns:a16="http://schemas.microsoft.com/office/drawing/2014/main" id="{00000000-0008-0000-0000-00000D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6" name="Metin kutusu 3784">
          <a:extLst>
            <a:ext uri="{FF2B5EF4-FFF2-40B4-BE49-F238E27FC236}">
              <a16:creationId xmlns:a16="http://schemas.microsoft.com/office/drawing/2014/main" id="{00000000-0008-0000-0000-00000E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7" name="Metin kutusu 3785">
          <a:extLst>
            <a:ext uri="{FF2B5EF4-FFF2-40B4-BE49-F238E27FC236}">
              <a16:creationId xmlns:a16="http://schemas.microsoft.com/office/drawing/2014/main" id="{00000000-0008-0000-0000-00000F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8" name="Metin kutusu 3786">
          <a:extLst>
            <a:ext uri="{FF2B5EF4-FFF2-40B4-BE49-F238E27FC236}">
              <a16:creationId xmlns:a16="http://schemas.microsoft.com/office/drawing/2014/main" id="{00000000-0008-0000-0000-000010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9" name="Metin kutusu 3787">
          <a:extLst>
            <a:ext uri="{FF2B5EF4-FFF2-40B4-BE49-F238E27FC236}">
              <a16:creationId xmlns:a16="http://schemas.microsoft.com/office/drawing/2014/main" id="{00000000-0008-0000-0000-00001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0" name="Metin kutusu 3788">
          <a:extLst>
            <a:ext uri="{FF2B5EF4-FFF2-40B4-BE49-F238E27FC236}">
              <a16:creationId xmlns:a16="http://schemas.microsoft.com/office/drawing/2014/main" id="{00000000-0008-0000-0000-00001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1" name="Metin kutusu 3789">
          <a:extLst>
            <a:ext uri="{FF2B5EF4-FFF2-40B4-BE49-F238E27FC236}">
              <a16:creationId xmlns:a16="http://schemas.microsoft.com/office/drawing/2014/main" id="{00000000-0008-0000-0000-00001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2" name="Metin kutusu 3790">
          <a:extLst>
            <a:ext uri="{FF2B5EF4-FFF2-40B4-BE49-F238E27FC236}">
              <a16:creationId xmlns:a16="http://schemas.microsoft.com/office/drawing/2014/main" id="{00000000-0008-0000-0000-00001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3" name="Metin kutusu 3791">
          <a:extLst>
            <a:ext uri="{FF2B5EF4-FFF2-40B4-BE49-F238E27FC236}">
              <a16:creationId xmlns:a16="http://schemas.microsoft.com/office/drawing/2014/main" id="{00000000-0008-0000-0000-00001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4" name="Metin kutusu 3792">
          <a:extLst>
            <a:ext uri="{FF2B5EF4-FFF2-40B4-BE49-F238E27FC236}">
              <a16:creationId xmlns:a16="http://schemas.microsoft.com/office/drawing/2014/main" id="{00000000-0008-0000-0000-000016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5" name="Metin kutusu 3793">
          <a:extLst>
            <a:ext uri="{FF2B5EF4-FFF2-40B4-BE49-F238E27FC236}">
              <a16:creationId xmlns:a16="http://schemas.microsoft.com/office/drawing/2014/main" id="{00000000-0008-0000-0000-000017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6" name="Metin kutusu 3794">
          <a:extLst>
            <a:ext uri="{FF2B5EF4-FFF2-40B4-BE49-F238E27FC236}">
              <a16:creationId xmlns:a16="http://schemas.microsoft.com/office/drawing/2014/main" id="{00000000-0008-0000-0000-00001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7" name="Metin kutusu 3795">
          <a:extLst>
            <a:ext uri="{FF2B5EF4-FFF2-40B4-BE49-F238E27FC236}">
              <a16:creationId xmlns:a16="http://schemas.microsoft.com/office/drawing/2014/main" id="{00000000-0008-0000-0000-00001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8" name="Metin kutusu 3796">
          <a:extLst>
            <a:ext uri="{FF2B5EF4-FFF2-40B4-BE49-F238E27FC236}">
              <a16:creationId xmlns:a16="http://schemas.microsoft.com/office/drawing/2014/main" id="{00000000-0008-0000-0000-00001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9" name="Metin kutusu 3797">
          <a:extLst>
            <a:ext uri="{FF2B5EF4-FFF2-40B4-BE49-F238E27FC236}">
              <a16:creationId xmlns:a16="http://schemas.microsoft.com/office/drawing/2014/main" id="{00000000-0008-0000-0000-00001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0" name="Metin kutusu 3798">
          <a:extLst>
            <a:ext uri="{FF2B5EF4-FFF2-40B4-BE49-F238E27FC236}">
              <a16:creationId xmlns:a16="http://schemas.microsoft.com/office/drawing/2014/main" id="{00000000-0008-0000-0000-00001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1" name="Metin kutusu 3799">
          <a:extLst>
            <a:ext uri="{FF2B5EF4-FFF2-40B4-BE49-F238E27FC236}">
              <a16:creationId xmlns:a16="http://schemas.microsoft.com/office/drawing/2014/main" id="{00000000-0008-0000-0000-00001D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2" name="Metin kutusu 3800">
          <a:extLst>
            <a:ext uri="{FF2B5EF4-FFF2-40B4-BE49-F238E27FC236}">
              <a16:creationId xmlns:a16="http://schemas.microsoft.com/office/drawing/2014/main" id="{00000000-0008-0000-0000-00001E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3" name="Metin kutusu 3801">
          <a:extLst>
            <a:ext uri="{FF2B5EF4-FFF2-40B4-BE49-F238E27FC236}">
              <a16:creationId xmlns:a16="http://schemas.microsoft.com/office/drawing/2014/main" id="{00000000-0008-0000-0000-00001F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04" name="Metin kutusu 3802">
          <a:extLst>
            <a:ext uri="{FF2B5EF4-FFF2-40B4-BE49-F238E27FC236}">
              <a16:creationId xmlns:a16="http://schemas.microsoft.com/office/drawing/2014/main" id="{00000000-0008-0000-0000-00002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05" name="Metin kutusu 3803">
          <a:extLst>
            <a:ext uri="{FF2B5EF4-FFF2-40B4-BE49-F238E27FC236}">
              <a16:creationId xmlns:a16="http://schemas.microsoft.com/office/drawing/2014/main" id="{00000000-0008-0000-0000-00002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6" name="Metin kutusu 3804">
          <a:extLst>
            <a:ext uri="{FF2B5EF4-FFF2-40B4-BE49-F238E27FC236}">
              <a16:creationId xmlns:a16="http://schemas.microsoft.com/office/drawing/2014/main" id="{00000000-0008-0000-0000-00002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7" name="Metin kutusu 3805">
          <a:extLst>
            <a:ext uri="{FF2B5EF4-FFF2-40B4-BE49-F238E27FC236}">
              <a16:creationId xmlns:a16="http://schemas.microsoft.com/office/drawing/2014/main" id="{00000000-0008-0000-0000-00002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08" name="Metin kutusu 3806">
          <a:extLst>
            <a:ext uri="{FF2B5EF4-FFF2-40B4-BE49-F238E27FC236}">
              <a16:creationId xmlns:a16="http://schemas.microsoft.com/office/drawing/2014/main" id="{00000000-0008-0000-0000-00002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09" name="Metin kutusu 3807">
          <a:extLst>
            <a:ext uri="{FF2B5EF4-FFF2-40B4-BE49-F238E27FC236}">
              <a16:creationId xmlns:a16="http://schemas.microsoft.com/office/drawing/2014/main" id="{00000000-0008-0000-0000-00002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0" name="Metin kutusu 3808">
          <a:extLst>
            <a:ext uri="{FF2B5EF4-FFF2-40B4-BE49-F238E27FC236}">
              <a16:creationId xmlns:a16="http://schemas.microsoft.com/office/drawing/2014/main" id="{00000000-0008-0000-0000-00002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1" name="Metin kutusu 3809">
          <a:extLst>
            <a:ext uri="{FF2B5EF4-FFF2-40B4-BE49-F238E27FC236}">
              <a16:creationId xmlns:a16="http://schemas.microsoft.com/office/drawing/2014/main" id="{00000000-0008-0000-0000-00002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2" name="Metin kutusu 3810">
          <a:extLst>
            <a:ext uri="{FF2B5EF4-FFF2-40B4-BE49-F238E27FC236}">
              <a16:creationId xmlns:a16="http://schemas.microsoft.com/office/drawing/2014/main" id="{00000000-0008-0000-0000-00002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13" name="Metin kutusu 3811">
          <a:extLst>
            <a:ext uri="{FF2B5EF4-FFF2-40B4-BE49-F238E27FC236}">
              <a16:creationId xmlns:a16="http://schemas.microsoft.com/office/drawing/2014/main" id="{00000000-0008-0000-0000-00002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14" name="Metin kutusu 3812">
          <a:extLst>
            <a:ext uri="{FF2B5EF4-FFF2-40B4-BE49-F238E27FC236}">
              <a16:creationId xmlns:a16="http://schemas.microsoft.com/office/drawing/2014/main" id="{00000000-0008-0000-0000-00002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5" name="Metin kutusu 3813">
          <a:extLst>
            <a:ext uri="{FF2B5EF4-FFF2-40B4-BE49-F238E27FC236}">
              <a16:creationId xmlns:a16="http://schemas.microsoft.com/office/drawing/2014/main" id="{00000000-0008-0000-0000-00002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6" name="Metin kutusu 3814">
          <a:extLst>
            <a:ext uri="{FF2B5EF4-FFF2-40B4-BE49-F238E27FC236}">
              <a16:creationId xmlns:a16="http://schemas.microsoft.com/office/drawing/2014/main" id="{00000000-0008-0000-0000-00002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7" name="Metin kutusu 3815">
          <a:extLst>
            <a:ext uri="{FF2B5EF4-FFF2-40B4-BE49-F238E27FC236}">
              <a16:creationId xmlns:a16="http://schemas.microsoft.com/office/drawing/2014/main" id="{00000000-0008-0000-0000-00002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8" name="Metin kutusu 3816">
          <a:extLst>
            <a:ext uri="{FF2B5EF4-FFF2-40B4-BE49-F238E27FC236}">
              <a16:creationId xmlns:a16="http://schemas.microsoft.com/office/drawing/2014/main" id="{00000000-0008-0000-0000-00002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9" name="Metin kutusu 3817">
          <a:extLst>
            <a:ext uri="{FF2B5EF4-FFF2-40B4-BE49-F238E27FC236}">
              <a16:creationId xmlns:a16="http://schemas.microsoft.com/office/drawing/2014/main" id="{00000000-0008-0000-0000-00002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0" name="Metin kutusu 3818">
          <a:extLst>
            <a:ext uri="{FF2B5EF4-FFF2-40B4-BE49-F238E27FC236}">
              <a16:creationId xmlns:a16="http://schemas.microsoft.com/office/drawing/2014/main" id="{00000000-0008-0000-0000-00003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1" name="Metin kutusu 3819">
          <a:extLst>
            <a:ext uri="{FF2B5EF4-FFF2-40B4-BE49-F238E27FC236}">
              <a16:creationId xmlns:a16="http://schemas.microsoft.com/office/drawing/2014/main" id="{00000000-0008-0000-0000-00003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22" name="Metin kutusu 3820">
          <a:extLst>
            <a:ext uri="{FF2B5EF4-FFF2-40B4-BE49-F238E27FC236}">
              <a16:creationId xmlns:a16="http://schemas.microsoft.com/office/drawing/2014/main" id="{00000000-0008-0000-0000-00003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23" name="Metin kutusu 3821">
          <a:extLst>
            <a:ext uri="{FF2B5EF4-FFF2-40B4-BE49-F238E27FC236}">
              <a16:creationId xmlns:a16="http://schemas.microsoft.com/office/drawing/2014/main" id="{00000000-0008-0000-0000-00003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4" name="Metin kutusu 3822">
          <a:extLst>
            <a:ext uri="{FF2B5EF4-FFF2-40B4-BE49-F238E27FC236}">
              <a16:creationId xmlns:a16="http://schemas.microsoft.com/office/drawing/2014/main" id="{00000000-0008-0000-0000-00003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25" name="Metin kutusu 3823">
          <a:extLst>
            <a:ext uri="{FF2B5EF4-FFF2-40B4-BE49-F238E27FC236}">
              <a16:creationId xmlns:a16="http://schemas.microsoft.com/office/drawing/2014/main" id="{00000000-0008-0000-0000-00003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26" name="Metin kutusu 3824">
          <a:extLst>
            <a:ext uri="{FF2B5EF4-FFF2-40B4-BE49-F238E27FC236}">
              <a16:creationId xmlns:a16="http://schemas.microsoft.com/office/drawing/2014/main" id="{00000000-0008-0000-0000-000036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7" name="Metin kutusu 3825">
          <a:extLst>
            <a:ext uri="{FF2B5EF4-FFF2-40B4-BE49-F238E27FC236}">
              <a16:creationId xmlns:a16="http://schemas.microsoft.com/office/drawing/2014/main" id="{00000000-0008-0000-0000-00003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8" name="Metin kutusu 3826">
          <a:extLst>
            <a:ext uri="{FF2B5EF4-FFF2-40B4-BE49-F238E27FC236}">
              <a16:creationId xmlns:a16="http://schemas.microsoft.com/office/drawing/2014/main" id="{00000000-0008-0000-0000-00003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9" name="Metin kutusu 3827">
          <a:extLst>
            <a:ext uri="{FF2B5EF4-FFF2-40B4-BE49-F238E27FC236}">
              <a16:creationId xmlns:a16="http://schemas.microsoft.com/office/drawing/2014/main" id="{00000000-0008-0000-0000-00003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0" name="Metin kutusu 3828">
          <a:extLst>
            <a:ext uri="{FF2B5EF4-FFF2-40B4-BE49-F238E27FC236}">
              <a16:creationId xmlns:a16="http://schemas.microsoft.com/office/drawing/2014/main" id="{00000000-0008-0000-0000-00003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1" name="Metin kutusu 3829">
          <a:extLst>
            <a:ext uri="{FF2B5EF4-FFF2-40B4-BE49-F238E27FC236}">
              <a16:creationId xmlns:a16="http://schemas.microsoft.com/office/drawing/2014/main" id="{00000000-0008-0000-0000-00003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32" name="Metin kutusu 3830">
          <a:extLst>
            <a:ext uri="{FF2B5EF4-FFF2-40B4-BE49-F238E27FC236}">
              <a16:creationId xmlns:a16="http://schemas.microsoft.com/office/drawing/2014/main" id="{00000000-0008-0000-0000-00003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33" name="Metin kutusu 3831">
          <a:extLst>
            <a:ext uri="{FF2B5EF4-FFF2-40B4-BE49-F238E27FC236}">
              <a16:creationId xmlns:a16="http://schemas.microsoft.com/office/drawing/2014/main" id="{00000000-0008-0000-0000-00003D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4" name="Metin kutusu 3832">
          <a:extLst>
            <a:ext uri="{FF2B5EF4-FFF2-40B4-BE49-F238E27FC236}">
              <a16:creationId xmlns:a16="http://schemas.microsoft.com/office/drawing/2014/main" id="{00000000-0008-0000-0000-00003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5" name="Metin kutusu 3833">
          <a:extLst>
            <a:ext uri="{FF2B5EF4-FFF2-40B4-BE49-F238E27FC236}">
              <a16:creationId xmlns:a16="http://schemas.microsoft.com/office/drawing/2014/main" id="{00000000-0008-0000-0000-00003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6" name="Metin kutusu 3834">
          <a:extLst>
            <a:ext uri="{FF2B5EF4-FFF2-40B4-BE49-F238E27FC236}">
              <a16:creationId xmlns:a16="http://schemas.microsoft.com/office/drawing/2014/main" id="{00000000-0008-0000-0000-00004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7" name="Metin kutusu 3835">
          <a:extLst>
            <a:ext uri="{FF2B5EF4-FFF2-40B4-BE49-F238E27FC236}">
              <a16:creationId xmlns:a16="http://schemas.microsoft.com/office/drawing/2014/main" id="{00000000-0008-0000-0000-00004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8" name="Metin kutusu 3836">
          <a:extLst>
            <a:ext uri="{FF2B5EF4-FFF2-40B4-BE49-F238E27FC236}">
              <a16:creationId xmlns:a16="http://schemas.microsoft.com/office/drawing/2014/main" id="{00000000-0008-0000-0000-00004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39" name="Metin kutusu 3837">
          <a:extLst>
            <a:ext uri="{FF2B5EF4-FFF2-40B4-BE49-F238E27FC236}">
              <a16:creationId xmlns:a16="http://schemas.microsoft.com/office/drawing/2014/main" id="{00000000-0008-0000-0000-00004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40" name="Metin kutusu 3838">
          <a:extLst>
            <a:ext uri="{FF2B5EF4-FFF2-40B4-BE49-F238E27FC236}">
              <a16:creationId xmlns:a16="http://schemas.microsoft.com/office/drawing/2014/main" id="{00000000-0008-0000-0000-00004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1" name="Metin kutusu 3839">
          <a:extLst>
            <a:ext uri="{FF2B5EF4-FFF2-40B4-BE49-F238E27FC236}">
              <a16:creationId xmlns:a16="http://schemas.microsoft.com/office/drawing/2014/main" id="{00000000-0008-0000-0000-00004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2" name="Metin kutusu 3840">
          <a:extLst>
            <a:ext uri="{FF2B5EF4-FFF2-40B4-BE49-F238E27FC236}">
              <a16:creationId xmlns:a16="http://schemas.microsoft.com/office/drawing/2014/main" id="{00000000-0008-0000-0000-00004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3" name="Metin kutusu 3841">
          <a:extLst>
            <a:ext uri="{FF2B5EF4-FFF2-40B4-BE49-F238E27FC236}">
              <a16:creationId xmlns:a16="http://schemas.microsoft.com/office/drawing/2014/main" id="{00000000-0008-0000-0000-00004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4" name="Metin kutusu 3842">
          <a:extLst>
            <a:ext uri="{FF2B5EF4-FFF2-40B4-BE49-F238E27FC236}">
              <a16:creationId xmlns:a16="http://schemas.microsoft.com/office/drawing/2014/main" id="{00000000-0008-0000-0000-00004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5" name="Metin kutusu 3843">
          <a:extLst>
            <a:ext uri="{FF2B5EF4-FFF2-40B4-BE49-F238E27FC236}">
              <a16:creationId xmlns:a16="http://schemas.microsoft.com/office/drawing/2014/main" id="{00000000-0008-0000-0000-00004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46" name="Metin kutusu 3844">
          <a:extLst>
            <a:ext uri="{FF2B5EF4-FFF2-40B4-BE49-F238E27FC236}">
              <a16:creationId xmlns:a16="http://schemas.microsoft.com/office/drawing/2014/main" id="{00000000-0008-0000-0000-00004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47" name="Metin kutusu 3845">
          <a:extLst>
            <a:ext uri="{FF2B5EF4-FFF2-40B4-BE49-F238E27FC236}">
              <a16:creationId xmlns:a16="http://schemas.microsoft.com/office/drawing/2014/main" id="{00000000-0008-0000-0000-00004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8" name="Metin kutusu 3846">
          <a:extLst>
            <a:ext uri="{FF2B5EF4-FFF2-40B4-BE49-F238E27FC236}">
              <a16:creationId xmlns:a16="http://schemas.microsoft.com/office/drawing/2014/main" id="{00000000-0008-0000-0000-00004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9" name="Metin kutusu 3847">
          <a:extLst>
            <a:ext uri="{FF2B5EF4-FFF2-40B4-BE49-F238E27FC236}">
              <a16:creationId xmlns:a16="http://schemas.microsoft.com/office/drawing/2014/main" id="{00000000-0008-0000-0000-00004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0" name="Metin kutusu 3848">
          <a:extLst>
            <a:ext uri="{FF2B5EF4-FFF2-40B4-BE49-F238E27FC236}">
              <a16:creationId xmlns:a16="http://schemas.microsoft.com/office/drawing/2014/main" id="{00000000-0008-0000-0000-00004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1" name="Metin kutusu 3849">
          <a:extLst>
            <a:ext uri="{FF2B5EF4-FFF2-40B4-BE49-F238E27FC236}">
              <a16:creationId xmlns:a16="http://schemas.microsoft.com/office/drawing/2014/main" id="{00000000-0008-0000-0000-00004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2" name="Metin kutusu 3850">
          <a:extLst>
            <a:ext uri="{FF2B5EF4-FFF2-40B4-BE49-F238E27FC236}">
              <a16:creationId xmlns:a16="http://schemas.microsoft.com/office/drawing/2014/main" id="{00000000-0008-0000-0000-00005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53" name="Metin kutusu 3851">
          <a:extLst>
            <a:ext uri="{FF2B5EF4-FFF2-40B4-BE49-F238E27FC236}">
              <a16:creationId xmlns:a16="http://schemas.microsoft.com/office/drawing/2014/main" id="{00000000-0008-0000-0000-00005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54" name="Metin kutusu 3852">
          <a:extLst>
            <a:ext uri="{FF2B5EF4-FFF2-40B4-BE49-F238E27FC236}">
              <a16:creationId xmlns:a16="http://schemas.microsoft.com/office/drawing/2014/main" id="{00000000-0008-0000-0000-00005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5" name="Metin kutusu 3853">
          <a:extLst>
            <a:ext uri="{FF2B5EF4-FFF2-40B4-BE49-F238E27FC236}">
              <a16:creationId xmlns:a16="http://schemas.microsoft.com/office/drawing/2014/main" id="{00000000-0008-0000-0000-00005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6" name="Metin kutusu 3854">
          <a:extLst>
            <a:ext uri="{FF2B5EF4-FFF2-40B4-BE49-F238E27FC236}">
              <a16:creationId xmlns:a16="http://schemas.microsoft.com/office/drawing/2014/main" id="{00000000-0008-0000-0000-00005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7" name="Metin kutusu 3855">
          <a:extLst>
            <a:ext uri="{FF2B5EF4-FFF2-40B4-BE49-F238E27FC236}">
              <a16:creationId xmlns:a16="http://schemas.microsoft.com/office/drawing/2014/main" id="{00000000-0008-0000-0000-00005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8" name="Metin kutusu 3856">
          <a:extLst>
            <a:ext uri="{FF2B5EF4-FFF2-40B4-BE49-F238E27FC236}">
              <a16:creationId xmlns:a16="http://schemas.microsoft.com/office/drawing/2014/main" id="{00000000-0008-0000-0000-00005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9" name="Metin kutusu 3857">
          <a:extLst>
            <a:ext uri="{FF2B5EF4-FFF2-40B4-BE49-F238E27FC236}">
              <a16:creationId xmlns:a16="http://schemas.microsoft.com/office/drawing/2014/main" id="{00000000-0008-0000-0000-00005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0" name="Metin kutusu 3858">
          <a:extLst>
            <a:ext uri="{FF2B5EF4-FFF2-40B4-BE49-F238E27FC236}">
              <a16:creationId xmlns:a16="http://schemas.microsoft.com/office/drawing/2014/main" id="{00000000-0008-0000-0000-00005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1" name="Metin kutusu 3859">
          <a:extLst>
            <a:ext uri="{FF2B5EF4-FFF2-40B4-BE49-F238E27FC236}">
              <a16:creationId xmlns:a16="http://schemas.microsoft.com/office/drawing/2014/main" id="{00000000-0008-0000-0000-00005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2" name="Metin kutusu 3860">
          <a:extLst>
            <a:ext uri="{FF2B5EF4-FFF2-40B4-BE49-F238E27FC236}">
              <a16:creationId xmlns:a16="http://schemas.microsoft.com/office/drawing/2014/main" id="{00000000-0008-0000-0000-00005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63" name="Metin kutusu 3861">
          <a:extLst>
            <a:ext uri="{FF2B5EF4-FFF2-40B4-BE49-F238E27FC236}">
              <a16:creationId xmlns:a16="http://schemas.microsoft.com/office/drawing/2014/main" id="{00000000-0008-0000-0000-00005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64" name="Metin kutusu 3862">
          <a:extLst>
            <a:ext uri="{FF2B5EF4-FFF2-40B4-BE49-F238E27FC236}">
              <a16:creationId xmlns:a16="http://schemas.microsoft.com/office/drawing/2014/main" id="{00000000-0008-0000-0000-00005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5" name="Metin kutusu 3863">
          <a:extLst>
            <a:ext uri="{FF2B5EF4-FFF2-40B4-BE49-F238E27FC236}">
              <a16:creationId xmlns:a16="http://schemas.microsoft.com/office/drawing/2014/main" id="{00000000-0008-0000-0000-00005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6" name="Metin kutusu 3864">
          <a:extLst>
            <a:ext uri="{FF2B5EF4-FFF2-40B4-BE49-F238E27FC236}">
              <a16:creationId xmlns:a16="http://schemas.microsoft.com/office/drawing/2014/main" id="{00000000-0008-0000-0000-00005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7" name="Metin kutusu 3865">
          <a:extLst>
            <a:ext uri="{FF2B5EF4-FFF2-40B4-BE49-F238E27FC236}">
              <a16:creationId xmlns:a16="http://schemas.microsoft.com/office/drawing/2014/main" id="{00000000-0008-0000-0000-00005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8" name="Metin kutusu 3866">
          <a:extLst>
            <a:ext uri="{FF2B5EF4-FFF2-40B4-BE49-F238E27FC236}">
              <a16:creationId xmlns:a16="http://schemas.microsoft.com/office/drawing/2014/main" id="{00000000-0008-0000-0000-00006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9" name="Metin kutusu 3867">
          <a:extLst>
            <a:ext uri="{FF2B5EF4-FFF2-40B4-BE49-F238E27FC236}">
              <a16:creationId xmlns:a16="http://schemas.microsoft.com/office/drawing/2014/main" id="{00000000-0008-0000-0000-00006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0" name="Metin kutusu 3868">
          <a:extLst>
            <a:ext uri="{FF2B5EF4-FFF2-40B4-BE49-F238E27FC236}">
              <a16:creationId xmlns:a16="http://schemas.microsoft.com/office/drawing/2014/main" id="{00000000-0008-0000-0000-00006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1" name="Metin kutusu 3869">
          <a:extLst>
            <a:ext uri="{FF2B5EF4-FFF2-40B4-BE49-F238E27FC236}">
              <a16:creationId xmlns:a16="http://schemas.microsoft.com/office/drawing/2014/main" id="{00000000-0008-0000-0000-00006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2" name="Metin kutusu 3870">
          <a:extLst>
            <a:ext uri="{FF2B5EF4-FFF2-40B4-BE49-F238E27FC236}">
              <a16:creationId xmlns:a16="http://schemas.microsoft.com/office/drawing/2014/main" id="{00000000-0008-0000-0000-00006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3" name="Metin kutusu 3871">
          <a:extLst>
            <a:ext uri="{FF2B5EF4-FFF2-40B4-BE49-F238E27FC236}">
              <a16:creationId xmlns:a16="http://schemas.microsoft.com/office/drawing/2014/main" id="{00000000-0008-0000-0000-00006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4" name="Metin kutusu 3872">
          <a:extLst>
            <a:ext uri="{FF2B5EF4-FFF2-40B4-BE49-F238E27FC236}">
              <a16:creationId xmlns:a16="http://schemas.microsoft.com/office/drawing/2014/main" id="{00000000-0008-0000-0000-00006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5" name="Metin kutusu 3873">
          <a:extLst>
            <a:ext uri="{FF2B5EF4-FFF2-40B4-BE49-F238E27FC236}">
              <a16:creationId xmlns:a16="http://schemas.microsoft.com/office/drawing/2014/main" id="{00000000-0008-0000-0000-00006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76" name="Metin kutusu 3874">
          <a:extLst>
            <a:ext uri="{FF2B5EF4-FFF2-40B4-BE49-F238E27FC236}">
              <a16:creationId xmlns:a16="http://schemas.microsoft.com/office/drawing/2014/main" id="{00000000-0008-0000-0000-00006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77" name="Metin kutusu 3875">
          <a:extLst>
            <a:ext uri="{FF2B5EF4-FFF2-40B4-BE49-F238E27FC236}">
              <a16:creationId xmlns:a16="http://schemas.microsoft.com/office/drawing/2014/main" id="{00000000-0008-0000-0000-00006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8" name="Metin kutusu 3876">
          <a:extLst>
            <a:ext uri="{FF2B5EF4-FFF2-40B4-BE49-F238E27FC236}">
              <a16:creationId xmlns:a16="http://schemas.microsoft.com/office/drawing/2014/main" id="{00000000-0008-0000-0000-00006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9" name="Metin kutusu 3877">
          <a:extLst>
            <a:ext uri="{FF2B5EF4-FFF2-40B4-BE49-F238E27FC236}">
              <a16:creationId xmlns:a16="http://schemas.microsoft.com/office/drawing/2014/main" id="{00000000-0008-0000-0000-00006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0" name="Metin kutusu 3878">
          <a:extLst>
            <a:ext uri="{FF2B5EF4-FFF2-40B4-BE49-F238E27FC236}">
              <a16:creationId xmlns:a16="http://schemas.microsoft.com/office/drawing/2014/main" id="{00000000-0008-0000-0000-00006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1" name="Metin kutusu 3879">
          <a:extLst>
            <a:ext uri="{FF2B5EF4-FFF2-40B4-BE49-F238E27FC236}">
              <a16:creationId xmlns:a16="http://schemas.microsoft.com/office/drawing/2014/main" id="{00000000-0008-0000-0000-00006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2" name="Metin kutusu 3880">
          <a:extLst>
            <a:ext uri="{FF2B5EF4-FFF2-40B4-BE49-F238E27FC236}">
              <a16:creationId xmlns:a16="http://schemas.microsoft.com/office/drawing/2014/main" id="{00000000-0008-0000-0000-00006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3" name="Metin kutusu 3881">
          <a:extLst>
            <a:ext uri="{FF2B5EF4-FFF2-40B4-BE49-F238E27FC236}">
              <a16:creationId xmlns:a16="http://schemas.microsoft.com/office/drawing/2014/main" id="{00000000-0008-0000-0000-00006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4" name="Metin kutusu 3882">
          <a:extLst>
            <a:ext uri="{FF2B5EF4-FFF2-40B4-BE49-F238E27FC236}">
              <a16:creationId xmlns:a16="http://schemas.microsoft.com/office/drawing/2014/main" id="{00000000-0008-0000-0000-00007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5" name="Metin kutusu 3883">
          <a:extLst>
            <a:ext uri="{FF2B5EF4-FFF2-40B4-BE49-F238E27FC236}">
              <a16:creationId xmlns:a16="http://schemas.microsoft.com/office/drawing/2014/main" id="{00000000-0008-0000-0000-00007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6" name="Metin kutusu 3884">
          <a:extLst>
            <a:ext uri="{FF2B5EF4-FFF2-40B4-BE49-F238E27FC236}">
              <a16:creationId xmlns:a16="http://schemas.microsoft.com/office/drawing/2014/main" id="{00000000-0008-0000-0000-00007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7" name="Metin kutusu 3885">
          <a:extLst>
            <a:ext uri="{FF2B5EF4-FFF2-40B4-BE49-F238E27FC236}">
              <a16:creationId xmlns:a16="http://schemas.microsoft.com/office/drawing/2014/main" id="{00000000-0008-0000-0000-00007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8" name="Metin kutusu 3886">
          <a:extLst>
            <a:ext uri="{FF2B5EF4-FFF2-40B4-BE49-F238E27FC236}">
              <a16:creationId xmlns:a16="http://schemas.microsoft.com/office/drawing/2014/main" id="{00000000-0008-0000-0000-00007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89" name="Metin kutusu 3887">
          <a:extLst>
            <a:ext uri="{FF2B5EF4-FFF2-40B4-BE49-F238E27FC236}">
              <a16:creationId xmlns:a16="http://schemas.microsoft.com/office/drawing/2014/main" id="{00000000-0008-0000-0000-00007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90" name="Metin kutusu 3888">
          <a:extLst>
            <a:ext uri="{FF2B5EF4-FFF2-40B4-BE49-F238E27FC236}">
              <a16:creationId xmlns:a16="http://schemas.microsoft.com/office/drawing/2014/main" id="{00000000-0008-0000-0000-000076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1" name="Metin kutusu 3889">
          <a:extLst>
            <a:ext uri="{FF2B5EF4-FFF2-40B4-BE49-F238E27FC236}">
              <a16:creationId xmlns:a16="http://schemas.microsoft.com/office/drawing/2014/main" id="{00000000-0008-0000-0000-00007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2" name="Metin kutusu 3890">
          <a:extLst>
            <a:ext uri="{FF2B5EF4-FFF2-40B4-BE49-F238E27FC236}">
              <a16:creationId xmlns:a16="http://schemas.microsoft.com/office/drawing/2014/main" id="{00000000-0008-0000-0000-00007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3" name="Metin kutusu 3891">
          <a:extLst>
            <a:ext uri="{FF2B5EF4-FFF2-40B4-BE49-F238E27FC236}">
              <a16:creationId xmlns:a16="http://schemas.microsoft.com/office/drawing/2014/main" id="{00000000-0008-0000-0000-00007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4" name="Metin kutusu 3892">
          <a:extLst>
            <a:ext uri="{FF2B5EF4-FFF2-40B4-BE49-F238E27FC236}">
              <a16:creationId xmlns:a16="http://schemas.microsoft.com/office/drawing/2014/main" id="{00000000-0008-0000-0000-00007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5" name="Metin kutusu 3893">
          <a:extLst>
            <a:ext uri="{FF2B5EF4-FFF2-40B4-BE49-F238E27FC236}">
              <a16:creationId xmlns:a16="http://schemas.microsoft.com/office/drawing/2014/main" id="{00000000-0008-0000-0000-00007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6" name="Metin kutusu 3894">
          <a:extLst>
            <a:ext uri="{FF2B5EF4-FFF2-40B4-BE49-F238E27FC236}">
              <a16:creationId xmlns:a16="http://schemas.microsoft.com/office/drawing/2014/main" id="{00000000-0008-0000-0000-00007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7" name="Metin kutusu 3895">
          <a:extLst>
            <a:ext uri="{FF2B5EF4-FFF2-40B4-BE49-F238E27FC236}">
              <a16:creationId xmlns:a16="http://schemas.microsoft.com/office/drawing/2014/main" id="{00000000-0008-0000-0000-00007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8" name="Metin kutusu 3896">
          <a:extLst>
            <a:ext uri="{FF2B5EF4-FFF2-40B4-BE49-F238E27FC236}">
              <a16:creationId xmlns:a16="http://schemas.microsoft.com/office/drawing/2014/main" id="{00000000-0008-0000-0000-00007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9" name="Metin kutusu 3897">
          <a:extLst>
            <a:ext uri="{FF2B5EF4-FFF2-40B4-BE49-F238E27FC236}">
              <a16:creationId xmlns:a16="http://schemas.microsoft.com/office/drawing/2014/main" id="{00000000-0008-0000-0000-00007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0" name="Metin kutusu 3898">
          <a:extLst>
            <a:ext uri="{FF2B5EF4-FFF2-40B4-BE49-F238E27FC236}">
              <a16:creationId xmlns:a16="http://schemas.microsoft.com/office/drawing/2014/main" id="{00000000-0008-0000-0000-00008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1" name="Metin kutusu 3899">
          <a:extLst>
            <a:ext uri="{FF2B5EF4-FFF2-40B4-BE49-F238E27FC236}">
              <a16:creationId xmlns:a16="http://schemas.microsoft.com/office/drawing/2014/main" id="{00000000-0008-0000-0000-00008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02" name="Metin kutusu 3900">
          <a:extLst>
            <a:ext uri="{FF2B5EF4-FFF2-40B4-BE49-F238E27FC236}">
              <a16:creationId xmlns:a16="http://schemas.microsoft.com/office/drawing/2014/main" id="{00000000-0008-0000-0000-00008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03" name="Metin kutusu 3901">
          <a:extLst>
            <a:ext uri="{FF2B5EF4-FFF2-40B4-BE49-F238E27FC236}">
              <a16:creationId xmlns:a16="http://schemas.microsoft.com/office/drawing/2014/main" id="{00000000-0008-0000-0000-00008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4" name="Metin kutusu 3902">
          <a:extLst>
            <a:ext uri="{FF2B5EF4-FFF2-40B4-BE49-F238E27FC236}">
              <a16:creationId xmlns:a16="http://schemas.microsoft.com/office/drawing/2014/main" id="{00000000-0008-0000-0000-00008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5" name="Metin kutusu 3903">
          <a:extLst>
            <a:ext uri="{FF2B5EF4-FFF2-40B4-BE49-F238E27FC236}">
              <a16:creationId xmlns:a16="http://schemas.microsoft.com/office/drawing/2014/main" id="{00000000-0008-0000-0000-00008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6" name="Metin kutusu 3904">
          <a:extLst>
            <a:ext uri="{FF2B5EF4-FFF2-40B4-BE49-F238E27FC236}">
              <a16:creationId xmlns:a16="http://schemas.microsoft.com/office/drawing/2014/main" id="{00000000-0008-0000-0000-00008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7" name="Metin kutusu 3905">
          <a:extLst>
            <a:ext uri="{FF2B5EF4-FFF2-40B4-BE49-F238E27FC236}">
              <a16:creationId xmlns:a16="http://schemas.microsoft.com/office/drawing/2014/main" id="{00000000-0008-0000-0000-00008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8" name="Metin kutusu 3906">
          <a:extLst>
            <a:ext uri="{FF2B5EF4-FFF2-40B4-BE49-F238E27FC236}">
              <a16:creationId xmlns:a16="http://schemas.microsoft.com/office/drawing/2014/main" id="{00000000-0008-0000-0000-00008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9" name="Metin kutusu 3907">
          <a:extLst>
            <a:ext uri="{FF2B5EF4-FFF2-40B4-BE49-F238E27FC236}">
              <a16:creationId xmlns:a16="http://schemas.microsoft.com/office/drawing/2014/main" id="{00000000-0008-0000-0000-00008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0" name="Metin kutusu 3908">
          <a:extLst>
            <a:ext uri="{FF2B5EF4-FFF2-40B4-BE49-F238E27FC236}">
              <a16:creationId xmlns:a16="http://schemas.microsoft.com/office/drawing/2014/main" id="{00000000-0008-0000-0000-00008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1" name="Metin kutusu 3909">
          <a:extLst>
            <a:ext uri="{FF2B5EF4-FFF2-40B4-BE49-F238E27FC236}">
              <a16:creationId xmlns:a16="http://schemas.microsoft.com/office/drawing/2014/main" id="{00000000-0008-0000-0000-00008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2" name="Metin kutusu 3910">
          <a:extLst>
            <a:ext uri="{FF2B5EF4-FFF2-40B4-BE49-F238E27FC236}">
              <a16:creationId xmlns:a16="http://schemas.microsoft.com/office/drawing/2014/main" id="{00000000-0008-0000-0000-00008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3" name="Metin kutusu 3911">
          <a:extLst>
            <a:ext uri="{FF2B5EF4-FFF2-40B4-BE49-F238E27FC236}">
              <a16:creationId xmlns:a16="http://schemas.microsoft.com/office/drawing/2014/main" id="{00000000-0008-0000-0000-00008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4" name="Metin kutusu 3912">
          <a:extLst>
            <a:ext uri="{FF2B5EF4-FFF2-40B4-BE49-F238E27FC236}">
              <a16:creationId xmlns:a16="http://schemas.microsoft.com/office/drawing/2014/main" id="{00000000-0008-0000-0000-00008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5" name="Metin kutusu 3913">
          <a:extLst>
            <a:ext uri="{FF2B5EF4-FFF2-40B4-BE49-F238E27FC236}">
              <a16:creationId xmlns:a16="http://schemas.microsoft.com/office/drawing/2014/main" id="{00000000-0008-0000-0000-00008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16" name="Metin kutusu 3914">
          <a:extLst>
            <a:ext uri="{FF2B5EF4-FFF2-40B4-BE49-F238E27FC236}">
              <a16:creationId xmlns:a16="http://schemas.microsoft.com/office/drawing/2014/main" id="{00000000-0008-0000-0000-000090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17" name="Metin kutusu 3915">
          <a:extLst>
            <a:ext uri="{FF2B5EF4-FFF2-40B4-BE49-F238E27FC236}">
              <a16:creationId xmlns:a16="http://schemas.microsoft.com/office/drawing/2014/main" id="{00000000-0008-0000-0000-00009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8" name="Metin kutusu 3916">
          <a:extLst>
            <a:ext uri="{FF2B5EF4-FFF2-40B4-BE49-F238E27FC236}">
              <a16:creationId xmlns:a16="http://schemas.microsoft.com/office/drawing/2014/main" id="{00000000-0008-0000-0000-00009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9" name="Metin kutusu 3917">
          <a:extLst>
            <a:ext uri="{FF2B5EF4-FFF2-40B4-BE49-F238E27FC236}">
              <a16:creationId xmlns:a16="http://schemas.microsoft.com/office/drawing/2014/main" id="{00000000-0008-0000-0000-00009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0" name="Metin kutusu 3918">
          <a:extLst>
            <a:ext uri="{FF2B5EF4-FFF2-40B4-BE49-F238E27FC236}">
              <a16:creationId xmlns:a16="http://schemas.microsoft.com/office/drawing/2014/main" id="{00000000-0008-0000-0000-00009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1" name="Metin kutusu 3919">
          <a:extLst>
            <a:ext uri="{FF2B5EF4-FFF2-40B4-BE49-F238E27FC236}">
              <a16:creationId xmlns:a16="http://schemas.microsoft.com/office/drawing/2014/main" id="{00000000-0008-0000-0000-00009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2" name="Metin kutusu 3920">
          <a:extLst>
            <a:ext uri="{FF2B5EF4-FFF2-40B4-BE49-F238E27FC236}">
              <a16:creationId xmlns:a16="http://schemas.microsoft.com/office/drawing/2014/main" id="{00000000-0008-0000-0000-00009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3" name="Metin kutusu 3921">
          <a:extLst>
            <a:ext uri="{FF2B5EF4-FFF2-40B4-BE49-F238E27FC236}">
              <a16:creationId xmlns:a16="http://schemas.microsoft.com/office/drawing/2014/main" id="{00000000-0008-0000-0000-00009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4" name="Metin kutusu 3922">
          <a:extLst>
            <a:ext uri="{FF2B5EF4-FFF2-40B4-BE49-F238E27FC236}">
              <a16:creationId xmlns:a16="http://schemas.microsoft.com/office/drawing/2014/main" id="{00000000-0008-0000-0000-00009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25" name="Metin kutusu 3923">
          <a:extLst>
            <a:ext uri="{FF2B5EF4-FFF2-40B4-BE49-F238E27FC236}">
              <a16:creationId xmlns:a16="http://schemas.microsoft.com/office/drawing/2014/main" id="{00000000-0008-0000-0000-00009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26" name="Metin kutusu 3924">
          <a:extLst>
            <a:ext uri="{FF2B5EF4-FFF2-40B4-BE49-F238E27FC236}">
              <a16:creationId xmlns:a16="http://schemas.microsoft.com/office/drawing/2014/main" id="{00000000-0008-0000-0000-00009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7" name="Metin kutusu 3925">
          <a:extLst>
            <a:ext uri="{FF2B5EF4-FFF2-40B4-BE49-F238E27FC236}">
              <a16:creationId xmlns:a16="http://schemas.microsoft.com/office/drawing/2014/main" id="{00000000-0008-0000-0000-00009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28" name="Metin kutusu 3926">
          <a:extLst>
            <a:ext uri="{FF2B5EF4-FFF2-40B4-BE49-F238E27FC236}">
              <a16:creationId xmlns:a16="http://schemas.microsoft.com/office/drawing/2014/main" id="{00000000-0008-0000-0000-00009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29" name="Metin kutusu 3927">
          <a:extLst>
            <a:ext uri="{FF2B5EF4-FFF2-40B4-BE49-F238E27FC236}">
              <a16:creationId xmlns:a16="http://schemas.microsoft.com/office/drawing/2014/main" id="{00000000-0008-0000-0000-00009D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0" name="Metin kutusu 3928">
          <a:extLst>
            <a:ext uri="{FF2B5EF4-FFF2-40B4-BE49-F238E27FC236}">
              <a16:creationId xmlns:a16="http://schemas.microsoft.com/office/drawing/2014/main" id="{00000000-0008-0000-0000-00009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1" name="Metin kutusu 3929">
          <a:extLst>
            <a:ext uri="{FF2B5EF4-FFF2-40B4-BE49-F238E27FC236}">
              <a16:creationId xmlns:a16="http://schemas.microsoft.com/office/drawing/2014/main" id="{00000000-0008-0000-0000-00009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2" name="Metin kutusu 3930">
          <a:extLst>
            <a:ext uri="{FF2B5EF4-FFF2-40B4-BE49-F238E27FC236}">
              <a16:creationId xmlns:a16="http://schemas.microsoft.com/office/drawing/2014/main" id="{00000000-0008-0000-0000-0000A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33" name="Metin kutusu 3931">
          <a:extLst>
            <a:ext uri="{FF2B5EF4-FFF2-40B4-BE49-F238E27FC236}">
              <a16:creationId xmlns:a16="http://schemas.microsoft.com/office/drawing/2014/main" id="{00000000-0008-0000-0000-0000A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34" name="Metin kutusu 3932">
          <a:extLst>
            <a:ext uri="{FF2B5EF4-FFF2-40B4-BE49-F238E27FC236}">
              <a16:creationId xmlns:a16="http://schemas.microsoft.com/office/drawing/2014/main" id="{00000000-0008-0000-0000-0000A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5" name="Metin kutusu 3933">
          <a:extLst>
            <a:ext uri="{FF2B5EF4-FFF2-40B4-BE49-F238E27FC236}">
              <a16:creationId xmlns:a16="http://schemas.microsoft.com/office/drawing/2014/main" id="{00000000-0008-0000-0000-0000A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6" name="Metin kutusu 3934">
          <a:extLst>
            <a:ext uri="{FF2B5EF4-FFF2-40B4-BE49-F238E27FC236}">
              <a16:creationId xmlns:a16="http://schemas.microsoft.com/office/drawing/2014/main" id="{00000000-0008-0000-0000-0000A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7" name="Metin kutusu 3935">
          <a:extLst>
            <a:ext uri="{FF2B5EF4-FFF2-40B4-BE49-F238E27FC236}">
              <a16:creationId xmlns:a16="http://schemas.microsoft.com/office/drawing/2014/main" id="{00000000-0008-0000-0000-0000A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8" name="Metin kutusu 3936">
          <a:extLst>
            <a:ext uri="{FF2B5EF4-FFF2-40B4-BE49-F238E27FC236}">
              <a16:creationId xmlns:a16="http://schemas.microsoft.com/office/drawing/2014/main" id="{00000000-0008-0000-0000-0000A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9" name="Metin kutusu 3937">
          <a:extLst>
            <a:ext uri="{FF2B5EF4-FFF2-40B4-BE49-F238E27FC236}">
              <a16:creationId xmlns:a16="http://schemas.microsoft.com/office/drawing/2014/main" id="{00000000-0008-0000-0000-0000A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40" name="Metin kutusu 3938">
          <a:extLst>
            <a:ext uri="{FF2B5EF4-FFF2-40B4-BE49-F238E27FC236}">
              <a16:creationId xmlns:a16="http://schemas.microsoft.com/office/drawing/2014/main" id="{00000000-0008-0000-0000-0000A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41" name="Metin kutusu 3939">
          <a:extLst>
            <a:ext uri="{FF2B5EF4-FFF2-40B4-BE49-F238E27FC236}">
              <a16:creationId xmlns:a16="http://schemas.microsoft.com/office/drawing/2014/main" id="{00000000-0008-0000-0000-0000A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2" name="Metin kutusu 3940">
          <a:extLst>
            <a:ext uri="{FF2B5EF4-FFF2-40B4-BE49-F238E27FC236}">
              <a16:creationId xmlns:a16="http://schemas.microsoft.com/office/drawing/2014/main" id="{00000000-0008-0000-0000-0000A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3" name="Metin kutusu 3941">
          <a:extLst>
            <a:ext uri="{FF2B5EF4-FFF2-40B4-BE49-F238E27FC236}">
              <a16:creationId xmlns:a16="http://schemas.microsoft.com/office/drawing/2014/main" id="{00000000-0008-0000-0000-0000A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4" name="Metin kutusu 3942">
          <a:extLst>
            <a:ext uri="{FF2B5EF4-FFF2-40B4-BE49-F238E27FC236}">
              <a16:creationId xmlns:a16="http://schemas.microsoft.com/office/drawing/2014/main" id="{00000000-0008-0000-0000-0000A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5" name="Metin kutusu 3943">
          <a:extLst>
            <a:ext uri="{FF2B5EF4-FFF2-40B4-BE49-F238E27FC236}">
              <a16:creationId xmlns:a16="http://schemas.microsoft.com/office/drawing/2014/main" id="{00000000-0008-0000-0000-0000A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6" name="Metin kutusu 3944">
          <a:extLst>
            <a:ext uri="{FF2B5EF4-FFF2-40B4-BE49-F238E27FC236}">
              <a16:creationId xmlns:a16="http://schemas.microsoft.com/office/drawing/2014/main" id="{00000000-0008-0000-0000-0000A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7" name="Metin kutusu 3945">
          <a:extLst>
            <a:ext uri="{FF2B5EF4-FFF2-40B4-BE49-F238E27FC236}">
              <a16:creationId xmlns:a16="http://schemas.microsoft.com/office/drawing/2014/main" id="{00000000-0008-0000-0000-0000A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8" name="Metin kutusu 3946">
          <a:extLst>
            <a:ext uri="{FF2B5EF4-FFF2-40B4-BE49-F238E27FC236}">
              <a16:creationId xmlns:a16="http://schemas.microsoft.com/office/drawing/2014/main" id="{00000000-0008-0000-0000-0000B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49" name="Metin kutusu 3947">
          <a:extLst>
            <a:ext uri="{FF2B5EF4-FFF2-40B4-BE49-F238E27FC236}">
              <a16:creationId xmlns:a16="http://schemas.microsoft.com/office/drawing/2014/main" id="{00000000-0008-0000-0000-0000B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50" name="Metin kutusu 3948">
          <a:extLst>
            <a:ext uri="{FF2B5EF4-FFF2-40B4-BE49-F238E27FC236}">
              <a16:creationId xmlns:a16="http://schemas.microsoft.com/office/drawing/2014/main" id="{00000000-0008-0000-0000-0000B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1" name="Metin kutusu 3949">
          <a:extLst>
            <a:ext uri="{FF2B5EF4-FFF2-40B4-BE49-F238E27FC236}">
              <a16:creationId xmlns:a16="http://schemas.microsoft.com/office/drawing/2014/main" id="{00000000-0008-0000-0000-0000B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52" name="Metin kutusu 3950">
          <a:extLst>
            <a:ext uri="{FF2B5EF4-FFF2-40B4-BE49-F238E27FC236}">
              <a16:creationId xmlns:a16="http://schemas.microsoft.com/office/drawing/2014/main" id="{00000000-0008-0000-0000-0000B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53" name="Metin kutusu 3951">
          <a:extLst>
            <a:ext uri="{FF2B5EF4-FFF2-40B4-BE49-F238E27FC236}">
              <a16:creationId xmlns:a16="http://schemas.microsoft.com/office/drawing/2014/main" id="{00000000-0008-0000-0000-0000B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4" name="Metin kutusu 3952">
          <a:extLst>
            <a:ext uri="{FF2B5EF4-FFF2-40B4-BE49-F238E27FC236}">
              <a16:creationId xmlns:a16="http://schemas.microsoft.com/office/drawing/2014/main" id="{00000000-0008-0000-0000-0000B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5" name="Metin kutusu 3953">
          <a:extLst>
            <a:ext uri="{FF2B5EF4-FFF2-40B4-BE49-F238E27FC236}">
              <a16:creationId xmlns:a16="http://schemas.microsoft.com/office/drawing/2014/main" id="{00000000-0008-0000-0000-0000B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6" name="Metin kutusu 3954">
          <a:extLst>
            <a:ext uri="{FF2B5EF4-FFF2-40B4-BE49-F238E27FC236}">
              <a16:creationId xmlns:a16="http://schemas.microsoft.com/office/drawing/2014/main" id="{00000000-0008-0000-0000-0000B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7" name="Metin kutusu 3955">
          <a:extLst>
            <a:ext uri="{FF2B5EF4-FFF2-40B4-BE49-F238E27FC236}">
              <a16:creationId xmlns:a16="http://schemas.microsoft.com/office/drawing/2014/main" id="{00000000-0008-0000-0000-0000B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8" name="Metin kutusu 3956">
          <a:extLst>
            <a:ext uri="{FF2B5EF4-FFF2-40B4-BE49-F238E27FC236}">
              <a16:creationId xmlns:a16="http://schemas.microsoft.com/office/drawing/2014/main" id="{00000000-0008-0000-0000-0000B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59" name="Metin kutusu 3957">
          <a:extLst>
            <a:ext uri="{FF2B5EF4-FFF2-40B4-BE49-F238E27FC236}">
              <a16:creationId xmlns:a16="http://schemas.microsoft.com/office/drawing/2014/main" id="{00000000-0008-0000-0000-0000B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60" name="Metin kutusu 3958">
          <a:extLst>
            <a:ext uri="{FF2B5EF4-FFF2-40B4-BE49-F238E27FC236}">
              <a16:creationId xmlns:a16="http://schemas.microsoft.com/office/drawing/2014/main" id="{00000000-0008-0000-0000-0000B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1" name="Metin kutusu 3959">
          <a:extLst>
            <a:ext uri="{FF2B5EF4-FFF2-40B4-BE49-F238E27FC236}">
              <a16:creationId xmlns:a16="http://schemas.microsoft.com/office/drawing/2014/main" id="{00000000-0008-0000-0000-0000B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2" name="Metin kutusu 3960">
          <a:extLst>
            <a:ext uri="{FF2B5EF4-FFF2-40B4-BE49-F238E27FC236}">
              <a16:creationId xmlns:a16="http://schemas.microsoft.com/office/drawing/2014/main" id="{00000000-0008-0000-0000-0000B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3" name="Metin kutusu 3961">
          <a:extLst>
            <a:ext uri="{FF2B5EF4-FFF2-40B4-BE49-F238E27FC236}">
              <a16:creationId xmlns:a16="http://schemas.microsoft.com/office/drawing/2014/main" id="{00000000-0008-0000-0000-0000B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4" name="Metin kutusu 3962">
          <a:extLst>
            <a:ext uri="{FF2B5EF4-FFF2-40B4-BE49-F238E27FC236}">
              <a16:creationId xmlns:a16="http://schemas.microsoft.com/office/drawing/2014/main" id="{00000000-0008-0000-0000-0000C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5" name="Metin kutusu 3963">
          <a:extLst>
            <a:ext uri="{FF2B5EF4-FFF2-40B4-BE49-F238E27FC236}">
              <a16:creationId xmlns:a16="http://schemas.microsoft.com/office/drawing/2014/main" id="{00000000-0008-0000-0000-0000C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66" name="Metin kutusu 3964">
          <a:extLst>
            <a:ext uri="{FF2B5EF4-FFF2-40B4-BE49-F238E27FC236}">
              <a16:creationId xmlns:a16="http://schemas.microsoft.com/office/drawing/2014/main" id="{00000000-0008-0000-0000-0000C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67" name="Metin kutusu 3965">
          <a:extLst>
            <a:ext uri="{FF2B5EF4-FFF2-40B4-BE49-F238E27FC236}">
              <a16:creationId xmlns:a16="http://schemas.microsoft.com/office/drawing/2014/main" id="{00000000-0008-0000-0000-0000C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8" name="Metin kutusu 3966">
          <a:extLst>
            <a:ext uri="{FF2B5EF4-FFF2-40B4-BE49-F238E27FC236}">
              <a16:creationId xmlns:a16="http://schemas.microsoft.com/office/drawing/2014/main" id="{00000000-0008-0000-0000-0000C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9" name="Metin kutusu 3967">
          <a:extLst>
            <a:ext uri="{FF2B5EF4-FFF2-40B4-BE49-F238E27FC236}">
              <a16:creationId xmlns:a16="http://schemas.microsoft.com/office/drawing/2014/main" id="{00000000-0008-0000-0000-0000C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0" name="Metin kutusu 3968">
          <a:extLst>
            <a:ext uri="{FF2B5EF4-FFF2-40B4-BE49-F238E27FC236}">
              <a16:creationId xmlns:a16="http://schemas.microsoft.com/office/drawing/2014/main" id="{00000000-0008-0000-0000-0000C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1" name="Metin kutusu 3969">
          <a:extLst>
            <a:ext uri="{FF2B5EF4-FFF2-40B4-BE49-F238E27FC236}">
              <a16:creationId xmlns:a16="http://schemas.microsoft.com/office/drawing/2014/main" id="{00000000-0008-0000-0000-0000C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2" name="Metin kutusu 3970">
          <a:extLst>
            <a:ext uri="{FF2B5EF4-FFF2-40B4-BE49-F238E27FC236}">
              <a16:creationId xmlns:a16="http://schemas.microsoft.com/office/drawing/2014/main" id="{00000000-0008-0000-0000-0000C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73" name="Metin kutusu 3971">
          <a:extLst>
            <a:ext uri="{FF2B5EF4-FFF2-40B4-BE49-F238E27FC236}">
              <a16:creationId xmlns:a16="http://schemas.microsoft.com/office/drawing/2014/main" id="{00000000-0008-0000-0000-0000C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74" name="Metin kutusu 3972">
          <a:extLst>
            <a:ext uri="{FF2B5EF4-FFF2-40B4-BE49-F238E27FC236}">
              <a16:creationId xmlns:a16="http://schemas.microsoft.com/office/drawing/2014/main" id="{00000000-0008-0000-0000-0000C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5" name="Metin kutusu 3973">
          <a:extLst>
            <a:ext uri="{FF2B5EF4-FFF2-40B4-BE49-F238E27FC236}">
              <a16:creationId xmlns:a16="http://schemas.microsoft.com/office/drawing/2014/main" id="{00000000-0008-0000-0000-0000C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6" name="Metin kutusu 3974">
          <a:extLst>
            <a:ext uri="{FF2B5EF4-FFF2-40B4-BE49-F238E27FC236}">
              <a16:creationId xmlns:a16="http://schemas.microsoft.com/office/drawing/2014/main" id="{00000000-0008-0000-0000-0000C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7" name="Metin kutusu 3975">
          <a:extLst>
            <a:ext uri="{FF2B5EF4-FFF2-40B4-BE49-F238E27FC236}">
              <a16:creationId xmlns:a16="http://schemas.microsoft.com/office/drawing/2014/main" id="{00000000-0008-0000-0000-0000C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8" name="Metin kutusu 3976">
          <a:extLst>
            <a:ext uri="{FF2B5EF4-FFF2-40B4-BE49-F238E27FC236}">
              <a16:creationId xmlns:a16="http://schemas.microsoft.com/office/drawing/2014/main" id="{00000000-0008-0000-0000-0000C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9" name="Metin kutusu 3977">
          <a:extLst>
            <a:ext uri="{FF2B5EF4-FFF2-40B4-BE49-F238E27FC236}">
              <a16:creationId xmlns:a16="http://schemas.microsoft.com/office/drawing/2014/main" id="{00000000-0008-0000-0000-0000C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80" name="Metin kutusu 3978">
          <a:extLst>
            <a:ext uri="{FF2B5EF4-FFF2-40B4-BE49-F238E27FC236}">
              <a16:creationId xmlns:a16="http://schemas.microsoft.com/office/drawing/2014/main" id="{00000000-0008-0000-0000-0000D0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81" name="Metin kutusu 3979">
          <a:extLst>
            <a:ext uri="{FF2B5EF4-FFF2-40B4-BE49-F238E27FC236}">
              <a16:creationId xmlns:a16="http://schemas.microsoft.com/office/drawing/2014/main" id="{00000000-0008-0000-0000-0000D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2" name="Metin kutusu 3980">
          <a:extLst>
            <a:ext uri="{FF2B5EF4-FFF2-40B4-BE49-F238E27FC236}">
              <a16:creationId xmlns:a16="http://schemas.microsoft.com/office/drawing/2014/main" id="{00000000-0008-0000-0000-0000D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3" name="Metin kutusu 3981">
          <a:extLst>
            <a:ext uri="{FF2B5EF4-FFF2-40B4-BE49-F238E27FC236}">
              <a16:creationId xmlns:a16="http://schemas.microsoft.com/office/drawing/2014/main" id="{00000000-0008-0000-0000-0000D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4" name="Metin kutusu 3982">
          <a:extLst>
            <a:ext uri="{FF2B5EF4-FFF2-40B4-BE49-F238E27FC236}">
              <a16:creationId xmlns:a16="http://schemas.microsoft.com/office/drawing/2014/main" id="{00000000-0008-0000-0000-0000D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5" name="Metin kutusu 3983">
          <a:extLst>
            <a:ext uri="{FF2B5EF4-FFF2-40B4-BE49-F238E27FC236}">
              <a16:creationId xmlns:a16="http://schemas.microsoft.com/office/drawing/2014/main" id="{00000000-0008-0000-0000-0000D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6" name="Metin kutusu 3984">
          <a:extLst>
            <a:ext uri="{FF2B5EF4-FFF2-40B4-BE49-F238E27FC236}">
              <a16:creationId xmlns:a16="http://schemas.microsoft.com/office/drawing/2014/main" id="{00000000-0008-0000-0000-0000D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7" name="Metin kutusu 3985">
          <a:extLst>
            <a:ext uri="{FF2B5EF4-FFF2-40B4-BE49-F238E27FC236}">
              <a16:creationId xmlns:a16="http://schemas.microsoft.com/office/drawing/2014/main" id="{00000000-0008-0000-0000-0000D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8" name="Metin kutusu 3986">
          <a:extLst>
            <a:ext uri="{FF2B5EF4-FFF2-40B4-BE49-F238E27FC236}">
              <a16:creationId xmlns:a16="http://schemas.microsoft.com/office/drawing/2014/main" id="{00000000-0008-0000-0000-0000D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9" name="Metin kutusu 3987">
          <a:extLst>
            <a:ext uri="{FF2B5EF4-FFF2-40B4-BE49-F238E27FC236}">
              <a16:creationId xmlns:a16="http://schemas.microsoft.com/office/drawing/2014/main" id="{00000000-0008-0000-0000-0000D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90" name="Metin kutusu 3988">
          <a:extLst>
            <a:ext uri="{FF2B5EF4-FFF2-40B4-BE49-F238E27FC236}">
              <a16:creationId xmlns:a16="http://schemas.microsoft.com/office/drawing/2014/main" id="{00000000-0008-0000-0000-0000D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91" name="Metin kutusu 3989">
          <a:extLst>
            <a:ext uri="{FF2B5EF4-FFF2-40B4-BE49-F238E27FC236}">
              <a16:creationId xmlns:a16="http://schemas.microsoft.com/office/drawing/2014/main" id="{00000000-0008-0000-0000-0000D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2" name="Metin kutusu 3990">
          <a:extLst>
            <a:ext uri="{FF2B5EF4-FFF2-40B4-BE49-F238E27FC236}">
              <a16:creationId xmlns:a16="http://schemas.microsoft.com/office/drawing/2014/main" id="{00000000-0008-0000-0000-0000D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3" name="Metin kutusu 3991">
          <a:extLst>
            <a:ext uri="{FF2B5EF4-FFF2-40B4-BE49-F238E27FC236}">
              <a16:creationId xmlns:a16="http://schemas.microsoft.com/office/drawing/2014/main" id="{00000000-0008-0000-0000-0000D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4" name="Metin kutusu 3992">
          <a:extLst>
            <a:ext uri="{FF2B5EF4-FFF2-40B4-BE49-F238E27FC236}">
              <a16:creationId xmlns:a16="http://schemas.microsoft.com/office/drawing/2014/main" id="{00000000-0008-0000-0000-0000D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5" name="Metin kutusu 3993">
          <a:extLst>
            <a:ext uri="{FF2B5EF4-FFF2-40B4-BE49-F238E27FC236}">
              <a16:creationId xmlns:a16="http://schemas.microsoft.com/office/drawing/2014/main" id="{00000000-0008-0000-0000-0000D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6" name="Metin kutusu 3994">
          <a:extLst>
            <a:ext uri="{FF2B5EF4-FFF2-40B4-BE49-F238E27FC236}">
              <a16:creationId xmlns:a16="http://schemas.microsoft.com/office/drawing/2014/main" id="{00000000-0008-0000-0000-0000E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7" name="Metin kutusu 3995">
          <a:extLst>
            <a:ext uri="{FF2B5EF4-FFF2-40B4-BE49-F238E27FC236}">
              <a16:creationId xmlns:a16="http://schemas.microsoft.com/office/drawing/2014/main" id="{00000000-0008-0000-0000-0000E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8" name="Metin kutusu 3996">
          <a:extLst>
            <a:ext uri="{FF2B5EF4-FFF2-40B4-BE49-F238E27FC236}">
              <a16:creationId xmlns:a16="http://schemas.microsoft.com/office/drawing/2014/main" id="{00000000-0008-0000-0000-0000E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9" name="Metin kutusu 3997">
          <a:extLst>
            <a:ext uri="{FF2B5EF4-FFF2-40B4-BE49-F238E27FC236}">
              <a16:creationId xmlns:a16="http://schemas.microsoft.com/office/drawing/2014/main" id="{00000000-0008-0000-0000-0000E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0" name="Metin kutusu 3998">
          <a:extLst>
            <a:ext uri="{FF2B5EF4-FFF2-40B4-BE49-F238E27FC236}">
              <a16:creationId xmlns:a16="http://schemas.microsoft.com/office/drawing/2014/main" id="{00000000-0008-0000-0000-0000E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1" name="Metin kutusu 3999">
          <a:extLst>
            <a:ext uri="{FF2B5EF4-FFF2-40B4-BE49-F238E27FC236}">
              <a16:creationId xmlns:a16="http://schemas.microsoft.com/office/drawing/2014/main" id="{00000000-0008-0000-0000-0000E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2" name="Metin kutusu 4000">
          <a:extLst>
            <a:ext uri="{FF2B5EF4-FFF2-40B4-BE49-F238E27FC236}">
              <a16:creationId xmlns:a16="http://schemas.microsoft.com/office/drawing/2014/main" id="{00000000-0008-0000-0000-0000E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03" name="Metin kutusu 4001">
          <a:extLst>
            <a:ext uri="{FF2B5EF4-FFF2-40B4-BE49-F238E27FC236}">
              <a16:creationId xmlns:a16="http://schemas.microsoft.com/office/drawing/2014/main" id="{00000000-0008-0000-0000-0000E7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04" name="Metin kutusu 4002">
          <a:extLst>
            <a:ext uri="{FF2B5EF4-FFF2-40B4-BE49-F238E27FC236}">
              <a16:creationId xmlns:a16="http://schemas.microsoft.com/office/drawing/2014/main" id="{00000000-0008-0000-0000-0000E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5" name="Metin kutusu 4003">
          <a:extLst>
            <a:ext uri="{FF2B5EF4-FFF2-40B4-BE49-F238E27FC236}">
              <a16:creationId xmlns:a16="http://schemas.microsoft.com/office/drawing/2014/main" id="{00000000-0008-0000-0000-0000E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6" name="Metin kutusu 4004">
          <a:extLst>
            <a:ext uri="{FF2B5EF4-FFF2-40B4-BE49-F238E27FC236}">
              <a16:creationId xmlns:a16="http://schemas.microsoft.com/office/drawing/2014/main" id="{00000000-0008-0000-0000-0000E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7" name="Metin kutusu 4005">
          <a:extLst>
            <a:ext uri="{FF2B5EF4-FFF2-40B4-BE49-F238E27FC236}">
              <a16:creationId xmlns:a16="http://schemas.microsoft.com/office/drawing/2014/main" id="{00000000-0008-0000-0000-0000E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8" name="Metin kutusu 4006">
          <a:extLst>
            <a:ext uri="{FF2B5EF4-FFF2-40B4-BE49-F238E27FC236}">
              <a16:creationId xmlns:a16="http://schemas.microsoft.com/office/drawing/2014/main" id="{00000000-0008-0000-0000-0000E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9" name="Metin kutusu 4007">
          <a:extLst>
            <a:ext uri="{FF2B5EF4-FFF2-40B4-BE49-F238E27FC236}">
              <a16:creationId xmlns:a16="http://schemas.microsoft.com/office/drawing/2014/main" id="{00000000-0008-0000-0000-0000E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0" name="Metin kutusu 4008">
          <a:extLst>
            <a:ext uri="{FF2B5EF4-FFF2-40B4-BE49-F238E27FC236}">
              <a16:creationId xmlns:a16="http://schemas.microsoft.com/office/drawing/2014/main" id="{00000000-0008-0000-0000-0000E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1" name="Metin kutusu 4009">
          <a:extLst>
            <a:ext uri="{FF2B5EF4-FFF2-40B4-BE49-F238E27FC236}">
              <a16:creationId xmlns:a16="http://schemas.microsoft.com/office/drawing/2014/main" id="{00000000-0008-0000-0000-0000E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2" name="Metin kutusu 4010">
          <a:extLst>
            <a:ext uri="{FF2B5EF4-FFF2-40B4-BE49-F238E27FC236}">
              <a16:creationId xmlns:a16="http://schemas.microsoft.com/office/drawing/2014/main" id="{00000000-0008-0000-0000-0000F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3" name="Metin kutusu 4011">
          <a:extLst>
            <a:ext uri="{FF2B5EF4-FFF2-40B4-BE49-F238E27FC236}">
              <a16:creationId xmlns:a16="http://schemas.microsoft.com/office/drawing/2014/main" id="{00000000-0008-0000-0000-0000F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4" name="Metin kutusu 4012">
          <a:extLst>
            <a:ext uri="{FF2B5EF4-FFF2-40B4-BE49-F238E27FC236}">
              <a16:creationId xmlns:a16="http://schemas.microsoft.com/office/drawing/2014/main" id="{00000000-0008-0000-0000-0000F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5" name="Metin kutusu 4013">
          <a:extLst>
            <a:ext uri="{FF2B5EF4-FFF2-40B4-BE49-F238E27FC236}">
              <a16:creationId xmlns:a16="http://schemas.microsoft.com/office/drawing/2014/main" id="{00000000-0008-0000-0000-0000F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16" name="Metin kutusu 4014">
          <a:extLst>
            <a:ext uri="{FF2B5EF4-FFF2-40B4-BE49-F238E27FC236}">
              <a16:creationId xmlns:a16="http://schemas.microsoft.com/office/drawing/2014/main" id="{00000000-0008-0000-0000-0000F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17" name="Metin kutusu 4015">
          <a:extLst>
            <a:ext uri="{FF2B5EF4-FFF2-40B4-BE49-F238E27FC236}">
              <a16:creationId xmlns:a16="http://schemas.microsoft.com/office/drawing/2014/main" id="{00000000-0008-0000-0000-0000F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8" name="Metin kutusu 4016">
          <a:extLst>
            <a:ext uri="{FF2B5EF4-FFF2-40B4-BE49-F238E27FC236}">
              <a16:creationId xmlns:a16="http://schemas.microsoft.com/office/drawing/2014/main" id="{00000000-0008-0000-0000-0000F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9" name="Metin kutusu 4017">
          <a:extLst>
            <a:ext uri="{FF2B5EF4-FFF2-40B4-BE49-F238E27FC236}">
              <a16:creationId xmlns:a16="http://schemas.microsoft.com/office/drawing/2014/main" id="{00000000-0008-0000-0000-0000F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0" name="Metin kutusu 4018">
          <a:extLst>
            <a:ext uri="{FF2B5EF4-FFF2-40B4-BE49-F238E27FC236}">
              <a16:creationId xmlns:a16="http://schemas.microsoft.com/office/drawing/2014/main" id="{00000000-0008-0000-0000-0000F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1" name="Metin kutusu 4019">
          <a:extLst>
            <a:ext uri="{FF2B5EF4-FFF2-40B4-BE49-F238E27FC236}">
              <a16:creationId xmlns:a16="http://schemas.microsoft.com/office/drawing/2014/main" id="{00000000-0008-0000-0000-0000F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2" name="Metin kutusu 4020">
          <a:extLst>
            <a:ext uri="{FF2B5EF4-FFF2-40B4-BE49-F238E27FC236}">
              <a16:creationId xmlns:a16="http://schemas.microsoft.com/office/drawing/2014/main" id="{00000000-0008-0000-0000-0000F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3" name="Metin kutusu 4021">
          <a:extLst>
            <a:ext uri="{FF2B5EF4-FFF2-40B4-BE49-F238E27FC236}">
              <a16:creationId xmlns:a16="http://schemas.microsoft.com/office/drawing/2014/main" id="{00000000-0008-0000-0000-0000F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4" name="Metin kutusu 4022">
          <a:extLst>
            <a:ext uri="{FF2B5EF4-FFF2-40B4-BE49-F238E27FC236}">
              <a16:creationId xmlns:a16="http://schemas.microsoft.com/office/drawing/2014/main" id="{00000000-0008-0000-0000-0000F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5" name="Metin kutusu 4023">
          <a:extLst>
            <a:ext uri="{FF2B5EF4-FFF2-40B4-BE49-F238E27FC236}">
              <a16:creationId xmlns:a16="http://schemas.microsoft.com/office/drawing/2014/main" id="{00000000-0008-0000-0000-0000F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6" name="Metin kutusu 4024">
          <a:extLst>
            <a:ext uri="{FF2B5EF4-FFF2-40B4-BE49-F238E27FC236}">
              <a16:creationId xmlns:a16="http://schemas.microsoft.com/office/drawing/2014/main" id="{00000000-0008-0000-0000-0000F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7" name="Metin kutusu 4025">
          <a:extLst>
            <a:ext uri="{FF2B5EF4-FFF2-40B4-BE49-F238E27FC236}">
              <a16:creationId xmlns:a16="http://schemas.microsoft.com/office/drawing/2014/main" id="{00000000-0008-0000-0000-0000F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8" name="Metin kutusu 4026">
          <a:extLst>
            <a:ext uri="{FF2B5EF4-FFF2-40B4-BE49-F238E27FC236}">
              <a16:creationId xmlns:a16="http://schemas.microsoft.com/office/drawing/2014/main" id="{00000000-0008-0000-0000-000000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29" name="Metin kutusu 4027">
          <a:extLst>
            <a:ext uri="{FF2B5EF4-FFF2-40B4-BE49-F238E27FC236}">
              <a16:creationId xmlns:a16="http://schemas.microsoft.com/office/drawing/2014/main" id="{00000000-0008-0000-0000-000001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30" name="Metin kutusu 4028">
          <a:extLst>
            <a:ext uri="{FF2B5EF4-FFF2-40B4-BE49-F238E27FC236}">
              <a16:creationId xmlns:a16="http://schemas.microsoft.com/office/drawing/2014/main" id="{00000000-0008-0000-0000-000002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1" name="Metin kutusu 4029">
          <a:extLst>
            <a:ext uri="{FF2B5EF4-FFF2-40B4-BE49-F238E27FC236}">
              <a16:creationId xmlns:a16="http://schemas.microsoft.com/office/drawing/2014/main" id="{00000000-0008-0000-0000-000003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2" name="Metin kutusu 4030">
          <a:extLst>
            <a:ext uri="{FF2B5EF4-FFF2-40B4-BE49-F238E27FC236}">
              <a16:creationId xmlns:a16="http://schemas.microsoft.com/office/drawing/2014/main" id="{00000000-0008-0000-0000-000004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3" name="Metin kutusu 4031">
          <a:extLst>
            <a:ext uri="{FF2B5EF4-FFF2-40B4-BE49-F238E27FC236}">
              <a16:creationId xmlns:a16="http://schemas.microsoft.com/office/drawing/2014/main" id="{00000000-0008-0000-0000-000005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4" name="Metin kutusu 4032">
          <a:extLst>
            <a:ext uri="{FF2B5EF4-FFF2-40B4-BE49-F238E27FC236}">
              <a16:creationId xmlns:a16="http://schemas.microsoft.com/office/drawing/2014/main" id="{00000000-0008-0000-0000-000006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5" name="Metin kutusu 4033">
          <a:extLst>
            <a:ext uri="{FF2B5EF4-FFF2-40B4-BE49-F238E27FC236}">
              <a16:creationId xmlns:a16="http://schemas.microsoft.com/office/drawing/2014/main" id="{00000000-0008-0000-0000-000007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6" name="Metin kutusu 4034">
          <a:extLst>
            <a:ext uri="{FF2B5EF4-FFF2-40B4-BE49-F238E27FC236}">
              <a16:creationId xmlns:a16="http://schemas.microsoft.com/office/drawing/2014/main" id="{00000000-0008-0000-0000-000008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7" name="Metin kutusu 4035">
          <a:extLst>
            <a:ext uri="{FF2B5EF4-FFF2-40B4-BE49-F238E27FC236}">
              <a16:creationId xmlns:a16="http://schemas.microsoft.com/office/drawing/2014/main" id="{00000000-0008-0000-0000-000009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8" name="Metin kutusu 4036">
          <a:extLst>
            <a:ext uri="{FF2B5EF4-FFF2-40B4-BE49-F238E27FC236}">
              <a16:creationId xmlns:a16="http://schemas.microsoft.com/office/drawing/2014/main" id="{00000000-0008-0000-0000-00000A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9" name="Metin kutusu 4037">
          <a:extLst>
            <a:ext uri="{FF2B5EF4-FFF2-40B4-BE49-F238E27FC236}">
              <a16:creationId xmlns:a16="http://schemas.microsoft.com/office/drawing/2014/main" id="{00000000-0008-0000-0000-00000B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0" name="Metin kutusu 4038">
          <a:extLst>
            <a:ext uri="{FF2B5EF4-FFF2-40B4-BE49-F238E27FC236}">
              <a16:creationId xmlns:a16="http://schemas.microsoft.com/office/drawing/2014/main" id="{00000000-0008-0000-0000-00000C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1" name="Metin kutusu 4039">
          <a:extLst>
            <a:ext uri="{FF2B5EF4-FFF2-40B4-BE49-F238E27FC236}">
              <a16:creationId xmlns:a16="http://schemas.microsoft.com/office/drawing/2014/main" id="{00000000-0008-0000-0000-00000D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2" name="Metin kutusu 4040">
          <a:extLst>
            <a:ext uri="{FF2B5EF4-FFF2-40B4-BE49-F238E27FC236}">
              <a16:creationId xmlns:a16="http://schemas.microsoft.com/office/drawing/2014/main" id="{00000000-0008-0000-0000-00000E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43" name="Metin kutusu 4041">
          <a:extLst>
            <a:ext uri="{FF2B5EF4-FFF2-40B4-BE49-F238E27FC236}">
              <a16:creationId xmlns:a16="http://schemas.microsoft.com/office/drawing/2014/main" id="{00000000-0008-0000-0000-00000F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44" name="Metin kutusu 4042">
          <a:extLst>
            <a:ext uri="{FF2B5EF4-FFF2-40B4-BE49-F238E27FC236}">
              <a16:creationId xmlns:a16="http://schemas.microsoft.com/office/drawing/2014/main" id="{00000000-0008-0000-0000-000010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5" name="Metin kutusu 4043">
          <a:extLst>
            <a:ext uri="{FF2B5EF4-FFF2-40B4-BE49-F238E27FC236}">
              <a16:creationId xmlns:a16="http://schemas.microsoft.com/office/drawing/2014/main" id="{00000000-0008-0000-0000-000011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6" name="Metin kutusu 4044">
          <a:extLst>
            <a:ext uri="{FF2B5EF4-FFF2-40B4-BE49-F238E27FC236}">
              <a16:creationId xmlns:a16="http://schemas.microsoft.com/office/drawing/2014/main" id="{00000000-0008-0000-0000-000012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7" name="Metin kutusu 4045">
          <a:extLst>
            <a:ext uri="{FF2B5EF4-FFF2-40B4-BE49-F238E27FC236}">
              <a16:creationId xmlns:a16="http://schemas.microsoft.com/office/drawing/2014/main" id="{00000000-0008-0000-0000-000013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8" name="Metin kutusu 4046">
          <a:extLst>
            <a:ext uri="{FF2B5EF4-FFF2-40B4-BE49-F238E27FC236}">
              <a16:creationId xmlns:a16="http://schemas.microsoft.com/office/drawing/2014/main" id="{00000000-0008-0000-0000-000014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9" name="Metin kutusu 4047">
          <a:extLst>
            <a:ext uri="{FF2B5EF4-FFF2-40B4-BE49-F238E27FC236}">
              <a16:creationId xmlns:a16="http://schemas.microsoft.com/office/drawing/2014/main" id="{00000000-0008-0000-0000-000015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50" name="Metin kutusu 4048">
          <a:extLst>
            <a:ext uri="{FF2B5EF4-FFF2-40B4-BE49-F238E27FC236}">
              <a16:creationId xmlns:a16="http://schemas.microsoft.com/office/drawing/2014/main" id="{00000000-0008-0000-0000-000016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51" name="Metin kutusu 4049">
          <a:extLst>
            <a:ext uri="{FF2B5EF4-FFF2-40B4-BE49-F238E27FC236}">
              <a16:creationId xmlns:a16="http://schemas.microsoft.com/office/drawing/2014/main" id="{00000000-0008-0000-0000-000017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52" name="Metin kutusu 4050">
          <a:extLst>
            <a:ext uri="{FF2B5EF4-FFF2-40B4-BE49-F238E27FC236}">
              <a16:creationId xmlns:a16="http://schemas.microsoft.com/office/drawing/2014/main" id="{00000000-0008-0000-0000-000018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53" name="Metin kutusu 4051">
          <a:extLst>
            <a:ext uri="{FF2B5EF4-FFF2-40B4-BE49-F238E27FC236}">
              <a16:creationId xmlns:a16="http://schemas.microsoft.com/office/drawing/2014/main" id="{00000000-0008-0000-0000-000019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54" name="Metin kutusu 4052">
          <a:extLst>
            <a:ext uri="{FF2B5EF4-FFF2-40B4-BE49-F238E27FC236}">
              <a16:creationId xmlns:a16="http://schemas.microsoft.com/office/drawing/2014/main" id="{00000000-0008-0000-0000-00001A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55" name="Metin kutusu 4053">
          <a:extLst>
            <a:ext uri="{FF2B5EF4-FFF2-40B4-BE49-F238E27FC236}">
              <a16:creationId xmlns:a16="http://schemas.microsoft.com/office/drawing/2014/main" id="{00000000-0008-0000-0000-00001B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56" name="Metin kutusu 4054">
          <a:extLst>
            <a:ext uri="{FF2B5EF4-FFF2-40B4-BE49-F238E27FC236}">
              <a16:creationId xmlns:a16="http://schemas.microsoft.com/office/drawing/2014/main" id="{00000000-0008-0000-0000-00001C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57" name="Metin kutusu 4055">
          <a:extLst>
            <a:ext uri="{FF2B5EF4-FFF2-40B4-BE49-F238E27FC236}">
              <a16:creationId xmlns:a16="http://schemas.microsoft.com/office/drawing/2014/main" id="{00000000-0008-0000-0000-00001D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58" name="Metin kutusu 9757">
          <a:extLst>
            <a:ext uri="{FF2B5EF4-FFF2-40B4-BE49-F238E27FC236}">
              <a16:creationId xmlns:a16="http://schemas.microsoft.com/office/drawing/2014/main" id="{00000000-0008-0000-0000-00001E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59" name="Metin kutusu 9758">
          <a:extLst>
            <a:ext uri="{FF2B5EF4-FFF2-40B4-BE49-F238E27FC236}">
              <a16:creationId xmlns:a16="http://schemas.microsoft.com/office/drawing/2014/main" id="{00000000-0008-0000-0000-00001F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60" name="Metin kutusu 9759">
          <a:extLst>
            <a:ext uri="{FF2B5EF4-FFF2-40B4-BE49-F238E27FC236}">
              <a16:creationId xmlns:a16="http://schemas.microsoft.com/office/drawing/2014/main" id="{00000000-0008-0000-0000-000020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61" name="Metin kutusu 9760">
          <a:extLst>
            <a:ext uri="{FF2B5EF4-FFF2-40B4-BE49-F238E27FC236}">
              <a16:creationId xmlns:a16="http://schemas.microsoft.com/office/drawing/2014/main" id="{00000000-0008-0000-0000-000021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62" name="Metin kutusu 9761">
          <a:extLst>
            <a:ext uri="{FF2B5EF4-FFF2-40B4-BE49-F238E27FC236}">
              <a16:creationId xmlns:a16="http://schemas.microsoft.com/office/drawing/2014/main" id="{00000000-0008-0000-0000-000022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63" name="Metin kutusu 9762">
          <a:extLst>
            <a:ext uri="{FF2B5EF4-FFF2-40B4-BE49-F238E27FC236}">
              <a16:creationId xmlns:a16="http://schemas.microsoft.com/office/drawing/2014/main" id="{00000000-0008-0000-0000-000023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64" name="Metin kutusu 9763">
          <a:extLst>
            <a:ext uri="{FF2B5EF4-FFF2-40B4-BE49-F238E27FC236}">
              <a16:creationId xmlns:a16="http://schemas.microsoft.com/office/drawing/2014/main" id="{00000000-0008-0000-0000-000024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65" name="Metin kutusu 9764">
          <a:extLst>
            <a:ext uri="{FF2B5EF4-FFF2-40B4-BE49-F238E27FC236}">
              <a16:creationId xmlns:a16="http://schemas.microsoft.com/office/drawing/2014/main" id="{00000000-0008-0000-0000-000025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66" name="Metin kutusu 9765">
          <a:extLst>
            <a:ext uri="{FF2B5EF4-FFF2-40B4-BE49-F238E27FC236}">
              <a16:creationId xmlns:a16="http://schemas.microsoft.com/office/drawing/2014/main" id="{00000000-0008-0000-0000-000026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67" name="Metin kutusu 9766">
          <a:extLst>
            <a:ext uri="{FF2B5EF4-FFF2-40B4-BE49-F238E27FC236}">
              <a16:creationId xmlns:a16="http://schemas.microsoft.com/office/drawing/2014/main" id="{00000000-0008-0000-0000-000027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68" name="Metin kutusu 9767">
          <a:extLst>
            <a:ext uri="{FF2B5EF4-FFF2-40B4-BE49-F238E27FC236}">
              <a16:creationId xmlns:a16="http://schemas.microsoft.com/office/drawing/2014/main" id="{00000000-0008-0000-0000-000028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69" name="Metin kutusu 9768">
          <a:extLst>
            <a:ext uri="{FF2B5EF4-FFF2-40B4-BE49-F238E27FC236}">
              <a16:creationId xmlns:a16="http://schemas.microsoft.com/office/drawing/2014/main" id="{00000000-0008-0000-0000-000029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70" name="Metin kutusu 9769">
          <a:extLst>
            <a:ext uri="{FF2B5EF4-FFF2-40B4-BE49-F238E27FC236}">
              <a16:creationId xmlns:a16="http://schemas.microsoft.com/office/drawing/2014/main" id="{00000000-0008-0000-0000-00002A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71" name="Metin kutusu 9770">
          <a:extLst>
            <a:ext uri="{FF2B5EF4-FFF2-40B4-BE49-F238E27FC236}">
              <a16:creationId xmlns:a16="http://schemas.microsoft.com/office/drawing/2014/main" id="{00000000-0008-0000-0000-00002B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72" name="Metin kutusu 9771">
          <a:extLst>
            <a:ext uri="{FF2B5EF4-FFF2-40B4-BE49-F238E27FC236}">
              <a16:creationId xmlns:a16="http://schemas.microsoft.com/office/drawing/2014/main" id="{00000000-0008-0000-0000-00002C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73" name="Metin kutusu 9772">
          <a:extLst>
            <a:ext uri="{FF2B5EF4-FFF2-40B4-BE49-F238E27FC236}">
              <a16:creationId xmlns:a16="http://schemas.microsoft.com/office/drawing/2014/main" id="{00000000-0008-0000-0000-00002D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74" name="Metin kutusu 9773">
          <a:extLst>
            <a:ext uri="{FF2B5EF4-FFF2-40B4-BE49-F238E27FC236}">
              <a16:creationId xmlns:a16="http://schemas.microsoft.com/office/drawing/2014/main" id="{00000000-0008-0000-0000-00002E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775" name="Metin kutusu 9774">
          <a:extLst>
            <a:ext uri="{FF2B5EF4-FFF2-40B4-BE49-F238E27FC236}">
              <a16:creationId xmlns:a16="http://schemas.microsoft.com/office/drawing/2014/main" id="{00000000-0008-0000-0000-00002F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76" name="Metin kutusu 9775">
          <a:extLst>
            <a:ext uri="{FF2B5EF4-FFF2-40B4-BE49-F238E27FC236}">
              <a16:creationId xmlns:a16="http://schemas.microsoft.com/office/drawing/2014/main" id="{00000000-0008-0000-0000-000030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77" name="Metin kutusu 9776">
          <a:extLst>
            <a:ext uri="{FF2B5EF4-FFF2-40B4-BE49-F238E27FC236}">
              <a16:creationId xmlns:a16="http://schemas.microsoft.com/office/drawing/2014/main" id="{00000000-0008-0000-0000-000031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78" name="Metin kutusu 9777">
          <a:extLst>
            <a:ext uri="{FF2B5EF4-FFF2-40B4-BE49-F238E27FC236}">
              <a16:creationId xmlns:a16="http://schemas.microsoft.com/office/drawing/2014/main" id="{00000000-0008-0000-0000-000032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79" name="Metin kutusu 9778">
          <a:extLst>
            <a:ext uri="{FF2B5EF4-FFF2-40B4-BE49-F238E27FC236}">
              <a16:creationId xmlns:a16="http://schemas.microsoft.com/office/drawing/2014/main" id="{00000000-0008-0000-0000-000033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80" name="Metin kutusu 9779">
          <a:extLst>
            <a:ext uri="{FF2B5EF4-FFF2-40B4-BE49-F238E27FC236}">
              <a16:creationId xmlns:a16="http://schemas.microsoft.com/office/drawing/2014/main" id="{00000000-0008-0000-0000-000034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81" name="Metin kutusu 9780">
          <a:extLst>
            <a:ext uri="{FF2B5EF4-FFF2-40B4-BE49-F238E27FC236}">
              <a16:creationId xmlns:a16="http://schemas.microsoft.com/office/drawing/2014/main" id="{00000000-0008-0000-0000-000035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82" name="Metin kutusu 9781">
          <a:extLst>
            <a:ext uri="{FF2B5EF4-FFF2-40B4-BE49-F238E27FC236}">
              <a16:creationId xmlns:a16="http://schemas.microsoft.com/office/drawing/2014/main" id="{00000000-0008-0000-0000-000036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83" name="Metin kutusu 9782">
          <a:extLst>
            <a:ext uri="{FF2B5EF4-FFF2-40B4-BE49-F238E27FC236}">
              <a16:creationId xmlns:a16="http://schemas.microsoft.com/office/drawing/2014/main" id="{00000000-0008-0000-0000-000037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84" name="Metin kutusu 9783">
          <a:extLst>
            <a:ext uri="{FF2B5EF4-FFF2-40B4-BE49-F238E27FC236}">
              <a16:creationId xmlns:a16="http://schemas.microsoft.com/office/drawing/2014/main" id="{00000000-0008-0000-0000-000038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85" name="Metin kutusu 9784">
          <a:extLst>
            <a:ext uri="{FF2B5EF4-FFF2-40B4-BE49-F238E27FC236}">
              <a16:creationId xmlns:a16="http://schemas.microsoft.com/office/drawing/2014/main" id="{00000000-0008-0000-0000-000039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86" name="Metin kutusu 9785">
          <a:extLst>
            <a:ext uri="{FF2B5EF4-FFF2-40B4-BE49-F238E27FC236}">
              <a16:creationId xmlns:a16="http://schemas.microsoft.com/office/drawing/2014/main" id="{00000000-0008-0000-0000-00003A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787" name="Metin kutusu 9786">
          <a:extLst>
            <a:ext uri="{FF2B5EF4-FFF2-40B4-BE49-F238E27FC236}">
              <a16:creationId xmlns:a16="http://schemas.microsoft.com/office/drawing/2014/main" id="{00000000-0008-0000-0000-00003B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88" name="Metin kutusu 9787">
          <a:extLst>
            <a:ext uri="{FF2B5EF4-FFF2-40B4-BE49-F238E27FC236}">
              <a16:creationId xmlns:a16="http://schemas.microsoft.com/office/drawing/2014/main" id="{00000000-0008-0000-0000-00003C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89" name="Metin kutusu 9788">
          <a:extLst>
            <a:ext uri="{FF2B5EF4-FFF2-40B4-BE49-F238E27FC236}">
              <a16:creationId xmlns:a16="http://schemas.microsoft.com/office/drawing/2014/main" id="{00000000-0008-0000-0000-00003D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90" name="Metin kutusu 9789">
          <a:extLst>
            <a:ext uri="{FF2B5EF4-FFF2-40B4-BE49-F238E27FC236}">
              <a16:creationId xmlns:a16="http://schemas.microsoft.com/office/drawing/2014/main" id="{00000000-0008-0000-0000-00003E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91" name="Metin kutusu 9790">
          <a:extLst>
            <a:ext uri="{FF2B5EF4-FFF2-40B4-BE49-F238E27FC236}">
              <a16:creationId xmlns:a16="http://schemas.microsoft.com/office/drawing/2014/main" id="{00000000-0008-0000-0000-00003F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92" name="Metin kutusu 9791">
          <a:extLst>
            <a:ext uri="{FF2B5EF4-FFF2-40B4-BE49-F238E27FC236}">
              <a16:creationId xmlns:a16="http://schemas.microsoft.com/office/drawing/2014/main" id="{00000000-0008-0000-0000-000040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93" name="Metin kutusu 9792">
          <a:extLst>
            <a:ext uri="{FF2B5EF4-FFF2-40B4-BE49-F238E27FC236}">
              <a16:creationId xmlns:a16="http://schemas.microsoft.com/office/drawing/2014/main" id="{00000000-0008-0000-0000-000041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4" name="Metin kutusu 9793">
          <a:extLst>
            <a:ext uri="{FF2B5EF4-FFF2-40B4-BE49-F238E27FC236}">
              <a16:creationId xmlns:a16="http://schemas.microsoft.com/office/drawing/2014/main" id="{00000000-0008-0000-0000-000042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5" name="Metin kutusu 9794">
          <a:extLst>
            <a:ext uri="{FF2B5EF4-FFF2-40B4-BE49-F238E27FC236}">
              <a16:creationId xmlns:a16="http://schemas.microsoft.com/office/drawing/2014/main" id="{00000000-0008-0000-0000-000043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6" name="Metin kutusu 9795">
          <a:extLst>
            <a:ext uri="{FF2B5EF4-FFF2-40B4-BE49-F238E27FC236}">
              <a16:creationId xmlns:a16="http://schemas.microsoft.com/office/drawing/2014/main" id="{00000000-0008-0000-0000-000044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7" name="Metin kutusu 9796">
          <a:extLst>
            <a:ext uri="{FF2B5EF4-FFF2-40B4-BE49-F238E27FC236}">
              <a16:creationId xmlns:a16="http://schemas.microsoft.com/office/drawing/2014/main" id="{00000000-0008-0000-0000-000045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8" name="Metin kutusu 9797">
          <a:extLst>
            <a:ext uri="{FF2B5EF4-FFF2-40B4-BE49-F238E27FC236}">
              <a16:creationId xmlns:a16="http://schemas.microsoft.com/office/drawing/2014/main" id="{00000000-0008-0000-0000-000046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9" name="Metin kutusu 9798">
          <a:extLst>
            <a:ext uri="{FF2B5EF4-FFF2-40B4-BE49-F238E27FC236}">
              <a16:creationId xmlns:a16="http://schemas.microsoft.com/office/drawing/2014/main" id="{00000000-0008-0000-0000-000047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00" name="Metin kutusu 9799">
          <a:extLst>
            <a:ext uri="{FF2B5EF4-FFF2-40B4-BE49-F238E27FC236}">
              <a16:creationId xmlns:a16="http://schemas.microsoft.com/office/drawing/2014/main" id="{00000000-0008-0000-0000-000048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01" name="Metin kutusu 9800">
          <a:extLst>
            <a:ext uri="{FF2B5EF4-FFF2-40B4-BE49-F238E27FC236}">
              <a16:creationId xmlns:a16="http://schemas.microsoft.com/office/drawing/2014/main" id="{00000000-0008-0000-0000-000049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02" name="Metin kutusu 9801">
          <a:extLst>
            <a:ext uri="{FF2B5EF4-FFF2-40B4-BE49-F238E27FC236}">
              <a16:creationId xmlns:a16="http://schemas.microsoft.com/office/drawing/2014/main" id="{00000000-0008-0000-0000-00004A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03" name="Metin kutusu 9802">
          <a:extLst>
            <a:ext uri="{FF2B5EF4-FFF2-40B4-BE49-F238E27FC236}">
              <a16:creationId xmlns:a16="http://schemas.microsoft.com/office/drawing/2014/main" id="{00000000-0008-0000-0000-00004B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04" name="Metin kutusu 9803">
          <a:extLst>
            <a:ext uri="{FF2B5EF4-FFF2-40B4-BE49-F238E27FC236}">
              <a16:creationId xmlns:a16="http://schemas.microsoft.com/office/drawing/2014/main" id="{00000000-0008-0000-0000-00004C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05" name="Metin kutusu 9804">
          <a:extLst>
            <a:ext uri="{FF2B5EF4-FFF2-40B4-BE49-F238E27FC236}">
              <a16:creationId xmlns:a16="http://schemas.microsoft.com/office/drawing/2014/main" id="{00000000-0008-0000-0000-00004D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06" name="Metin kutusu 9805">
          <a:extLst>
            <a:ext uri="{FF2B5EF4-FFF2-40B4-BE49-F238E27FC236}">
              <a16:creationId xmlns:a16="http://schemas.microsoft.com/office/drawing/2014/main" id="{00000000-0008-0000-0000-00004E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07" name="Metin kutusu 9806">
          <a:extLst>
            <a:ext uri="{FF2B5EF4-FFF2-40B4-BE49-F238E27FC236}">
              <a16:creationId xmlns:a16="http://schemas.microsoft.com/office/drawing/2014/main" id="{00000000-0008-0000-0000-00004F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08" name="Metin kutusu 9807">
          <a:extLst>
            <a:ext uri="{FF2B5EF4-FFF2-40B4-BE49-F238E27FC236}">
              <a16:creationId xmlns:a16="http://schemas.microsoft.com/office/drawing/2014/main" id="{00000000-0008-0000-0000-000050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09" name="Metin kutusu 9808">
          <a:extLst>
            <a:ext uri="{FF2B5EF4-FFF2-40B4-BE49-F238E27FC236}">
              <a16:creationId xmlns:a16="http://schemas.microsoft.com/office/drawing/2014/main" id="{00000000-0008-0000-0000-000051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10" name="Metin kutusu 9809">
          <a:extLst>
            <a:ext uri="{FF2B5EF4-FFF2-40B4-BE49-F238E27FC236}">
              <a16:creationId xmlns:a16="http://schemas.microsoft.com/office/drawing/2014/main" id="{00000000-0008-0000-0000-000052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11" name="Metin kutusu 9810">
          <a:extLst>
            <a:ext uri="{FF2B5EF4-FFF2-40B4-BE49-F238E27FC236}">
              <a16:creationId xmlns:a16="http://schemas.microsoft.com/office/drawing/2014/main" id="{00000000-0008-0000-0000-000053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12" name="Metin kutusu 9811">
          <a:extLst>
            <a:ext uri="{FF2B5EF4-FFF2-40B4-BE49-F238E27FC236}">
              <a16:creationId xmlns:a16="http://schemas.microsoft.com/office/drawing/2014/main" id="{00000000-0008-0000-0000-000054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13" name="Metin kutusu 9812">
          <a:extLst>
            <a:ext uri="{FF2B5EF4-FFF2-40B4-BE49-F238E27FC236}">
              <a16:creationId xmlns:a16="http://schemas.microsoft.com/office/drawing/2014/main" id="{00000000-0008-0000-0000-000055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14" name="Metin kutusu 9813">
          <a:extLst>
            <a:ext uri="{FF2B5EF4-FFF2-40B4-BE49-F238E27FC236}">
              <a16:creationId xmlns:a16="http://schemas.microsoft.com/office/drawing/2014/main" id="{00000000-0008-0000-0000-000056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15" name="Metin kutusu 9814">
          <a:extLst>
            <a:ext uri="{FF2B5EF4-FFF2-40B4-BE49-F238E27FC236}">
              <a16:creationId xmlns:a16="http://schemas.microsoft.com/office/drawing/2014/main" id="{00000000-0008-0000-0000-000057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16" name="Metin kutusu 9815">
          <a:extLst>
            <a:ext uri="{FF2B5EF4-FFF2-40B4-BE49-F238E27FC236}">
              <a16:creationId xmlns:a16="http://schemas.microsoft.com/office/drawing/2014/main" id="{00000000-0008-0000-0000-000058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1487</xdr:row>
      <xdr:rowOff>0</xdr:rowOff>
    </xdr:from>
    <xdr:ext cx="184731" cy="264560"/>
    <xdr:sp macro="" textlink="">
      <xdr:nvSpPr>
        <xdr:cNvPr id="9817" name="Metin kutusu 9816">
          <a:extLst>
            <a:ext uri="{FF2B5EF4-FFF2-40B4-BE49-F238E27FC236}">
              <a16:creationId xmlns:a16="http://schemas.microsoft.com/office/drawing/2014/main" id="{00000000-0008-0000-0000-000059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18" name="Metin kutusu 9817">
          <a:extLst>
            <a:ext uri="{FF2B5EF4-FFF2-40B4-BE49-F238E27FC236}">
              <a16:creationId xmlns:a16="http://schemas.microsoft.com/office/drawing/2014/main" id="{00000000-0008-0000-0000-00005A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19" name="Metin kutusu 9818">
          <a:extLst>
            <a:ext uri="{FF2B5EF4-FFF2-40B4-BE49-F238E27FC236}">
              <a16:creationId xmlns:a16="http://schemas.microsoft.com/office/drawing/2014/main" id="{00000000-0008-0000-0000-00005B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0" name="Metin kutusu 9819">
          <a:extLst>
            <a:ext uri="{FF2B5EF4-FFF2-40B4-BE49-F238E27FC236}">
              <a16:creationId xmlns:a16="http://schemas.microsoft.com/office/drawing/2014/main" id="{00000000-0008-0000-0000-00005C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1" name="Metin kutusu 9820">
          <a:extLst>
            <a:ext uri="{FF2B5EF4-FFF2-40B4-BE49-F238E27FC236}">
              <a16:creationId xmlns:a16="http://schemas.microsoft.com/office/drawing/2014/main" id="{00000000-0008-0000-0000-00005D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2" name="Metin kutusu 9821">
          <a:extLst>
            <a:ext uri="{FF2B5EF4-FFF2-40B4-BE49-F238E27FC236}">
              <a16:creationId xmlns:a16="http://schemas.microsoft.com/office/drawing/2014/main" id="{00000000-0008-0000-0000-00005E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3" name="Metin kutusu 9822">
          <a:extLst>
            <a:ext uri="{FF2B5EF4-FFF2-40B4-BE49-F238E27FC236}">
              <a16:creationId xmlns:a16="http://schemas.microsoft.com/office/drawing/2014/main" id="{00000000-0008-0000-0000-00005F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4" name="Metin kutusu 9823">
          <a:extLst>
            <a:ext uri="{FF2B5EF4-FFF2-40B4-BE49-F238E27FC236}">
              <a16:creationId xmlns:a16="http://schemas.microsoft.com/office/drawing/2014/main" id="{00000000-0008-0000-0000-000060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5" name="Metin kutusu 9824">
          <a:extLst>
            <a:ext uri="{FF2B5EF4-FFF2-40B4-BE49-F238E27FC236}">
              <a16:creationId xmlns:a16="http://schemas.microsoft.com/office/drawing/2014/main" id="{00000000-0008-0000-0000-000061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6" name="Metin kutusu 9825">
          <a:extLst>
            <a:ext uri="{FF2B5EF4-FFF2-40B4-BE49-F238E27FC236}">
              <a16:creationId xmlns:a16="http://schemas.microsoft.com/office/drawing/2014/main" id="{00000000-0008-0000-0000-000062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7" name="Metin kutusu 9826">
          <a:extLst>
            <a:ext uri="{FF2B5EF4-FFF2-40B4-BE49-F238E27FC236}">
              <a16:creationId xmlns:a16="http://schemas.microsoft.com/office/drawing/2014/main" id="{00000000-0008-0000-0000-000063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8" name="Metin kutusu 9827">
          <a:extLst>
            <a:ext uri="{FF2B5EF4-FFF2-40B4-BE49-F238E27FC236}">
              <a16:creationId xmlns:a16="http://schemas.microsoft.com/office/drawing/2014/main" id="{00000000-0008-0000-0000-000064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1487</xdr:row>
      <xdr:rowOff>0</xdr:rowOff>
    </xdr:from>
    <xdr:ext cx="184731" cy="264560"/>
    <xdr:sp macro="" textlink="">
      <xdr:nvSpPr>
        <xdr:cNvPr id="9829" name="Metin kutusu 9828">
          <a:extLst>
            <a:ext uri="{FF2B5EF4-FFF2-40B4-BE49-F238E27FC236}">
              <a16:creationId xmlns:a16="http://schemas.microsoft.com/office/drawing/2014/main" id="{00000000-0008-0000-0000-000065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0" name="Metin kutusu 3772">
          <a:extLst>
            <a:ext uri="{FF2B5EF4-FFF2-40B4-BE49-F238E27FC236}">
              <a16:creationId xmlns:a16="http://schemas.microsoft.com/office/drawing/2014/main" id="{00000000-0008-0000-0000-00006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1" name="Metin kutusu 3773">
          <a:extLst>
            <a:ext uri="{FF2B5EF4-FFF2-40B4-BE49-F238E27FC236}">
              <a16:creationId xmlns:a16="http://schemas.microsoft.com/office/drawing/2014/main" id="{00000000-0008-0000-0000-00006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2" name="Metin kutusu 3774">
          <a:extLst>
            <a:ext uri="{FF2B5EF4-FFF2-40B4-BE49-F238E27FC236}">
              <a16:creationId xmlns:a16="http://schemas.microsoft.com/office/drawing/2014/main" id="{00000000-0008-0000-0000-000068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3" name="Metin kutusu 3775">
          <a:extLst>
            <a:ext uri="{FF2B5EF4-FFF2-40B4-BE49-F238E27FC236}">
              <a16:creationId xmlns:a16="http://schemas.microsoft.com/office/drawing/2014/main" id="{00000000-0008-0000-0000-000069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4" name="Metin kutusu 3776">
          <a:extLst>
            <a:ext uri="{FF2B5EF4-FFF2-40B4-BE49-F238E27FC236}">
              <a16:creationId xmlns:a16="http://schemas.microsoft.com/office/drawing/2014/main" id="{00000000-0008-0000-0000-00006A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5" name="Metin kutusu 3777">
          <a:extLst>
            <a:ext uri="{FF2B5EF4-FFF2-40B4-BE49-F238E27FC236}">
              <a16:creationId xmlns:a16="http://schemas.microsoft.com/office/drawing/2014/main" id="{00000000-0008-0000-0000-00006B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6" name="Metin kutusu 3778">
          <a:extLst>
            <a:ext uri="{FF2B5EF4-FFF2-40B4-BE49-F238E27FC236}">
              <a16:creationId xmlns:a16="http://schemas.microsoft.com/office/drawing/2014/main" id="{00000000-0008-0000-0000-00006C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7" name="Metin kutusu 3779">
          <a:extLst>
            <a:ext uri="{FF2B5EF4-FFF2-40B4-BE49-F238E27FC236}">
              <a16:creationId xmlns:a16="http://schemas.microsoft.com/office/drawing/2014/main" id="{00000000-0008-0000-0000-00006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8" name="Metin kutusu 3780">
          <a:extLst>
            <a:ext uri="{FF2B5EF4-FFF2-40B4-BE49-F238E27FC236}">
              <a16:creationId xmlns:a16="http://schemas.microsoft.com/office/drawing/2014/main" id="{00000000-0008-0000-0000-00006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9" name="Metin kutusu 3781">
          <a:extLst>
            <a:ext uri="{FF2B5EF4-FFF2-40B4-BE49-F238E27FC236}">
              <a16:creationId xmlns:a16="http://schemas.microsoft.com/office/drawing/2014/main" id="{00000000-0008-0000-0000-00006F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0" name="Metin kutusu 3782">
          <a:extLst>
            <a:ext uri="{FF2B5EF4-FFF2-40B4-BE49-F238E27FC236}">
              <a16:creationId xmlns:a16="http://schemas.microsoft.com/office/drawing/2014/main" id="{00000000-0008-0000-0000-000070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1" name="Metin kutusu 3783">
          <a:extLst>
            <a:ext uri="{FF2B5EF4-FFF2-40B4-BE49-F238E27FC236}">
              <a16:creationId xmlns:a16="http://schemas.microsoft.com/office/drawing/2014/main" id="{00000000-0008-0000-0000-000071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2" name="Metin kutusu 3784">
          <a:extLst>
            <a:ext uri="{FF2B5EF4-FFF2-40B4-BE49-F238E27FC236}">
              <a16:creationId xmlns:a16="http://schemas.microsoft.com/office/drawing/2014/main" id="{00000000-0008-0000-0000-000072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3" name="Metin kutusu 3785">
          <a:extLst>
            <a:ext uri="{FF2B5EF4-FFF2-40B4-BE49-F238E27FC236}">
              <a16:creationId xmlns:a16="http://schemas.microsoft.com/office/drawing/2014/main" id="{00000000-0008-0000-0000-000073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4" name="Metin kutusu 3786">
          <a:extLst>
            <a:ext uri="{FF2B5EF4-FFF2-40B4-BE49-F238E27FC236}">
              <a16:creationId xmlns:a16="http://schemas.microsoft.com/office/drawing/2014/main" id="{00000000-0008-0000-0000-000074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5" name="Metin kutusu 3787">
          <a:extLst>
            <a:ext uri="{FF2B5EF4-FFF2-40B4-BE49-F238E27FC236}">
              <a16:creationId xmlns:a16="http://schemas.microsoft.com/office/drawing/2014/main" id="{00000000-0008-0000-0000-000075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6" name="Metin kutusu 3788">
          <a:extLst>
            <a:ext uri="{FF2B5EF4-FFF2-40B4-BE49-F238E27FC236}">
              <a16:creationId xmlns:a16="http://schemas.microsoft.com/office/drawing/2014/main" id="{00000000-0008-0000-0000-00007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7" name="Metin kutusu 3789">
          <a:extLst>
            <a:ext uri="{FF2B5EF4-FFF2-40B4-BE49-F238E27FC236}">
              <a16:creationId xmlns:a16="http://schemas.microsoft.com/office/drawing/2014/main" id="{00000000-0008-0000-0000-00007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8" name="Metin kutusu 3790">
          <a:extLst>
            <a:ext uri="{FF2B5EF4-FFF2-40B4-BE49-F238E27FC236}">
              <a16:creationId xmlns:a16="http://schemas.microsoft.com/office/drawing/2014/main" id="{00000000-0008-0000-0000-000078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9" name="Metin kutusu 3791">
          <a:extLst>
            <a:ext uri="{FF2B5EF4-FFF2-40B4-BE49-F238E27FC236}">
              <a16:creationId xmlns:a16="http://schemas.microsoft.com/office/drawing/2014/main" id="{00000000-0008-0000-0000-000079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0" name="Metin kutusu 3792">
          <a:extLst>
            <a:ext uri="{FF2B5EF4-FFF2-40B4-BE49-F238E27FC236}">
              <a16:creationId xmlns:a16="http://schemas.microsoft.com/office/drawing/2014/main" id="{00000000-0008-0000-0000-00007A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1" name="Metin kutusu 3793">
          <a:extLst>
            <a:ext uri="{FF2B5EF4-FFF2-40B4-BE49-F238E27FC236}">
              <a16:creationId xmlns:a16="http://schemas.microsoft.com/office/drawing/2014/main" id="{00000000-0008-0000-0000-00007B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2" name="Metin kutusu 3794">
          <a:extLst>
            <a:ext uri="{FF2B5EF4-FFF2-40B4-BE49-F238E27FC236}">
              <a16:creationId xmlns:a16="http://schemas.microsoft.com/office/drawing/2014/main" id="{00000000-0008-0000-0000-00007C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3" name="Metin kutusu 3795">
          <a:extLst>
            <a:ext uri="{FF2B5EF4-FFF2-40B4-BE49-F238E27FC236}">
              <a16:creationId xmlns:a16="http://schemas.microsoft.com/office/drawing/2014/main" id="{00000000-0008-0000-0000-00007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4" name="Metin kutusu 3796">
          <a:extLst>
            <a:ext uri="{FF2B5EF4-FFF2-40B4-BE49-F238E27FC236}">
              <a16:creationId xmlns:a16="http://schemas.microsoft.com/office/drawing/2014/main" id="{00000000-0008-0000-0000-00007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5" name="Metin kutusu 3797">
          <a:extLst>
            <a:ext uri="{FF2B5EF4-FFF2-40B4-BE49-F238E27FC236}">
              <a16:creationId xmlns:a16="http://schemas.microsoft.com/office/drawing/2014/main" id="{00000000-0008-0000-0000-00007F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6" name="Metin kutusu 3798">
          <a:extLst>
            <a:ext uri="{FF2B5EF4-FFF2-40B4-BE49-F238E27FC236}">
              <a16:creationId xmlns:a16="http://schemas.microsoft.com/office/drawing/2014/main" id="{00000000-0008-0000-0000-000080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7" name="Metin kutusu 3799">
          <a:extLst>
            <a:ext uri="{FF2B5EF4-FFF2-40B4-BE49-F238E27FC236}">
              <a16:creationId xmlns:a16="http://schemas.microsoft.com/office/drawing/2014/main" id="{00000000-0008-0000-0000-000081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8" name="Metin kutusu 3800">
          <a:extLst>
            <a:ext uri="{FF2B5EF4-FFF2-40B4-BE49-F238E27FC236}">
              <a16:creationId xmlns:a16="http://schemas.microsoft.com/office/drawing/2014/main" id="{00000000-0008-0000-0000-000082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9" name="Metin kutusu 3801">
          <a:extLst>
            <a:ext uri="{FF2B5EF4-FFF2-40B4-BE49-F238E27FC236}">
              <a16:creationId xmlns:a16="http://schemas.microsoft.com/office/drawing/2014/main" id="{00000000-0008-0000-0000-000083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0" name="Metin kutusu 3802">
          <a:extLst>
            <a:ext uri="{FF2B5EF4-FFF2-40B4-BE49-F238E27FC236}">
              <a16:creationId xmlns:a16="http://schemas.microsoft.com/office/drawing/2014/main" id="{00000000-0008-0000-0000-00008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1" name="Metin kutusu 3803">
          <a:extLst>
            <a:ext uri="{FF2B5EF4-FFF2-40B4-BE49-F238E27FC236}">
              <a16:creationId xmlns:a16="http://schemas.microsoft.com/office/drawing/2014/main" id="{00000000-0008-0000-0000-00008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62" name="Metin kutusu 3804">
          <a:extLst>
            <a:ext uri="{FF2B5EF4-FFF2-40B4-BE49-F238E27FC236}">
              <a16:creationId xmlns:a16="http://schemas.microsoft.com/office/drawing/2014/main" id="{00000000-0008-0000-0000-00008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63" name="Metin kutusu 3805">
          <a:extLst>
            <a:ext uri="{FF2B5EF4-FFF2-40B4-BE49-F238E27FC236}">
              <a16:creationId xmlns:a16="http://schemas.microsoft.com/office/drawing/2014/main" id="{00000000-0008-0000-0000-00008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4" name="Metin kutusu 3806">
          <a:extLst>
            <a:ext uri="{FF2B5EF4-FFF2-40B4-BE49-F238E27FC236}">
              <a16:creationId xmlns:a16="http://schemas.microsoft.com/office/drawing/2014/main" id="{00000000-0008-0000-0000-00008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5" name="Metin kutusu 3807">
          <a:extLst>
            <a:ext uri="{FF2B5EF4-FFF2-40B4-BE49-F238E27FC236}">
              <a16:creationId xmlns:a16="http://schemas.microsoft.com/office/drawing/2014/main" id="{00000000-0008-0000-0000-00008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6" name="Metin kutusu 3808">
          <a:extLst>
            <a:ext uri="{FF2B5EF4-FFF2-40B4-BE49-F238E27FC236}">
              <a16:creationId xmlns:a16="http://schemas.microsoft.com/office/drawing/2014/main" id="{00000000-0008-0000-0000-00008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7" name="Metin kutusu 3809">
          <a:extLst>
            <a:ext uri="{FF2B5EF4-FFF2-40B4-BE49-F238E27FC236}">
              <a16:creationId xmlns:a16="http://schemas.microsoft.com/office/drawing/2014/main" id="{00000000-0008-0000-0000-00008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8" name="Metin kutusu 3810">
          <a:extLst>
            <a:ext uri="{FF2B5EF4-FFF2-40B4-BE49-F238E27FC236}">
              <a16:creationId xmlns:a16="http://schemas.microsoft.com/office/drawing/2014/main" id="{00000000-0008-0000-0000-00008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69" name="Metin kutusu 3811">
          <a:extLst>
            <a:ext uri="{FF2B5EF4-FFF2-40B4-BE49-F238E27FC236}">
              <a16:creationId xmlns:a16="http://schemas.microsoft.com/office/drawing/2014/main" id="{00000000-0008-0000-0000-00008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70" name="Metin kutusu 3812">
          <a:extLst>
            <a:ext uri="{FF2B5EF4-FFF2-40B4-BE49-F238E27FC236}">
              <a16:creationId xmlns:a16="http://schemas.microsoft.com/office/drawing/2014/main" id="{00000000-0008-0000-0000-00008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1" name="Metin kutusu 3813">
          <a:extLst>
            <a:ext uri="{FF2B5EF4-FFF2-40B4-BE49-F238E27FC236}">
              <a16:creationId xmlns:a16="http://schemas.microsoft.com/office/drawing/2014/main" id="{00000000-0008-0000-0000-00008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2" name="Metin kutusu 3814">
          <a:extLst>
            <a:ext uri="{FF2B5EF4-FFF2-40B4-BE49-F238E27FC236}">
              <a16:creationId xmlns:a16="http://schemas.microsoft.com/office/drawing/2014/main" id="{00000000-0008-0000-0000-00009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3" name="Metin kutusu 3815">
          <a:extLst>
            <a:ext uri="{FF2B5EF4-FFF2-40B4-BE49-F238E27FC236}">
              <a16:creationId xmlns:a16="http://schemas.microsoft.com/office/drawing/2014/main" id="{00000000-0008-0000-0000-00009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4" name="Metin kutusu 3816">
          <a:extLst>
            <a:ext uri="{FF2B5EF4-FFF2-40B4-BE49-F238E27FC236}">
              <a16:creationId xmlns:a16="http://schemas.microsoft.com/office/drawing/2014/main" id="{00000000-0008-0000-0000-00009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5" name="Metin kutusu 3817">
          <a:extLst>
            <a:ext uri="{FF2B5EF4-FFF2-40B4-BE49-F238E27FC236}">
              <a16:creationId xmlns:a16="http://schemas.microsoft.com/office/drawing/2014/main" id="{00000000-0008-0000-0000-00009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6" name="Metin kutusu 3818">
          <a:extLst>
            <a:ext uri="{FF2B5EF4-FFF2-40B4-BE49-F238E27FC236}">
              <a16:creationId xmlns:a16="http://schemas.microsoft.com/office/drawing/2014/main" id="{00000000-0008-0000-0000-00009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7" name="Metin kutusu 3819">
          <a:extLst>
            <a:ext uri="{FF2B5EF4-FFF2-40B4-BE49-F238E27FC236}">
              <a16:creationId xmlns:a16="http://schemas.microsoft.com/office/drawing/2014/main" id="{00000000-0008-0000-0000-00009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78" name="Metin kutusu 3820">
          <a:extLst>
            <a:ext uri="{FF2B5EF4-FFF2-40B4-BE49-F238E27FC236}">
              <a16:creationId xmlns:a16="http://schemas.microsoft.com/office/drawing/2014/main" id="{00000000-0008-0000-0000-00009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79" name="Metin kutusu 3821">
          <a:extLst>
            <a:ext uri="{FF2B5EF4-FFF2-40B4-BE49-F238E27FC236}">
              <a16:creationId xmlns:a16="http://schemas.microsoft.com/office/drawing/2014/main" id="{00000000-0008-0000-0000-00009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0" name="Metin kutusu 3822">
          <a:extLst>
            <a:ext uri="{FF2B5EF4-FFF2-40B4-BE49-F238E27FC236}">
              <a16:creationId xmlns:a16="http://schemas.microsoft.com/office/drawing/2014/main" id="{00000000-0008-0000-0000-00009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81" name="Metin kutusu 3823">
          <a:extLst>
            <a:ext uri="{FF2B5EF4-FFF2-40B4-BE49-F238E27FC236}">
              <a16:creationId xmlns:a16="http://schemas.microsoft.com/office/drawing/2014/main" id="{00000000-0008-0000-0000-000099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82" name="Metin kutusu 3824">
          <a:extLst>
            <a:ext uri="{FF2B5EF4-FFF2-40B4-BE49-F238E27FC236}">
              <a16:creationId xmlns:a16="http://schemas.microsoft.com/office/drawing/2014/main" id="{00000000-0008-0000-0000-00009A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3" name="Metin kutusu 3825">
          <a:extLst>
            <a:ext uri="{FF2B5EF4-FFF2-40B4-BE49-F238E27FC236}">
              <a16:creationId xmlns:a16="http://schemas.microsoft.com/office/drawing/2014/main" id="{00000000-0008-0000-0000-00009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4" name="Metin kutusu 3826">
          <a:extLst>
            <a:ext uri="{FF2B5EF4-FFF2-40B4-BE49-F238E27FC236}">
              <a16:creationId xmlns:a16="http://schemas.microsoft.com/office/drawing/2014/main" id="{00000000-0008-0000-0000-00009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5" name="Metin kutusu 3827">
          <a:extLst>
            <a:ext uri="{FF2B5EF4-FFF2-40B4-BE49-F238E27FC236}">
              <a16:creationId xmlns:a16="http://schemas.microsoft.com/office/drawing/2014/main" id="{00000000-0008-0000-0000-00009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6" name="Metin kutusu 3828">
          <a:extLst>
            <a:ext uri="{FF2B5EF4-FFF2-40B4-BE49-F238E27FC236}">
              <a16:creationId xmlns:a16="http://schemas.microsoft.com/office/drawing/2014/main" id="{00000000-0008-0000-0000-00009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7" name="Metin kutusu 3829">
          <a:extLst>
            <a:ext uri="{FF2B5EF4-FFF2-40B4-BE49-F238E27FC236}">
              <a16:creationId xmlns:a16="http://schemas.microsoft.com/office/drawing/2014/main" id="{00000000-0008-0000-0000-00009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88" name="Metin kutusu 3830">
          <a:extLst>
            <a:ext uri="{FF2B5EF4-FFF2-40B4-BE49-F238E27FC236}">
              <a16:creationId xmlns:a16="http://schemas.microsoft.com/office/drawing/2014/main" id="{00000000-0008-0000-0000-0000A0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89" name="Metin kutusu 3831">
          <a:extLst>
            <a:ext uri="{FF2B5EF4-FFF2-40B4-BE49-F238E27FC236}">
              <a16:creationId xmlns:a16="http://schemas.microsoft.com/office/drawing/2014/main" id="{00000000-0008-0000-0000-0000A1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0" name="Metin kutusu 3832">
          <a:extLst>
            <a:ext uri="{FF2B5EF4-FFF2-40B4-BE49-F238E27FC236}">
              <a16:creationId xmlns:a16="http://schemas.microsoft.com/office/drawing/2014/main" id="{00000000-0008-0000-0000-0000A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1" name="Metin kutusu 3833">
          <a:extLst>
            <a:ext uri="{FF2B5EF4-FFF2-40B4-BE49-F238E27FC236}">
              <a16:creationId xmlns:a16="http://schemas.microsoft.com/office/drawing/2014/main" id="{00000000-0008-0000-0000-0000A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2" name="Metin kutusu 3834">
          <a:extLst>
            <a:ext uri="{FF2B5EF4-FFF2-40B4-BE49-F238E27FC236}">
              <a16:creationId xmlns:a16="http://schemas.microsoft.com/office/drawing/2014/main" id="{00000000-0008-0000-0000-0000A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3" name="Metin kutusu 3835">
          <a:extLst>
            <a:ext uri="{FF2B5EF4-FFF2-40B4-BE49-F238E27FC236}">
              <a16:creationId xmlns:a16="http://schemas.microsoft.com/office/drawing/2014/main" id="{00000000-0008-0000-0000-0000A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4" name="Metin kutusu 3836">
          <a:extLst>
            <a:ext uri="{FF2B5EF4-FFF2-40B4-BE49-F238E27FC236}">
              <a16:creationId xmlns:a16="http://schemas.microsoft.com/office/drawing/2014/main" id="{00000000-0008-0000-0000-0000A6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95" name="Metin kutusu 3837">
          <a:extLst>
            <a:ext uri="{FF2B5EF4-FFF2-40B4-BE49-F238E27FC236}">
              <a16:creationId xmlns:a16="http://schemas.microsoft.com/office/drawing/2014/main" id="{00000000-0008-0000-0000-0000A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96" name="Metin kutusu 3838">
          <a:extLst>
            <a:ext uri="{FF2B5EF4-FFF2-40B4-BE49-F238E27FC236}">
              <a16:creationId xmlns:a16="http://schemas.microsoft.com/office/drawing/2014/main" id="{00000000-0008-0000-0000-0000A8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7" name="Metin kutusu 3839">
          <a:extLst>
            <a:ext uri="{FF2B5EF4-FFF2-40B4-BE49-F238E27FC236}">
              <a16:creationId xmlns:a16="http://schemas.microsoft.com/office/drawing/2014/main" id="{00000000-0008-0000-0000-0000A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8" name="Metin kutusu 3840">
          <a:extLst>
            <a:ext uri="{FF2B5EF4-FFF2-40B4-BE49-F238E27FC236}">
              <a16:creationId xmlns:a16="http://schemas.microsoft.com/office/drawing/2014/main" id="{00000000-0008-0000-0000-0000A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9" name="Metin kutusu 3841">
          <a:extLst>
            <a:ext uri="{FF2B5EF4-FFF2-40B4-BE49-F238E27FC236}">
              <a16:creationId xmlns:a16="http://schemas.microsoft.com/office/drawing/2014/main" id="{00000000-0008-0000-0000-0000A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0" name="Metin kutusu 3842">
          <a:extLst>
            <a:ext uri="{FF2B5EF4-FFF2-40B4-BE49-F238E27FC236}">
              <a16:creationId xmlns:a16="http://schemas.microsoft.com/office/drawing/2014/main" id="{00000000-0008-0000-0000-0000A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1" name="Metin kutusu 3843">
          <a:extLst>
            <a:ext uri="{FF2B5EF4-FFF2-40B4-BE49-F238E27FC236}">
              <a16:creationId xmlns:a16="http://schemas.microsoft.com/office/drawing/2014/main" id="{00000000-0008-0000-0000-0000A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02" name="Metin kutusu 3844">
          <a:extLst>
            <a:ext uri="{FF2B5EF4-FFF2-40B4-BE49-F238E27FC236}">
              <a16:creationId xmlns:a16="http://schemas.microsoft.com/office/drawing/2014/main" id="{00000000-0008-0000-0000-0000A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03" name="Metin kutusu 3845">
          <a:extLst>
            <a:ext uri="{FF2B5EF4-FFF2-40B4-BE49-F238E27FC236}">
              <a16:creationId xmlns:a16="http://schemas.microsoft.com/office/drawing/2014/main" id="{00000000-0008-0000-0000-0000AF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4" name="Metin kutusu 3846">
          <a:extLst>
            <a:ext uri="{FF2B5EF4-FFF2-40B4-BE49-F238E27FC236}">
              <a16:creationId xmlns:a16="http://schemas.microsoft.com/office/drawing/2014/main" id="{00000000-0008-0000-0000-0000B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5" name="Metin kutusu 3847">
          <a:extLst>
            <a:ext uri="{FF2B5EF4-FFF2-40B4-BE49-F238E27FC236}">
              <a16:creationId xmlns:a16="http://schemas.microsoft.com/office/drawing/2014/main" id="{00000000-0008-0000-0000-0000B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6" name="Metin kutusu 3848">
          <a:extLst>
            <a:ext uri="{FF2B5EF4-FFF2-40B4-BE49-F238E27FC236}">
              <a16:creationId xmlns:a16="http://schemas.microsoft.com/office/drawing/2014/main" id="{00000000-0008-0000-0000-0000B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7" name="Metin kutusu 3849">
          <a:extLst>
            <a:ext uri="{FF2B5EF4-FFF2-40B4-BE49-F238E27FC236}">
              <a16:creationId xmlns:a16="http://schemas.microsoft.com/office/drawing/2014/main" id="{00000000-0008-0000-0000-0000B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8" name="Metin kutusu 3850">
          <a:extLst>
            <a:ext uri="{FF2B5EF4-FFF2-40B4-BE49-F238E27FC236}">
              <a16:creationId xmlns:a16="http://schemas.microsoft.com/office/drawing/2014/main" id="{00000000-0008-0000-0000-0000B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09" name="Metin kutusu 3851">
          <a:extLst>
            <a:ext uri="{FF2B5EF4-FFF2-40B4-BE49-F238E27FC236}">
              <a16:creationId xmlns:a16="http://schemas.microsoft.com/office/drawing/2014/main" id="{00000000-0008-0000-0000-0000B5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10" name="Metin kutusu 3852">
          <a:extLst>
            <a:ext uri="{FF2B5EF4-FFF2-40B4-BE49-F238E27FC236}">
              <a16:creationId xmlns:a16="http://schemas.microsoft.com/office/drawing/2014/main" id="{00000000-0008-0000-0000-0000B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1" name="Metin kutusu 3853">
          <a:extLst>
            <a:ext uri="{FF2B5EF4-FFF2-40B4-BE49-F238E27FC236}">
              <a16:creationId xmlns:a16="http://schemas.microsoft.com/office/drawing/2014/main" id="{00000000-0008-0000-0000-0000B7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2" name="Metin kutusu 3854">
          <a:extLst>
            <a:ext uri="{FF2B5EF4-FFF2-40B4-BE49-F238E27FC236}">
              <a16:creationId xmlns:a16="http://schemas.microsoft.com/office/drawing/2014/main" id="{00000000-0008-0000-0000-0000B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3" name="Metin kutusu 3855">
          <a:extLst>
            <a:ext uri="{FF2B5EF4-FFF2-40B4-BE49-F238E27FC236}">
              <a16:creationId xmlns:a16="http://schemas.microsoft.com/office/drawing/2014/main" id="{00000000-0008-0000-0000-0000B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4" name="Metin kutusu 3856">
          <a:extLst>
            <a:ext uri="{FF2B5EF4-FFF2-40B4-BE49-F238E27FC236}">
              <a16:creationId xmlns:a16="http://schemas.microsoft.com/office/drawing/2014/main" id="{00000000-0008-0000-0000-0000B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5" name="Metin kutusu 3857">
          <a:extLst>
            <a:ext uri="{FF2B5EF4-FFF2-40B4-BE49-F238E27FC236}">
              <a16:creationId xmlns:a16="http://schemas.microsoft.com/office/drawing/2014/main" id="{00000000-0008-0000-0000-0000B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6" name="Metin kutusu 3858">
          <a:extLst>
            <a:ext uri="{FF2B5EF4-FFF2-40B4-BE49-F238E27FC236}">
              <a16:creationId xmlns:a16="http://schemas.microsoft.com/office/drawing/2014/main" id="{00000000-0008-0000-0000-0000B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7" name="Metin kutusu 3859">
          <a:extLst>
            <a:ext uri="{FF2B5EF4-FFF2-40B4-BE49-F238E27FC236}">
              <a16:creationId xmlns:a16="http://schemas.microsoft.com/office/drawing/2014/main" id="{00000000-0008-0000-0000-0000B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8" name="Metin kutusu 3860">
          <a:extLst>
            <a:ext uri="{FF2B5EF4-FFF2-40B4-BE49-F238E27FC236}">
              <a16:creationId xmlns:a16="http://schemas.microsoft.com/office/drawing/2014/main" id="{00000000-0008-0000-0000-0000B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19" name="Metin kutusu 3861">
          <a:extLst>
            <a:ext uri="{FF2B5EF4-FFF2-40B4-BE49-F238E27FC236}">
              <a16:creationId xmlns:a16="http://schemas.microsoft.com/office/drawing/2014/main" id="{00000000-0008-0000-0000-0000BF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20" name="Metin kutusu 3862">
          <a:extLst>
            <a:ext uri="{FF2B5EF4-FFF2-40B4-BE49-F238E27FC236}">
              <a16:creationId xmlns:a16="http://schemas.microsoft.com/office/drawing/2014/main" id="{00000000-0008-0000-0000-0000C0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1" name="Metin kutusu 3863">
          <a:extLst>
            <a:ext uri="{FF2B5EF4-FFF2-40B4-BE49-F238E27FC236}">
              <a16:creationId xmlns:a16="http://schemas.microsoft.com/office/drawing/2014/main" id="{00000000-0008-0000-0000-0000C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2" name="Metin kutusu 3864">
          <a:extLst>
            <a:ext uri="{FF2B5EF4-FFF2-40B4-BE49-F238E27FC236}">
              <a16:creationId xmlns:a16="http://schemas.microsoft.com/office/drawing/2014/main" id="{00000000-0008-0000-0000-0000C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3" name="Metin kutusu 3865">
          <a:extLst>
            <a:ext uri="{FF2B5EF4-FFF2-40B4-BE49-F238E27FC236}">
              <a16:creationId xmlns:a16="http://schemas.microsoft.com/office/drawing/2014/main" id="{00000000-0008-0000-0000-0000C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4" name="Metin kutusu 3866">
          <a:extLst>
            <a:ext uri="{FF2B5EF4-FFF2-40B4-BE49-F238E27FC236}">
              <a16:creationId xmlns:a16="http://schemas.microsoft.com/office/drawing/2014/main" id="{00000000-0008-0000-0000-0000C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5" name="Metin kutusu 3867">
          <a:extLst>
            <a:ext uri="{FF2B5EF4-FFF2-40B4-BE49-F238E27FC236}">
              <a16:creationId xmlns:a16="http://schemas.microsoft.com/office/drawing/2014/main" id="{00000000-0008-0000-0000-0000C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6" name="Metin kutusu 3868">
          <a:extLst>
            <a:ext uri="{FF2B5EF4-FFF2-40B4-BE49-F238E27FC236}">
              <a16:creationId xmlns:a16="http://schemas.microsoft.com/office/drawing/2014/main" id="{00000000-0008-0000-0000-0000C6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7" name="Metin kutusu 3869">
          <a:extLst>
            <a:ext uri="{FF2B5EF4-FFF2-40B4-BE49-F238E27FC236}">
              <a16:creationId xmlns:a16="http://schemas.microsoft.com/office/drawing/2014/main" id="{00000000-0008-0000-0000-0000C7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8" name="Metin kutusu 3870">
          <a:extLst>
            <a:ext uri="{FF2B5EF4-FFF2-40B4-BE49-F238E27FC236}">
              <a16:creationId xmlns:a16="http://schemas.microsoft.com/office/drawing/2014/main" id="{00000000-0008-0000-0000-0000C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9" name="Metin kutusu 3871">
          <a:extLst>
            <a:ext uri="{FF2B5EF4-FFF2-40B4-BE49-F238E27FC236}">
              <a16:creationId xmlns:a16="http://schemas.microsoft.com/office/drawing/2014/main" id="{00000000-0008-0000-0000-0000C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0" name="Metin kutusu 3872">
          <a:extLst>
            <a:ext uri="{FF2B5EF4-FFF2-40B4-BE49-F238E27FC236}">
              <a16:creationId xmlns:a16="http://schemas.microsoft.com/office/drawing/2014/main" id="{00000000-0008-0000-0000-0000C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1" name="Metin kutusu 3873">
          <a:extLst>
            <a:ext uri="{FF2B5EF4-FFF2-40B4-BE49-F238E27FC236}">
              <a16:creationId xmlns:a16="http://schemas.microsoft.com/office/drawing/2014/main" id="{00000000-0008-0000-0000-0000C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32" name="Metin kutusu 3874">
          <a:extLst>
            <a:ext uri="{FF2B5EF4-FFF2-40B4-BE49-F238E27FC236}">
              <a16:creationId xmlns:a16="http://schemas.microsoft.com/office/drawing/2014/main" id="{00000000-0008-0000-0000-0000CC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33" name="Metin kutusu 3875">
          <a:extLst>
            <a:ext uri="{FF2B5EF4-FFF2-40B4-BE49-F238E27FC236}">
              <a16:creationId xmlns:a16="http://schemas.microsoft.com/office/drawing/2014/main" id="{00000000-0008-0000-0000-0000C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4" name="Metin kutusu 3876">
          <a:extLst>
            <a:ext uri="{FF2B5EF4-FFF2-40B4-BE49-F238E27FC236}">
              <a16:creationId xmlns:a16="http://schemas.microsoft.com/office/drawing/2014/main" id="{00000000-0008-0000-0000-0000C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5" name="Metin kutusu 3877">
          <a:extLst>
            <a:ext uri="{FF2B5EF4-FFF2-40B4-BE49-F238E27FC236}">
              <a16:creationId xmlns:a16="http://schemas.microsoft.com/office/drawing/2014/main" id="{00000000-0008-0000-0000-0000C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6" name="Metin kutusu 3878">
          <a:extLst>
            <a:ext uri="{FF2B5EF4-FFF2-40B4-BE49-F238E27FC236}">
              <a16:creationId xmlns:a16="http://schemas.microsoft.com/office/drawing/2014/main" id="{00000000-0008-0000-0000-0000D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7" name="Metin kutusu 3879">
          <a:extLst>
            <a:ext uri="{FF2B5EF4-FFF2-40B4-BE49-F238E27FC236}">
              <a16:creationId xmlns:a16="http://schemas.microsoft.com/office/drawing/2014/main" id="{00000000-0008-0000-0000-0000D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8" name="Metin kutusu 3880">
          <a:extLst>
            <a:ext uri="{FF2B5EF4-FFF2-40B4-BE49-F238E27FC236}">
              <a16:creationId xmlns:a16="http://schemas.microsoft.com/office/drawing/2014/main" id="{00000000-0008-0000-0000-0000D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9" name="Metin kutusu 3881">
          <a:extLst>
            <a:ext uri="{FF2B5EF4-FFF2-40B4-BE49-F238E27FC236}">
              <a16:creationId xmlns:a16="http://schemas.microsoft.com/office/drawing/2014/main" id="{00000000-0008-0000-0000-0000D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0" name="Metin kutusu 3882">
          <a:extLst>
            <a:ext uri="{FF2B5EF4-FFF2-40B4-BE49-F238E27FC236}">
              <a16:creationId xmlns:a16="http://schemas.microsoft.com/office/drawing/2014/main" id="{00000000-0008-0000-0000-0000D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1" name="Metin kutusu 3883">
          <a:extLst>
            <a:ext uri="{FF2B5EF4-FFF2-40B4-BE49-F238E27FC236}">
              <a16:creationId xmlns:a16="http://schemas.microsoft.com/office/drawing/2014/main" id="{00000000-0008-0000-0000-0000D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2" name="Metin kutusu 3884">
          <a:extLst>
            <a:ext uri="{FF2B5EF4-FFF2-40B4-BE49-F238E27FC236}">
              <a16:creationId xmlns:a16="http://schemas.microsoft.com/office/drawing/2014/main" id="{00000000-0008-0000-0000-0000D6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3" name="Metin kutusu 3885">
          <a:extLst>
            <a:ext uri="{FF2B5EF4-FFF2-40B4-BE49-F238E27FC236}">
              <a16:creationId xmlns:a16="http://schemas.microsoft.com/office/drawing/2014/main" id="{00000000-0008-0000-0000-0000D7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4" name="Metin kutusu 3886">
          <a:extLst>
            <a:ext uri="{FF2B5EF4-FFF2-40B4-BE49-F238E27FC236}">
              <a16:creationId xmlns:a16="http://schemas.microsoft.com/office/drawing/2014/main" id="{00000000-0008-0000-0000-0000D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45" name="Metin kutusu 3887">
          <a:extLst>
            <a:ext uri="{FF2B5EF4-FFF2-40B4-BE49-F238E27FC236}">
              <a16:creationId xmlns:a16="http://schemas.microsoft.com/office/drawing/2014/main" id="{00000000-0008-0000-0000-0000D9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46" name="Metin kutusu 3888">
          <a:extLst>
            <a:ext uri="{FF2B5EF4-FFF2-40B4-BE49-F238E27FC236}">
              <a16:creationId xmlns:a16="http://schemas.microsoft.com/office/drawing/2014/main" id="{00000000-0008-0000-0000-0000DA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7" name="Metin kutusu 3889">
          <a:extLst>
            <a:ext uri="{FF2B5EF4-FFF2-40B4-BE49-F238E27FC236}">
              <a16:creationId xmlns:a16="http://schemas.microsoft.com/office/drawing/2014/main" id="{00000000-0008-0000-0000-0000D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8" name="Metin kutusu 3890">
          <a:extLst>
            <a:ext uri="{FF2B5EF4-FFF2-40B4-BE49-F238E27FC236}">
              <a16:creationId xmlns:a16="http://schemas.microsoft.com/office/drawing/2014/main" id="{00000000-0008-0000-0000-0000D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9" name="Metin kutusu 3891">
          <a:extLst>
            <a:ext uri="{FF2B5EF4-FFF2-40B4-BE49-F238E27FC236}">
              <a16:creationId xmlns:a16="http://schemas.microsoft.com/office/drawing/2014/main" id="{00000000-0008-0000-0000-0000D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0" name="Metin kutusu 3892">
          <a:extLst>
            <a:ext uri="{FF2B5EF4-FFF2-40B4-BE49-F238E27FC236}">
              <a16:creationId xmlns:a16="http://schemas.microsoft.com/office/drawing/2014/main" id="{00000000-0008-0000-0000-0000D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1" name="Metin kutusu 3893">
          <a:extLst>
            <a:ext uri="{FF2B5EF4-FFF2-40B4-BE49-F238E27FC236}">
              <a16:creationId xmlns:a16="http://schemas.microsoft.com/office/drawing/2014/main" id="{00000000-0008-0000-0000-0000D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2" name="Metin kutusu 3894">
          <a:extLst>
            <a:ext uri="{FF2B5EF4-FFF2-40B4-BE49-F238E27FC236}">
              <a16:creationId xmlns:a16="http://schemas.microsoft.com/office/drawing/2014/main" id="{00000000-0008-0000-0000-0000E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3" name="Metin kutusu 3895">
          <a:extLst>
            <a:ext uri="{FF2B5EF4-FFF2-40B4-BE49-F238E27FC236}">
              <a16:creationId xmlns:a16="http://schemas.microsoft.com/office/drawing/2014/main" id="{00000000-0008-0000-0000-0000E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4" name="Metin kutusu 3896">
          <a:extLst>
            <a:ext uri="{FF2B5EF4-FFF2-40B4-BE49-F238E27FC236}">
              <a16:creationId xmlns:a16="http://schemas.microsoft.com/office/drawing/2014/main" id="{00000000-0008-0000-0000-0000E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5" name="Metin kutusu 3897">
          <a:extLst>
            <a:ext uri="{FF2B5EF4-FFF2-40B4-BE49-F238E27FC236}">
              <a16:creationId xmlns:a16="http://schemas.microsoft.com/office/drawing/2014/main" id="{00000000-0008-0000-0000-0000E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6" name="Metin kutusu 3898">
          <a:extLst>
            <a:ext uri="{FF2B5EF4-FFF2-40B4-BE49-F238E27FC236}">
              <a16:creationId xmlns:a16="http://schemas.microsoft.com/office/drawing/2014/main" id="{00000000-0008-0000-0000-0000E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7" name="Metin kutusu 3899">
          <a:extLst>
            <a:ext uri="{FF2B5EF4-FFF2-40B4-BE49-F238E27FC236}">
              <a16:creationId xmlns:a16="http://schemas.microsoft.com/office/drawing/2014/main" id="{00000000-0008-0000-0000-0000E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58" name="Metin kutusu 3900">
          <a:extLst>
            <a:ext uri="{FF2B5EF4-FFF2-40B4-BE49-F238E27FC236}">
              <a16:creationId xmlns:a16="http://schemas.microsoft.com/office/drawing/2014/main" id="{00000000-0008-0000-0000-0000E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59" name="Metin kutusu 3901">
          <a:extLst>
            <a:ext uri="{FF2B5EF4-FFF2-40B4-BE49-F238E27FC236}">
              <a16:creationId xmlns:a16="http://schemas.microsoft.com/office/drawing/2014/main" id="{00000000-0008-0000-0000-0000E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0" name="Metin kutusu 3902">
          <a:extLst>
            <a:ext uri="{FF2B5EF4-FFF2-40B4-BE49-F238E27FC236}">
              <a16:creationId xmlns:a16="http://schemas.microsoft.com/office/drawing/2014/main" id="{00000000-0008-0000-0000-0000E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1" name="Metin kutusu 3903">
          <a:extLst>
            <a:ext uri="{FF2B5EF4-FFF2-40B4-BE49-F238E27FC236}">
              <a16:creationId xmlns:a16="http://schemas.microsoft.com/office/drawing/2014/main" id="{00000000-0008-0000-0000-0000E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2" name="Metin kutusu 3904">
          <a:extLst>
            <a:ext uri="{FF2B5EF4-FFF2-40B4-BE49-F238E27FC236}">
              <a16:creationId xmlns:a16="http://schemas.microsoft.com/office/drawing/2014/main" id="{00000000-0008-0000-0000-0000E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3" name="Metin kutusu 3905">
          <a:extLst>
            <a:ext uri="{FF2B5EF4-FFF2-40B4-BE49-F238E27FC236}">
              <a16:creationId xmlns:a16="http://schemas.microsoft.com/office/drawing/2014/main" id="{00000000-0008-0000-0000-0000E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4" name="Metin kutusu 3906">
          <a:extLst>
            <a:ext uri="{FF2B5EF4-FFF2-40B4-BE49-F238E27FC236}">
              <a16:creationId xmlns:a16="http://schemas.microsoft.com/office/drawing/2014/main" id="{00000000-0008-0000-0000-0000E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5" name="Metin kutusu 3907">
          <a:extLst>
            <a:ext uri="{FF2B5EF4-FFF2-40B4-BE49-F238E27FC236}">
              <a16:creationId xmlns:a16="http://schemas.microsoft.com/office/drawing/2014/main" id="{00000000-0008-0000-0000-0000E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6" name="Metin kutusu 3908">
          <a:extLst>
            <a:ext uri="{FF2B5EF4-FFF2-40B4-BE49-F238E27FC236}">
              <a16:creationId xmlns:a16="http://schemas.microsoft.com/office/drawing/2014/main" id="{00000000-0008-0000-0000-0000E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7" name="Metin kutusu 3909">
          <a:extLst>
            <a:ext uri="{FF2B5EF4-FFF2-40B4-BE49-F238E27FC236}">
              <a16:creationId xmlns:a16="http://schemas.microsoft.com/office/drawing/2014/main" id="{00000000-0008-0000-0000-0000E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8" name="Metin kutusu 3910">
          <a:extLst>
            <a:ext uri="{FF2B5EF4-FFF2-40B4-BE49-F238E27FC236}">
              <a16:creationId xmlns:a16="http://schemas.microsoft.com/office/drawing/2014/main" id="{00000000-0008-0000-0000-0000F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9" name="Metin kutusu 3911">
          <a:extLst>
            <a:ext uri="{FF2B5EF4-FFF2-40B4-BE49-F238E27FC236}">
              <a16:creationId xmlns:a16="http://schemas.microsoft.com/office/drawing/2014/main" id="{00000000-0008-0000-0000-0000F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0" name="Metin kutusu 3912">
          <a:extLst>
            <a:ext uri="{FF2B5EF4-FFF2-40B4-BE49-F238E27FC236}">
              <a16:creationId xmlns:a16="http://schemas.microsoft.com/office/drawing/2014/main" id="{00000000-0008-0000-0000-0000F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1" name="Metin kutusu 3913">
          <a:extLst>
            <a:ext uri="{FF2B5EF4-FFF2-40B4-BE49-F238E27FC236}">
              <a16:creationId xmlns:a16="http://schemas.microsoft.com/office/drawing/2014/main" id="{00000000-0008-0000-0000-0000F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72" name="Metin kutusu 3914">
          <a:extLst>
            <a:ext uri="{FF2B5EF4-FFF2-40B4-BE49-F238E27FC236}">
              <a16:creationId xmlns:a16="http://schemas.microsoft.com/office/drawing/2014/main" id="{00000000-0008-0000-0000-0000F4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73" name="Metin kutusu 3915">
          <a:extLst>
            <a:ext uri="{FF2B5EF4-FFF2-40B4-BE49-F238E27FC236}">
              <a16:creationId xmlns:a16="http://schemas.microsoft.com/office/drawing/2014/main" id="{00000000-0008-0000-0000-0000F5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4" name="Metin kutusu 3916">
          <a:extLst>
            <a:ext uri="{FF2B5EF4-FFF2-40B4-BE49-F238E27FC236}">
              <a16:creationId xmlns:a16="http://schemas.microsoft.com/office/drawing/2014/main" id="{00000000-0008-0000-0000-0000F6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5" name="Metin kutusu 3917">
          <a:extLst>
            <a:ext uri="{FF2B5EF4-FFF2-40B4-BE49-F238E27FC236}">
              <a16:creationId xmlns:a16="http://schemas.microsoft.com/office/drawing/2014/main" id="{00000000-0008-0000-0000-0000F7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6" name="Metin kutusu 3918">
          <a:extLst>
            <a:ext uri="{FF2B5EF4-FFF2-40B4-BE49-F238E27FC236}">
              <a16:creationId xmlns:a16="http://schemas.microsoft.com/office/drawing/2014/main" id="{00000000-0008-0000-0000-0000F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7" name="Metin kutusu 3919">
          <a:extLst>
            <a:ext uri="{FF2B5EF4-FFF2-40B4-BE49-F238E27FC236}">
              <a16:creationId xmlns:a16="http://schemas.microsoft.com/office/drawing/2014/main" id="{00000000-0008-0000-0000-0000F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8" name="Metin kutusu 3920">
          <a:extLst>
            <a:ext uri="{FF2B5EF4-FFF2-40B4-BE49-F238E27FC236}">
              <a16:creationId xmlns:a16="http://schemas.microsoft.com/office/drawing/2014/main" id="{00000000-0008-0000-0000-0000F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9" name="Metin kutusu 3921">
          <a:extLst>
            <a:ext uri="{FF2B5EF4-FFF2-40B4-BE49-F238E27FC236}">
              <a16:creationId xmlns:a16="http://schemas.microsoft.com/office/drawing/2014/main" id="{00000000-0008-0000-0000-0000F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0" name="Metin kutusu 3922">
          <a:extLst>
            <a:ext uri="{FF2B5EF4-FFF2-40B4-BE49-F238E27FC236}">
              <a16:creationId xmlns:a16="http://schemas.microsoft.com/office/drawing/2014/main" id="{00000000-0008-0000-0000-0000F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1" name="Metin kutusu 3923">
          <a:extLst>
            <a:ext uri="{FF2B5EF4-FFF2-40B4-BE49-F238E27FC236}">
              <a16:creationId xmlns:a16="http://schemas.microsoft.com/office/drawing/2014/main" id="{00000000-0008-0000-0000-0000F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2" name="Metin kutusu 3924">
          <a:extLst>
            <a:ext uri="{FF2B5EF4-FFF2-40B4-BE49-F238E27FC236}">
              <a16:creationId xmlns:a16="http://schemas.microsoft.com/office/drawing/2014/main" id="{00000000-0008-0000-0000-0000F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3" name="Metin kutusu 3925">
          <a:extLst>
            <a:ext uri="{FF2B5EF4-FFF2-40B4-BE49-F238E27FC236}">
              <a16:creationId xmlns:a16="http://schemas.microsoft.com/office/drawing/2014/main" id="{00000000-0008-0000-0000-0000F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4" name="Metin kutusu 3926">
          <a:extLst>
            <a:ext uri="{FF2B5EF4-FFF2-40B4-BE49-F238E27FC236}">
              <a16:creationId xmlns:a16="http://schemas.microsoft.com/office/drawing/2014/main" id="{00000000-0008-0000-0000-00000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5" name="Metin kutusu 3927">
          <a:extLst>
            <a:ext uri="{FF2B5EF4-FFF2-40B4-BE49-F238E27FC236}">
              <a16:creationId xmlns:a16="http://schemas.microsoft.com/office/drawing/2014/main" id="{00000000-0008-0000-0000-000001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6" name="Metin kutusu 3928">
          <a:extLst>
            <a:ext uri="{FF2B5EF4-FFF2-40B4-BE49-F238E27FC236}">
              <a16:creationId xmlns:a16="http://schemas.microsoft.com/office/drawing/2014/main" id="{00000000-0008-0000-0000-00000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7" name="Metin kutusu 3929">
          <a:extLst>
            <a:ext uri="{FF2B5EF4-FFF2-40B4-BE49-F238E27FC236}">
              <a16:creationId xmlns:a16="http://schemas.microsoft.com/office/drawing/2014/main" id="{00000000-0008-0000-0000-00000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8" name="Metin kutusu 3930">
          <a:extLst>
            <a:ext uri="{FF2B5EF4-FFF2-40B4-BE49-F238E27FC236}">
              <a16:creationId xmlns:a16="http://schemas.microsoft.com/office/drawing/2014/main" id="{00000000-0008-0000-0000-00000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9" name="Metin kutusu 3931">
          <a:extLst>
            <a:ext uri="{FF2B5EF4-FFF2-40B4-BE49-F238E27FC236}">
              <a16:creationId xmlns:a16="http://schemas.microsoft.com/office/drawing/2014/main" id="{00000000-0008-0000-0000-00000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90" name="Metin kutusu 3932">
          <a:extLst>
            <a:ext uri="{FF2B5EF4-FFF2-40B4-BE49-F238E27FC236}">
              <a16:creationId xmlns:a16="http://schemas.microsoft.com/office/drawing/2014/main" id="{00000000-0008-0000-0000-00000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1" name="Metin kutusu 3933">
          <a:extLst>
            <a:ext uri="{FF2B5EF4-FFF2-40B4-BE49-F238E27FC236}">
              <a16:creationId xmlns:a16="http://schemas.microsoft.com/office/drawing/2014/main" id="{00000000-0008-0000-0000-00000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2" name="Metin kutusu 3934">
          <a:extLst>
            <a:ext uri="{FF2B5EF4-FFF2-40B4-BE49-F238E27FC236}">
              <a16:creationId xmlns:a16="http://schemas.microsoft.com/office/drawing/2014/main" id="{00000000-0008-0000-0000-00000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3" name="Metin kutusu 3935">
          <a:extLst>
            <a:ext uri="{FF2B5EF4-FFF2-40B4-BE49-F238E27FC236}">
              <a16:creationId xmlns:a16="http://schemas.microsoft.com/office/drawing/2014/main" id="{00000000-0008-0000-0000-00000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4" name="Metin kutusu 3936">
          <a:extLst>
            <a:ext uri="{FF2B5EF4-FFF2-40B4-BE49-F238E27FC236}">
              <a16:creationId xmlns:a16="http://schemas.microsoft.com/office/drawing/2014/main" id="{00000000-0008-0000-0000-00000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5" name="Metin kutusu 3937">
          <a:extLst>
            <a:ext uri="{FF2B5EF4-FFF2-40B4-BE49-F238E27FC236}">
              <a16:creationId xmlns:a16="http://schemas.microsoft.com/office/drawing/2014/main" id="{00000000-0008-0000-0000-00000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96" name="Metin kutusu 3938">
          <a:extLst>
            <a:ext uri="{FF2B5EF4-FFF2-40B4-BE49-F238E27FC236}">
              <a16:creationId xmlns:a16="http://schemas.microsoft.com/office/drawing/2014/main" id="{00000000-0008-0000-0000-00000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97" name="Metin kutusu 3939">
          <a:extLst>
            <a:ext uri="{FF2B5EF4-FFF2-40B4-BE49-F238E27FC236}">
              <a16:creationId xmlns:a16="http://schemas.microsoft.com/office/drawing/2014/main" id="{00000000-0008-0000-0000-00000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8" name="Metin kutusu 3940">
          <a:extLst>
            <a:ext uri="{FF2B5EF4-FFF2-40B4-BE49-F238E27FC236}">
              <a16:creationId xmlns:a16="http://schemas.microsoft.com/office/drawing/2014/main" id="{00000000-0008-0000-0000-00000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9" name="Metin kutusu 3941">
          <a:extLst>
            <a:ext uri="{FF2B5EF4-FFF2-40B4-BE49-F238E27FC236}">
              <a16:creationId xmlns:a16="http://schemas.microsoft.com/office/drawing/2014/main" id="{00000000-0008-0000-0000-00000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0" name="Metin kutusu 3942">
          <a:extLst>
            <a:ext uri="{FF2B5EF4-FFF2-40B4-BE49-F238E27FC236}">
              <a16:creationId xmlns:a16="http://schemas.microsoft.com/office/drawing/2014/main" id="{00000000-0008-0000-0000-00001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1" name="Metin kutusu 3943">
          <a:extLst>
            <a:ext uri="{FF2B5EF4-FFF2-40B4-BE49-F238E27FC236}">
              <a16:creationId xmlns:a16="http://schemas.microsoft.com/office/drawing/2014/main" id="{00000000-0008-0000-0000-00001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2" name="Metin kutusu 3944">
          <a:extLst>
            <a:ext uri="{FF2B5EF4-FFF2-40B4-BE49-F238E27FC236}">
              <a16:creationId xmlns:a16="http://schemas.microsoft.com/office/drawing/2014/main" id="{00000000-0008-0000-0000-00001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3" name="Metin kutusu 3945">
          <a:extLst>
            <a:ext uri="{FF2B5EF4-FFF2-40B4-BE49-F238E27FC236}">
              <a16:creationId xmlns:a16="http://schemas.microsoft.com/office/drawing/2014/main" id="{00000000-0008-0000-0000-00001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4" name="Metin kutusu 3946">
          <a:extLst>
            <a:ext uri="{FF2B5EF4-FFF2-40B4-BE49-F238E27FC236}">
              <a16:creationId xmlns:a16="http://schemas.microsoft.com/office/drawing/2014/main" id="{00000000-0008-0000-0000-00001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05" name="Metin kutusu 3947">
          <a:extLst>
            <a:ext uri="{FF2B5EF4-FFF2-40B4-BE49-F238E27FC236}">
              <a16:creationId xmlns:a16="http://schemas.microsoft.com/office/drawing/2014/main" id="{00000000-0008-0000-0000-00001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06" name="Metin kutusu 3948">
          <a:extLst>
            <a:ext uri="{FF2B5EF4-FFF2-40B4-BE49-F238E27FC236}">
              <a16:creationId xmlns:a16="http://schemas.microsoft.com/office/drawing/2014/main" id="{00000000-0008-0000-0000-00001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7" name="Metin kutusu 3949">
          <a:extLst>
            <a:ext uri="{FF2B5EF4-FFF2-40B4-BE49-F238E27FC236}">
              <a16:creationId xmlns:a16="http://schemas.microsoft.com/office/drawing/2014/main" id="{00000000-0008-0000-0000-00001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08" name="Metin kutusu 3950">
          <a:extLst>
            <a:ext uri="{FF2B5EF4-FFF2-40B4-BE49-F238E27FC236}">
              <a16:creationId xmlns:a16="http://schemas.microsoft.com/office/drawing/2014/main" id="{00000000-0008-0000-0000-000018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09" name="Metin kutusu 3951">
          <a:extLst>
            <a:ext uri="{FF2B5EF4-FFF2-40B4-BE49-F238E27FC236}">
              <a16:creationId xmlns:a16="http://schemas.microsoft.com/office/drawing/2014/main" id="{00000000-0008-0000-0000-000019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0" name="Metin kutusu 3952">
          <a:extLst>
            <a:ext uri="{FF2B5EF4-FFF2-40B4-BE49-F238E27FC236}">
              <a16:creationId xmlns:a16="http://schemas.microsoft.com/office/drawing/2014/main" id="{00000000-0008-0000-0000-00001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1" name="Metin kutusu 3953">
          <a:extLst>
            <a:ext uri="{FF2B5EF4-FFF2-40B4-BE49-F238E27FC236}">
              <a16:creationId xmlns:a16="http://schemas.microsoft.com/office/drawing/2014/main" id="{00000000-0008-0000-0000-00001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2" name="Metin kutusu 3954">
          <a:extLst>
            <a:ext uri="{FF2B5EF4-FFF2-40B4-BE49-F238E27FC236}">
              <a16:creationId xmlns:a16="http://schemas.microsoft.com/office/drawing/2014/main" id="{00000000-0008-0000-0000-00001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3" name="Metin kutusu 3955">
          <a:extLst>
            <a:ext uri="{FF2B5EF4-FFF2-40B4-BE49-F238E27FC236}">
              <a16:creationId xmlns:a16="http://schemas.microsoft.com/office/drawing/2014/main" id="{00000000-0008-0000-0000-00001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4" name="Metin kutusu 3956">
          <a:extLst>
            <a:ext uri="{FF2B5EF4-FFF2-40B4-BE49-F238E27FC236}">
              <a16:creationId xmlns:a16="http://schemas.microsoft.com/office/drawing/2014/main" id="{00000000-0008-0000-0000-00001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15" name="Metin kutusu 3957">
          <a:extLst>
            <a:ext uri="{FF2B5EF4-FFF2-40B4-BE49-F238E27FC236}">
              <a16:creationId xmlns:a16="http://schemas.microsoft.com/office/drawing/2014/main" id="{00000000-0008-0000-0000-00001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16" name="Metin kutusu 3958">
          <a:extLst>
            <a:ext uri="{FF2B5EF4-FFF2-40B4-BE49-F238E27FC236}">
              <a16:creationId xmlns:a16="http://schemas.microsoft.com/office/drawing/2014/main" id="{00000000-0008-0000-0000-00002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7" name="Metin kutusu 3959">
          <a:extLst>
            <a:ext uri="{FF2B5EF4-FFF2-40B4-BE49-F238E27FC236}">
              <a16:creationId xmlns:a16="http://schemas.microsoft.com/office/drawing/2014/main" id="{00000000-0008-0000-0000-00002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8" name="Metin kutusu 3960">
          <a:extLst>
            <a:ext uri="{FF2B5EF4-FFF2-40B4-BE49-F238E27FC236}">
              <a16:creationId xmlns:a16="http://schemas.microsoft.com/office/drawing/2014/main" id="{00000000-0008-0000-0000-00002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9" name="Metin kutusu 3961">
          <a:extLst>
            <a:ext uri="{FF2B5EF4-FFF2-40B4-BE49-F238E27FC236}">
              <a16:creationId xmlns:a16="http://schemas.microsoft.com/office/drawing/2014/main" id="{00000000-0008-0000-0000-00002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0" name="Metin kutusu 3962">
          <a:extLst>
            <a:ext uri="{FF2B5EF4-FFF2-40B4-BE49-F238E27FC236}">
              <a16:creationId xmlns:a16="http://schemas.microsoft.com/office/drawing/2014/main" id="{00000000-0008-0000-0000-00002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1" name="Metin kutusu 3963">
          <a:extLst>
            <a:ext uri="{FF2B5EF4-FFF2-40B4-BE49-F238E27FC236}">
              <a16:creationId xmlns:a16="http://schemas.microsoft.com/office/drawing/2014/main" id="{00000000-0008-0000-0000-00002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22" name="Metin kutusu 3964">
          <a:extLst>
            <a:ext uri="{FF2B5EF4-FFF2-40B4-BE49-F238E27FC236}">
              <a16:creationId xmlns:a16="http://schemas.microsoft.com/office/drawing/2014/main" id="{00000000-0008-0000-0000-00002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23" name="Metin kutusu 3965">
          <a:extLst>
            <a:ext uri="{FF2B5EF4-FFF2-40B4-BE49-F238E27FC236}">
              <a16:creationId xmlns:a16="http://schemas.microsoft.com/office/drawing/2014/main" id="{00000000-0008-0000-0000-000027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4" name="Metin kutusu 3966">
          <a:extLst>
            <a:ext uri="{FF2B5EF4-FFF2-40B4-BE49-F238E27FC236}">
              <a16:creationId xmlns:a16="http://schemas.microsoft.com/office/drawing/2014/main" id="{00000000-0008-0000-0000-00002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5" name="Metin kutusu 3967">
          <a:extLst>
            <a:ext uri="{FF2B5EF4-FFF2-40B4-BE49-F238E27FC236}">
              <a16:creationId xmlns:a16="http://schemas.microsoft.com/office/drawing/2014/main" id="{00000000-0008-0000-0000-00002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6" name="Metin kutusu 3968">
          <a:extLst>
            <a:ext uri="{FF2B5EF4-FFF2-40B4-BE49-F238E27FC236}">
              <a16:creationId xmlns:a16="http://schemas.microsoft.com/office/drawing/2014/main" id="{00000000-0008-0000-0000-00002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7" name="Metin kutusu 3969">
          <a:extLst>
            <a:ext uri="{FF2B5EF4-FFF2-40B4-BE49-F238E27FC236}">
              <a16:creationId xmlns:a16="http://schemas.microsoft.com/office/drawing/2014/main" id="{00000000-0008-0000-0000-00002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8" name="Metin kutusu 3970">
          <a:extLst>
            <a:ext uri="{FF2B5EF4-FFF2-40B4-BE49-F238E27FC236}">
              <a16:creationId xmlns:a16="http://schemas.microsoft.com/office/drawing/2014/main" id="{00000000-0008-0000-0000-00002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29" name="Metin kutusu 3971">
          <a:extLst>
            <a:ext uri="{FF2B5EF4-FFF2-40B4-BE49-F238E27FC236}">
              <a16:creationId xmlns:a16="http://schemas.microsoft.com/office/drawing/2014/main" id="{00000000-0008-0000-0000-00002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30" name="Metin kutusu 3972">
          <a:extLst>
            <a:ext uri="{FF2B5EF4-FFF2-40B4-BE49-F238E27FC236}">
              <a16:creationId xmlns:a16="http://schemas.microsoft.com/office/drawing/2014/main" id="{00000000-0008-0000-0000-00002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1" name="Metin kutusu 3973">
          <a:extLst>
            <a:ext uri="{FF2B5EF4-FFF2-40B4-BE49-F238E27FC236}">
              <a16:creationId xmlns:a16="http://schemas.microsoft.com/office/drawing/2014/main" id="{00000000-0008-0000-0000-00002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2" name="Metin kutusu 3974">
          <a:extLst>
            <a:ext uri="{FF2B5EF4-FFF2-40B4-BE49-F238E27FC236}">
              <a16:creationId xmlns:a16="http://schemas.microsoft.com/office/drawing/2014/main" id="{00000000-0008-0000-0000-00003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3" name="Metin kutusu 3975">
          <a:extLst>
            <a:ext uri="{FF2B5EF4-FFF2-40B4-BE49-F238E27FC236}">
              <a16:creationId xmlns:a16="http://schemas.microsoft.com/office/drawing/2014/main" id="{00000000-0008-0000-0000-00003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4" name="Metin kutusu 3976">
          <a:extLst>
            <a:ext uri="{FF2B5EF4-FFF2-40B4-BE49-F238E27FC236}">
              <a16:creationId xmlns:a16="http://schemas.microsoft.com/office/drawing/2014/main" id="{00000000-0008-0000-0000-00003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5" name="Metin kutusu 3977">
          <a:extLst>
            <a:ext uri="{FF2B5EF4-FFF2-40B4-BE49-F238E27FC236}">
              <a16:creationId xmlns:a16="http://schemas.microsoft.com/office/drawing/2014/main" id="{00000000-0008-0000-0000-00003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36" name="Metin kutusu 3978">
          <a:extLst>
            <a:ext uri="{FF2B5EF4-FFF2-40B4-BE49-F238E27FC236}">
              <a16:creationId xmlns:a16="http://schemas.microsoft.com/office/drawing/2014/main" id="{00000000-0008-0000-0000-00003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37" name="Metin kutusu 3979">
          <a:extLst>
            <a:ext uri="{FF2B5EF4-FFF2-40B4-BE49-F238E27FC236}">
              <a16:creationId xmlns:a16="http://schemas.microsoft.com/office/drawing/2014/main" id="{00000000-0008-0000-0000-00003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8" name="Metin kutusu 3980">
          <a:extLst>
            <a:ext uri="{FF2B5EF4-FFF2-40B4-BE49-F238E27FC236}">
              <a16:creationId xmlns:a16="http://schemas.microsoft.com/office/drawing/2014/main" id="{00000000-0008-0000-0000-00003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9" name="Metin kutusu 3981">
          <a:extLst>
            <a:ext uri="{FF2B5EF4-FFF2-40B4-BE49-F238E27FC236}">
              <a16:creationId xmlns:a16="http://schemas.microsoft.com/office/drawing/2014/main" id="{00000000-0008-0000-0000-00003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0" name="Metin kutusu 3982">
          <a:extLst>
            <a:ext uri="{FF2B5EF4-FFF2-40B4-BE49-F238E27FC236}">
              <a16:creationId xmlns:a16="http://schemas.microsoft.com/office/drawing/2014/main" id="{00000000-0008-0000-0000-00003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1" name="Metin kutusu 3983">
          <a:extLst>
            <a:ext uri="{FF2B5EF4-FFF2-40B4-BE49-F238E27FC236}">
              <a16:creationId xmlns:a16="http://schemas.microsoft.com/office/drawing/2014/main" id="{00000000-0008-0000-0000-00003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2" name="Metin kutusu 3984">
          <a:extLst>
            <a:ext uri="{FF2B5EF4-FFF2-40B4-BE49-F238E27FC236}">
              <a16:creationId xmlns:a16="http://schemas.microsoft.com/office/drawing/2014/main" id="{00000000-0008-0000-0000-00003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3" name="Metin kutusu 3985">
          <a:extLst>
            <a:ext uri="{FF2B5EF4-FFF2-40B4-BE49-F238E27FC236}">
              <a16:creationId xmlns:a16="http://schemas.microsoft.com/office/drawing/2014/main" id="{00000000-0008-0000-0000-00003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4" name="Metin kutusu 3986">
          <a:extLst>
            <a:ext uri="{FF2B5EF4-FFF2-40B4-BE49-F238E27FC236}">
              <a16:creationId xmlns:a16="http://schemas.microsoft.com/office/drawing/2014/main" id="{00000000-0008-0000-0000-00003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5" name="Metin kutusu 3987">
          <a:extLst>
            <a:ext uri="{FF2B5EF4-FFF2-40B4-BE49-F238E27FC236}">
              <a16:creationId xmlns:a16="http://schemas.microsoft.com/office/drawing/2014/main" id="{00000000-0008-0000-0000-00003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46" name="Metin kutusu 3988">
          <a:extLst>
            <a:ext uri="{FF2B5EF4-FFF2-40B4-BE49-F238E27FC236}">
              <a16:creationId xmlns:a16="http://schemas.microsoft.com/office/drawing/2014/main" id="{00000000-0008-0000-0000-00003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47" name="Metin kutusu 3989">
          <a:extLst>
            <a:ext uri="{FF2B5EF4-FFF2-40B4-BE49-F238E27FC236}">
              <a16:creationId xmlns:a16="http://schemas.microsoft.com/office/drawing/2014/main" id="{00000000-0008-0000-0000-00003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8" name="Metin kutusu 3990">
          <a:extLst>
            <a:ext uri="{FF2B5EF4-FFF2-40B4-BE49-F238E27FC236}">
              <a16:creationId xmlns:a16="http://schemas.microsoft.com/office/drawing/2014/main" id="{00000000-0008-0000-0000-00004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9" name="Metin kutusu 3991">
          <a:extLst>
            <a:ext uri="{FF2B5EF4-FFF2-40B4-BE49-F238E27FC236}">
              <a16:creationId xmlns:a16="http://schemas.microsoft.com/office/drawing/2014/main" id="{00000000-0008-0000-0000-00004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0" name="Metin kutusu 3992">
          <a:extLst>
            <a:ext uri="{FF2B5EF4-FFF2-40B4-BE49-F238E27FC236}">
              <a16:creationId xmlns:a16="http://schemas.microsoft.com/office/drawing/2014/main" id="{00000000-0008-0000-0000-00004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1" name="Metin kutusu 3993">
          <a:extLst>
            <a:ext uri="{FF2B5EF4-FFF2-40B4-BE49-F238E27FC236}">
              <a16:creationId xmlns:a16="http://schemas.microsoft.com/office/drawing/2014/main" id="{00000000-0008-0000-0000-00004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2" name="Metin kutusu 3994">
          <a:extLst>
            <a:ext uri="{FF2B5EF4-FFF2-40B4-BE49-F238E27FC236}">
              <a16:creationId xmlns:a16="http://schemas.microsoft.com/office/drawing/2014/main" id="{00000000-0008-0000-0000-00004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3" name="Metin kutusu 3995">
          <a:extLst>
            <a:ext uri="{FF2B5EF4-FFF2-40B4-BE49-F238E27FC236}">
              <a16:creationId xmlns:a16="http://schemas.microsoft.com/office/drawing/2014/main" id="{00000000-0008-0000-0000-00004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4" name="Metin kutusu 3996">
          <a:extLst>
            <a:ext uri="{FF2B5EF4-FFF2-40B4-BE49-F238E27FC236}">
              <a16:creationId xmlns:a16="http://schemas.microsoft.com/office/drawing/2014/main" id="{00000000-0008-0000-0000-00004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5" name="Metin kutusu 3997">
          <a:extLst>
            <a:ext uri="{FF2B5EF4-FFF2-40B4-BE49-F238E27FC236}">
              <a16:creationId xmlns:a16="http://schemas.microsoft.com/office/drawing/2014/main" id="{00000000-0008-0000-0000-00004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6" name="Metin kutusu 3998">
          <a:extLst>
            <a:ext uri="{FF2B5EF4-FFF2-40B4-BE49-F238E27FC236}">
              <a16:creationId xmlns:a16="http://schemas.microsoft.com/office/drawing/2014/main" id="{00000000-0008-0000-0000-00004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7" name="Metin kutusu 3999">
          <a:extLst>
            <a:ext uri="{FF2B5EF4-FFF2-40B4-BE49-F238E27FC236}">
              <a16:creationId xmlns:a16="http://schemas.microsoft.com/office/drawing/2014/main" id="{00000000-0008-0000-0000-00004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8" name="Metin kutusu 4000">
          <a:extLst>
            <a:ext uri="{FF2B5EF4-FFF2-40B4-BE49-F238E27FC236}">
              <a16:creationId xmlns:a16="http://schemas.microsoft.com/office/drawing/2014/main" id="{00000000-0008-0000-0000-00004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59" name="Metin kutusu 4001">
          <a:extLst>
            <a:ext uri="{FF2B5EF4-FFF2-40B4-BE49-F238E27FC236}">
              <a16:creationId xmlns:a16="http://schemas.microsoft.com/office/drawing/2014/main" id="{00000000-0008-0000-0000-00004B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60" name="Metin kutusu 4002">
          <a:extLst>
            <a:ext uri="{FF2B5EF4-FFF2-40B4-BE49-F238E27FC236}">
              <a16:creationId xmlns:a16="http://schemas.microsoft.com/office/drawing/2014/main" id="{00000000-0008-0000-0000-00004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1" name="Metin kutusu 4003">
          <a:extLst>
            <a:ext uri="{FF2B5EF4-FFF2-40B4-BE49-F238E27FC236}">
              <a16:creationId xmlns:a16="http://schemas.microsoft.com/office/drawing/2014/main" id="{00000000-0008-0000-0000-00004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2" name="Metin kutusu 4004">
          <a:extLst>
            <a:ext uri="{FF2B5EF4-FFF2-40B4-BE49-F238E27FC236}">
              <a16:creationId xmlns:a16="http://schemas.microsoft.com/office/drawing/2014/main" id="{00000000-0008-0000-0000-00004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3" name="Metin kutusu 4005">
          <a:extLst>
            <a:ext uri="{FF2B5EF4-FFF2-40B4-BE49-F238E27FC236}">
              <a16:creationId xmlns:a16="http://schemas.microsoft.com/office/drawing/2014/main" id="{00000000-0008-0000-0000-00004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4" name="Metin kutusu 4006">
          <a:extLst>
            <a:ext uri="{FF2B5EF4-FFF2-40B4-BE49-F238E27FC236}">
              <a16:creationId xmlns:a16="http://schemas.microsoft.com/office/drawing/2014/main" id="{00000000-0008-0000-0000-00005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5" name="Metin kutusu 4007">
          <a:extLst>
            <a:ext uri="{FF2B5EF4-FFF2-40B4-BE49-F238E27FC236}">
              <a16:creationId xmlns:a16="http://schemas.microsoft.com/office/drawing/2014/main" id="{00000000-0008-0000-0000-00005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6" name="Metin kutusu 4008">
          <a:extLst>
            <a:ext uri="{FF2B5EF4-FFF2-40B4-BE49-F238E27FC236}">
              <a16:creationId xmlns:a16="http://schemas.microsoft.com/office/drawing/2014/main" id="{00000000-0008-0000-0000-00005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7" name="Metin kutusu 4009">
          <a:extLst>
            <a:ext uri="{FF2B5EF4-FFF2-40B4-BE49-F238E27FC236}">
              <a16:creationId xmlns:a16="http://schemas.microsoft.com/office/drawing/2014/main" id="{00000000-0008-0000-0000-00005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8" name="Metin kutusu 4010">
          <a:extLst>
            <a:ext uri="{FF2B5EF4-FFF2-40B4-BE49-F238E27FC236}">
              <a16:creationId xmlns:a16="http://schemas.microsoft.com/office/drawing/2014/main" id="{00000000-0008-0000-0000-00005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9" name="Metin kutusu 4011">
          <a:extLst>
            <a:ext uri="{FF2B5EF4-FFF2-40B4-BE49-F238E27FC236}">
              <a16:creationId xmlns:a16="http://schemas.microsoft.com/office/drawing/2014/main" id="{00000000-0008-0000-0000-00005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0" name="Metin kutusu 4012">
          <a:extLst>
            <a:ext uri="{FF2B5EF4-FFF2-40B4-BE49-F238E27FC236}">
              <a16:creationId xmlns:a16="http://schemas.microsoft.com/office/drawing/2014/main" id="{00000000-0008-0000-0000-00005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1" name="Metin kutusu 4013">
          <a:extLst>
            <a:ext uri="{FF2B5EF4-FFF2-40B4-BE49-F238E27FC236}">
              <a16:creationId xmlns:a16="http://schemas.microsoft.com/office/drawing/2014/main" id="{00000000-0008-0000-0000-00005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72" name="Metin kutusu 4014">
          <a:extLst>
            <a:ext uri="{FF2B5EF4-FFF2-40B4-BE49-F238E27FC236}">
              <a16:creationId xmlns:a16="http://schemas.microsoft.com/office/drawing/2014/main" id="{00000000-0008-0000-0000-000058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73" name="Metin kutusu 4015">
          <a:extLst>
            <a:ext uri="{FF2B5EF4-FFF2-40B4-BE49-F238E27FC236}">
              <a16:creationId xmlns:a16="http://schemas.microsoft.com/office/drawing/2014/main" id="{00000000-0008-0000-0000-000059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4" name="Metin kutusu 4016">
          <a:extLst>
            <a:ext uri="{FF2B5EF4-FFF2-40B4-BE49-F238E27FC236}">
              <a16:creationId xmlns:a16="http://schemas.microsoft.com/office/drawing/2014/main" id="{00000000-0008-0000-0000-00005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5" name="Metin kutusu 4017">
          <a:extLst>
            <a:ext uri="{FF2B5EF4-FFF2-40B4-BE49-F238E27FC236}">
              <a16:creationId xmlns:a16="http://schemas.microsoft.com/office/drawing/2014/main" id="{00000000-0008-0000-0000-00005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6" name="Metin kutusu 4018">
          <a:extLst>
            <a:ext uri="{FF2B5EF4-FFF2-40B4-BE49-F238E27FC236}">
              <a16:creationId xmlns:a16="http://schemas.microsoft.com/office/drawing/2014/main" id="{00000000-0008-0000-0000-00005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7" name="Metin kutusu 4019">
          <a:extLst>
            <a:ext uri="{FF2B5EF4-FFF2-40B4-BE49-F238E27FC236}">
              <a16:creationId xmlns:a16="http://schemas.microsoft.com/office/drawing/2014/main" id="{00000000-0008-0000-0000-00005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8" name="Metin kutusu 4020">
          <a:extLst>
            <a:ext uri="{FF2B5EF4-FFF2-40B4-BE49-F238E27FC236}">
              <a16:creationId xmlns:a16="http://schemas.microsoft.com/office/drawing/2014/main" id="{00000000-0008-0000-0000-00005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9" name="Metin kutusu 4021">
          <a:extLst>
            <a:ext uri="{FF2B5EF4-FFF2-40B4-BE49-F238E27FC236}">
              <a16:creationId xmlns:a16="http://schemas.microsoft.com/office/drawing/2014/main" id="{00000000-0008-0000-0000-00005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0" name="Metin kutusu 4022">
          <a:extLst>
            <a:ext uri="{FF2B5EF4-FFF2-40B4-BE49-F238E27FC236}">
              <a16:creationId xmlns:a16="http://schemas.microsoft.com/office/drawing/2014/main" id="{00000000-0008-0000-0000-00006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1" name="Metin kutusu 4023">
          <a:extLst>
            <a:ext uri="{FF2B5EF4-FFF2-40B4-BE49-F238E27FC236}">
              <a16:creationId xmlns:a16="http://schemas.microsoft.com/office/drawing/2014/main" id="{00000000-0008-0000-0000-00006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2" name="Metin kutusu 4024">
          <a:extLst>
            <a:ext uri="{FF2B5EF4-FFF2-40B4-BE49-F238E27FC236}">
              <a16:creationId xmlns:a16="http://schemas.microsoft.com/office/drawing/2014/main" id="{00000000-0008-0000-0000-00006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3" name="Metin kutusu 4025">
          <a:extLst>
            <a:ext uri="{FF2B5EF4-FFF2-40B4-BE49-F238E27FC236}">
              <a16:creationId xmlns:a16="http://schemas.microsoft.com/office/drawing/2014/main" id="{00000000-0008-0000-0000-00006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4" name="Metin kutusu 4026">
          <a:extLst>
            <a:ext uri="{FF2B5EF4-FFF2-40B4-BE49-F238E27FC236}">
              <a16:creationId xmlns:a16="http://schemas.microsoft.com/office/drawing/2014/main" id="{00000000-0008-0000-0000-00006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85" name="Metin kutusu 4027">
          <a:extLst>
            <a:ext uri="{FF2B5EF4-FFF2-40B4-BE49-F238E27FC236}">
              <a16:creationId xmlns:a16="http://schemas.microsoft.com/office/drawing/2014/main" id="{00000000-0008-0000-0000-00006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86" name="Metin kutusu 4028">
          <a:extLst>
            <a:ext uri="{FF2B5EF4-FFF2-40B4-BE49-F238E27FC236}">
              <a16:creationId xmlns:a16="http://schemas.microsoft.com/office/drawing/2014/main" id="{00000000-0008-0000-0000-00006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7" name="Metin kutusu 4029">
          <a:extLst>
            <a:ext uri="{FF2B5EF4-FFF2-40B4-BE49-F238E27FC236}">
              <a16:creationId xmlns:a16="http://schemas.microsoft.com/office/drawing/2014/main" id="{00000000-0008-0000-0000-00006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8" name="Metin kutusu 4030">
          <a:extLst>
            <a:ext uri="{FF2B5EF4-FFF2-40B4-BE49-F238E27FC236}">
              <a16:creationId xmlns:a16="http://schemas.microsoft.com/office/drawing/2014/main" id="{00000000-0008-0000-0000-00006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9" name="Metin kutusu 4031">
          <a:extLst>
            <a:ext uri="{FF2B5EF4-FFF2-40B4-BE49-F238E27FC236}">
              <a16:creationId xmlns:a16="http://schemas.microsoft.com/office/drawing/2014/main" id="{00000000-0008-0000-0000-00006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0" name="Metin kutusu 4032">
          <a:extLst>
            <a:ext uri="{FF2B5EF4-FFF2-40B4-BE49-F238E27FC236}">
              <a16:creationId xmlns:a16="http://schemas.microsoft.com/office/drawing/2014/main" id="{00000000-0008-0000-0000-00006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1" name="Metin kutusu 4033">
          <a:extLst>
            <a:ext uri="{FF2B5EF4-FFF2-40B4-BE49-F238E27FC236}">
              <a16:creationId xmlns:a16="http://schemas.microsoft.com/office/drawing/2014/main" id="{00000000-0008-0000-0000-00006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2" name="Metin kutusu 4034">
          <a:extLst>
            <a:ext uri="{FF2B5EF4-FFF2-40B4-BE49-F238E27FC236}">
              <a16:creationId xmlns:a16="http://schemas.microsoft.com/office/drawing/2014/main" id="{00000000-0008-0000-0000-00006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3" name="Metin kutusu 4035">
          <a:extLst>
            <a:ext uri="{FF2B5EF4-FFF2-40B4-BE49-F238E27FC236}">
              <a16:creationId xmlns:a16="http://schemas.microsoft.com/office/drawing/2014/main" id="{00000000-0008-0000-0000-00006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4" name="Metin kutusu 4036">
          <a:extLst>
            <a:ext uri="{FF2B5EF4-FFF2-40B4-BE49-F238E27FC236}">
              <a16:creationId xmlns:a16="http://schemas.microsoft.com/office/drawing/2014/main" id="{00000000-0008-0000-0000-00006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5" name="Metin kutusu 4037">
          <a:extLst>
            <a:ext uri="{FF2B5EF4-FFF2-40B4-BE49-F238E27FC236}">
              <a16:creationId xmlns:a16="http://schemas.microsoft.com/office/drawing/2014/main" id="{00000000-0008-0000-0000-00006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6" name="Metin kutusu 4038">
          <a:extLst>
            <a:ext uri="{FF2B5EF4-FFF2-40B4-BE49-F238E27FC236}">
              <a16:creationId xmlns:a16="http://schemas.microsoft.com/office/drawing/2014/main" id="{00000000-0008-0000-0000-00007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7" name="Metin kutusu 4039">
          <a:extLst>
            <a:ext uri="{FF2B5EF4-FFF2-40B4-BE49-F238E27FC236}">
              <a16:creationId xmlns:a16="http://schemas.microsoft.com/office/drawing/2014/main" id="{00000000-0008-0000-0000-00007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8" name="Metin kutusu 4040">
          <a:extLst>
            <a:ext uri="{FF2B5EF4-FFF2-40B4-BE49-F238E27FC236}">
              <a16:creationId xmlns:a16="http://schemas.microsoft.com/office/drawing/2014/main" id="{00000000-0008-0000-0000-00007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99" name="Metin kutusu 4041">
          <a:extLst>
            <a:ext uri="{FF2B5EF4-FFF2-40B4-BE49-F238E27FC236}">
              <a16:creationId xmlns:a16="http://schemas.microsoft.com/office/drawing/2014/main" id="{00000000-0008-0000-0000-000073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00" name="Metin kutusu 4042">
          <a:extLst>
            <a:ext uri="{FF2B5EF4-FFF2-40B4-BE49-F238E27FC236}">
              <a16:creationId xmlns:a16="http://schemas.microsoft.com/office/drawing/2014/main" id="{00000000-0008-0000-0000-00007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1" name="Metin kutusu 4043">
          <a:extLst>
            <a:ext uri="{FF2B5EF4-FFF2-40B4-BE49-F238E27FC236}">
              <a16:creationId xmlns:a16="http://schemas.microsoft.com/office/drawing/2014/main" id="{00000000-0008-0000-0000-00007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2" name="Metin kutusu 4044">
          <a:extLst>
            <a:ext uri="{FF2B5EF4-FFF2-40B4-BE49-F238E27FC236}">
              <a16:creationId xmlns:a16="http://schemas.microsoft.com/office/drawing/2014/main" id="{00000000-0008-0000-0000-00007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3" name="Metin kutusu 4045">
          <a:extLst>
            <a:ext uri="{FF2B5EF4-FFF2-40B4-BE49-F238E27FC236}">
              <a16:creationId xmlns:a16="http://schemas.microsoft.com/office/drawing/2014/main" id="{00000000-0008-0000-0000-00007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4" name="Metin kutusu 4046">
          <a:extLst>
            <a:ext uri="{FF2B5EF4-FFF2-40B4-BE49-F238E27FC236}">
              <a16:creationId xmlns:a16="http://schemas.microsoft.com/office/drawing/2014/main" id="{00000000-0008-0000-0000-00007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5" name="Metin kutusu 4047">
          <a:extLst>
            <a:ext uri="{FF2B5EF4-FFF2-40B4-BE49-F238E27FC236}">
              <a16:creationId xmlns:a16="http://schemas.microsoft.com/office/drawing/2014/main" id="{00000000-0008-0000-0000-00007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6" name="Metin kutusu 4048">
          <a:extLst>
            <a:ext uri="{FF2B5EF4-FFF2-40B4-BE49-F238E27FC236}">
              <a16:creationId xmlns:a16="http://schemas.microsoft.com/office/drawing/2014/main" id="{00000000-0008-0000-0000-00007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7" name="Metin kutusu 4049">
          <a:extLst>
            <a:ext uri="{FF2B5EF4-FFF2-40B4-BE49-F238E27FC236}">
              <a16:creationId xmlns:a16="http://schemas.microsoft.com/office/drawing/2014/main" id="{00000000-0008-0000-0000-00007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08" name="Metin kutusu 4050">
          <a:extLst>
            <a:ext uri="{FF2B5EF4-FFF2-40B4-BE49-F238E27FC236}">
              <a16:creationId xmlns:a16="http://schemas.microsoft.com/office/drawing/2014/main" id="{00000000-0008-0000-0000-00007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09" name="Metin kutusu 4051">
          <a:extLst>
            <a:ext uri="{FF2B5EF4-FFF2-40B4-BE49-F238E27FC236}">
              <a16:creationId xmlns:a16="http://schemas.microsoft.com/office/drawing/2014/main" id="{00000000-0008-0000-0000-00007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10" name="Metin kutusu 4052">
          <a:extLst>
            <a:ext uri="{FF2B5EF4-FFF2-40B4-BE49-F238E27FC236}">
              <a16:creationId xmlns:a16="http://schemas.microsoft.com/office/drawing/2014/main" id="{00000000-0008-0000-0000-00007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11" name="Metin kutusu 4053">
          <a:extLst>
            <a:ext uri="{FF2B5EF4-FFF2-40B4-BE49-F238E27FC236}">
              <a16:creationId xmlns:a16="http://schemas.microsoft.com/office/drawing/2014/main" id="{00000000-0008-0000-0000-00007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12" name="Metin kutusu 4054">
          <a:extLst>
            <a:ext uri="{FF2B5EF4-FFF2-40B4-BE49-F238E27FC236}">
              <a16:creationId xmlns:a16="http://schemas.microsoft.com/office/drawing/2014/main" id="{00000000-0008-0000-0000-00008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13" name="Metin kutusu 4055">
          <a:extLst>
            <a:ext uri="{FF2B5EF4-FFF2-40B4-BE49-F238E27FC236}">
              <a16:creationId xmlns:a16="http://schemas.microsoft.com/office/drawing/2014/main" id="{00000000-0008-0000-0000-00008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4" name="Metin kutusu 10113">
          <a:extLst>
            <a:ext uri="{FF2B5EF4-FFF2-40B4-BE49-F238E27FC236}">
              <a16:creationId xmlns:a16="http://schemas.microsoft.com/office/drawing/2014/main" id="{00000000-0008-0000-0000-000082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5" name="Metin kutusu 10114">
          <a:extLst>
            <a:ext uri="{FF2B5EF4-FFF2-40B4-BE49-F238E27FC236}">
              <a16:creationId xmlns:a16="http://schemas.microsoft.com/office/drawing/2014/main" id="{00000000-0008-0000-0000-000083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6" name="Metin kutusu 10115">
          <a:extLst>
            <a:ext uri="{FF2B5EF4-FFF2-40B4-BE49-F238E27FC236}">
              <a16:creationId xmlns:a16="http://schemas.microsoft.com/office/drawing/2014/main" id="{00000000-0008-0000-0000-000084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7" name="Metin kutusu 10116">
          <a:extLst>
            <a:ext uri="{FF2B5EF4-FFF2-40B4-BE49-F238E27FC236}">
              <a16:creationId xmlns:a16="http://schemas.microsoft.com/office/drawing/2014/main" id="{00000000-0008-0000-0000-000085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8" name="Metin kutusu 10117">
          <a:extLst>
            <a:ext uri="{FF2B5EF4-FFF2-40B4-BE49-F238E27FC236}">
              <a16:creationId xmlns:a16="http://schemas.microsoft.com/office/drawing/2014/main" id="{00000000-0008-0000-0000-000086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9" name="Metin kutusu 10118">
          <a:extLst>
            <a:ext uri="{FF2B5EF4-FFF2-40B4-BE49-F238E27FC236}">
              <a16:creationId xmlns:a16="http://schemas.microsoft.com/office/drawing/2014/main" id="{00000000-0008-0000-0000-000087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0" name="Metin kutusu 10119">
          <a:extLst>
            <a:ext uri="{FF2B5EF4-FFF2-40B4-BE49-F238E27FC236}">
              <a16:creationId xmlns:a16="http://schemas.microsoft.com/office/drawing/2014/main" id="{00000000-0008-0000-0000-000088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1" name="Metin kutusu 10120">
          <a:extLst>
            <a:ext uri="{FF2B5EF4-FFF2-40B4-BE49-F238E27FC236}">
              <a16:creationId xmlns:a16="http://schemas.microsoft.com/office/drawing/2014/main" id="{00000000-0008-0000-0000-000089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2" name="Metin kutusu 10121">
          <a:extLst>
            <a:ext uri="{FF2B5EF4-FFF2-40B4-BE49-F238E27FC236}">
              <a16:creationId xmlns:a16="http://schemas.microsoft.com/office/drawing/2014/main" id="{00000000-0008-0000-0000-00008A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3" name="Metin kutusu 10122">
          <a:extLst>
            <a:ext uri="{FF2B5EF4-FFF2-40B4-BE49-F238E27FC236}">
              <a16:creationId xmlns:a16="http://schemas.microsoft.com/office/drawing/2014/main" id="{00000000-0008-0000-0000-00008B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4" name="Metin kutusu 10123">
          <a:extLst>
            <a:ext uri="{FF2B5EF4-FFF2-40B4-BE49-F238E27FC236}">
              <a16:creationId xmlns:a16="http://schemas.microsoft.com/office/drawing/2014/main" id="{00000000-0008-0000-0000-00008C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5" name="Metin kutusu 10124">
          <a:extLst>
            <a:ext uri="{FF2B5EF4-FFF2-40B4-BE49-F238E27FC236}">
              <a16:creationId xmlns:a16="http://schemas.microsoft.com/office/drawing/2014/main" id="{00000000-0008-0000-0000-00008D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26" name="Metin kutusu 10125">
          <a:extLst>
            <a:ext uri="{FF2B5EF4-FFF2-40B4-BE49-F238E27FC236}">
              <a16:creationId xmlns:a16="http://schemas.microsoft.com/office/drawing/2014/main" id="{00000000-0008-0000-0000-00008E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27" name="Metin kutusu 10126">
          <a:extLst>
            <a:ext uri="{FF2B5EF4-FFF2-40B4-BE49-F238E27FC236}">
              <a16:creationId xmlns:a16="http://schemas.microsoft.com/office/drawing/2014/main" id="{00000000-0008-0000-0000-00008F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28" name="Metin kutusu 10127">
          <a:extLst>
            <a:ext uri="{FF2B5EF4-FFF2-40B4-BE49-F238E27FC236}">
              <a16:creationId xmlns:a16="http://schemas.microsoft.com/office/drawing/2014/main" id="{00000000-0008-0000-0000-000090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29" name="Metin kutusu 10128">
          <a:extLst>
            <a:ext uri="{FF2B5EF4-FFF2-40B4-BE49-F238E27FC236}">
              <a16:creationId xmlns:a16="http://schemas.microsoft.com/office/drawing/2014/main" id="{00000000-0008-0000-0000-000091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30" name="Metin kutusu 10129">
          <a:extLst>
            <a:ext uri="{FF2B5EF4-FFF2-40B4-BE49-F238E27FC236}">
              <a16:creationId xmlns:a16="http://schemas.microsoft.com/office/drawing/2014/main" id="{00000000-0008-0000-0000-000092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31" name="Metin kutusu 10130">
          <a:extLst>
            <a:ext uri="{FF2B5EF4-FFF2-40B4-BE49-F238E27FC236}">
              <a16:creationId xmlns:a16="http://schemas.microsoft.com/office/drawing/2014/main" id="{00000000-0008-0000-0000-000093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32" name="Metin kutusu 10131">
          <a:extLst>
            <a:ext uri="{FF2B5EF4-FFF2-40B4-BE49-F238E27FC236}">
              <a16:creationId xmlns:a16="http://schemas.microsoft.com/office/drawing/2014/main" id="{00000000-0008-0000-0000-000094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33" name="Metin kutusu 10132">
          <a:extLst>
            <a:ext uri="{FF2B5EF4-FFF2-40B4-BE49-F238E27FC236}">
              <a16:creationId xmlns:a16="http://schemas.microsoft.com/office/drawing/2014/main" id="{00000000-0008-0000-0000-000095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34" name="Metin kutusu 10133">
          <a:extLst>
            <a:ext uri="{FF2B5EF4-FFF2-40B4-BE49-F238E27FC236}">
              <a16:creationId xmlns:a16="http://schemas.microsoft.com/office/drawing/2014/main" id="{00000000-0008-0000-0000-000096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35" name="Metin kutusu 10134">
          <a:extLst>
            <a:ext uri="{FF2B5EF4-FFF2-40B4-BE49-F238E27FC236}">
              <a16:creationId xmlns:a16="http://schemas.microsoft.com/office/drawing/2014/main" id="{00000000-0008-0000-0000-000097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36" name="Metin kutusu 10135">
          <a:extLst>
            <a:ext uri="{FF2B5EF4-FFF2-40B4-BE49-F238E27FC236}">
              <a16:creationId xmlns:a16="http://schemas.microsoft.com/office/drawing/2014/main" id="{00000000-0008-0000-0000-000098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37" name="Metin kutusu 10136">
          <a:extLst>
            <a:ext uri="{FF2B5EF4-FFF2-40B4-BE49-F238E27FC236}">
              <a16:creationId xmlns:a16="http://schemas.microsoft.com/office/drawing/2014/main" id="{00000000-0008-0000-0000-000099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38" name="Metin kutusu 10137">
          <a:extLst>
            <a:ext uri="{FF2B5EF4-FFF2-40B4-BE49-F238E27FC236}">
              <a16:creationId xmlns:a16="http://schemas.microsoft.com/office/drawing/2014/main" id="{00000000-0008-0000-0000-00009A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39" name="Metin kutusu 10138">
          <a:extLst>
            <a:ext uri="{FF2B5EF4-FFF2-40B4-BE49-F238E27FC236}">
              <a16:creationId xmlns:a16="http://schemas.microsoft.com/office/drawing/2014/main" id="{00000000-0008-0000-0000-00009B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40" name="Metin kutusu 10139">
          <a:extLst>
            <a:ext uri="{FF2B5EF4-FFF2-40B4-BE49-F238E27FC236}">
              <a16:creationId xmlns:a16="http://schemas.microsoft.com/office/drawing/2014/main" id="{00000000-0008-0000-0000-00009C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41" name="Metin kutusu 10140">
          <a:extLst>
            <a:ext uri="{FF2B5EF4-FFF2-40B4-BE49-F238E27FC236}">
              <a16:creationId xmlns:a16="http://schemas.microsoft.com/office/drawing/2014/main" id="{00000000-0008-0000-0000-00009D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42" name="Metin kutusu 10141">
          <a:extLst>
            <a:ext uri="{FF2B5EF4-FFF2-40B4-BE49-F238E27FC236}">
              <a16:creationId xmlns:a16="http://schemas.microsoft.com/office/drawing/2014/main" id="{00000000-0008-0000-0000-00009E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1488</xdr:row>
      <xdr:rowOff>0</xdr:rowOff>
    </xdr:from>
    <xdr:ext cx="184731" cy="264560"/>
    <xdr:sp macro="" textlink="">
      <xdr:nvSpPr>
        <xdr:cNvPr id="10143" name="Metin kutusu 10142">
          <a:extLst>
            <a:ext uri="{FF2B5EF4-FFF2-40B4-BE49-F238E27FC236}">
              <a16:creationId xmlns:a16="http://schemas.microsoft.com/office/drawing/2014/main" id="{00000000-0008-0000-0000-00009F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44" name="Metin kutusu 10143">
          <a:extLst>
            <a:ext uri="{FF2B5EF4-FFF2-40B4-BE49-F238E27FC236}">
              <a16:creationId xmlns:a16="http://schemas.microsoft.com/office/drawing/2014/main" id="{00000000-0008-0000-0000-0000A0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45" name="Metin kutusu 10144">
          <a:extLst>
            <a:ext uri="{FF2B5EF4-FFF2-40B4-BE49-F238E27FC236}">
              <a16:creationId xmlns:a16="http://schemas.microsoft.com/office/drawing/2014/main" id="{00000000-0008-0000-0000-0000A1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46" name="Metin kutusu 10145">
          <a:extLst>
            <a:ext uri="{FF2B5EF4-FFF2-40B4-BE49-F238E27FC236}">
              <a16:creationId xmlns:a16="http://schemas.microsoft.com/office/drawing/2014/main" id="{00000000-0008-0000-0000-0000A2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47" name="Metin kutusu 10146">
          <a:extLst>
            <a:ext uri="{FF2B5EF4-FFF2-40B4-BE49-F238E27FC236}">
              <a16:creationId xmlns:a16="http://schemas.microsoft.com/office/drawing/2014/main" id="{00000000-0008-0000-0000-0000A3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48" name="Metin kutusu 10147">
          <a:extLst>
            <a:ext uri="{FF2B5EF4-FFF2-40B4-BE49-F238E27FC236}">
              <a16:creationId xmlns:a16="http://schemas.microsoft.com/office/drawing/2014/main" id="{00000000-0008-0000-0000-0000A4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49" name="Metin kutusu 10148">
          <a:extLst>
            <a:ext uri="{FF2B5EF4-FFF2-40B4-BE49-F238E27FC236}">
              <a16:creationId xmlns:a16="http://schemas.microsoft.com/office/drawing/2014/main" id="{00000000-0008-0000-0000-0000A5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50" name="Metin kutusu 10149">
          <a:extLst>
            <a:ext uri="{FF2B5EF4-FFF2-40B4-BE49-F238E27FC236}">
              <a16:creationId xmlns:a16="http://schemas.microsoft.com/office/drawing/2014/main" id="{00000000-0008-0000-0000-0000A6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51" name="Metin kutusu 10150">
          <a:extLst>
            <a:ext uri="{FF2B5EF4-FFF2-40B4-BE49-F238E27FC236}">
              <a16:creationId xmlns:a16="http://schemas.microsoft.com/office/drawing/2014/main" id="{00000000-0008-0000-0000-0000A7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52" name="Metin kutusu 10151">
          <a:extLst>
            <a:ext uri="{FF2B5EF4-FFF2-40B4-BE49-F238E27FC236}">
              <a16:creationId xmlns:a16="http://schemas.microsoft.com/office/drawing/2014/main" id="{00000000-0008-0000-0000-0000A8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53" name="Metin kutusu 10152">
          <a:extLst>
            <a:ext uri="{FF2B5EF4-FFF2-40B4-BE49-F238E27FC236}">
              <a16:creationId xmlns:a16="http://schemas.microsoft.com/office/drawing/2014/main" id="{00000000-0008-0000-0000-0000A9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54" name="Metin kutusu 10153">
          <a:extLst>
            <a:ext uri="{FF2B5EF4-FFF2-40B4-BE49-F238E27FC236}">
              <a16:creationId xmlns:a16="http://schemas.microsoft.com/office/drawing/2014/main" id="{00000000-0008-0000-0000-0000AA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1488</xdr:row>
      <xdr:rowOff>0</xdr:rowOff>
    </xdr:from>
    <xdr:ext cx="184731" cy="264560"/>
    <xdr:sp macro="" textlink="">
      <xdr:nvSpPr>
        <xdr:cNvPr id="10155" name="Metin kutusu 10154">
          <a:extLst>
            <a:ext uri="{FF2B5EF4-FFF2-40B4-BE49-F238E27FC236}">
              <a16:creationId xmlns:a16="http://schemas.microsoft.com/office/drawing/2014/main" id="{00000000-0008-0000-0000-0000AB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56" name="Metin kutusu 3772">
          <a:extLst>
            <a:ext uri="{FF2B5EF4-FFF2-40B4-BE49-F238E27FC236}">
              <a16:creationId xmlns:a16="http://schemas.microsoft.com/office/drawing/2014/main" id="{00000000-0008-0000-0000-0000A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57" name="Metin kutusu 3773">
          <a:extLst>
            <a:ext uri="{FF2B5EF4-FFF2-40B4-BE49-F238E27FC236}">
              <a16:creationId xmlns:a16="http://schemas.microsoft.com/office/drawing/2014/main" id="{00000000-0008-0000-0000-0000A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58" name="Metin kutusu 3774">
          <a:extLst>
            <a:ext uri="{FF2B5EF4-FFF2-40B4-BE49-F238E27FC236}">
              <a16:creationId xmlns:a16="http://schemas.microsoft.com/office/drawing/2014/main" id="{00000000-0008-0000-0000-0000A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59" name="Metin kutusu 3775">
          <a:extLst>
            <a:ext uri="{FF2B5EF4-FFF2-40B4-BE49-F238E27FC236}">
              <a16:creationId xmlns:a16="http://schemas.microsoft.com/office/drawing/2014/main" id="{00000000-0008-0000-0000-0000A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0" name="Metin kutusu 3776">
          <a:extLst>
            <a:ext uri="{FF2B5EF4-FFF2-40B4-BE49-F238E27FC236}">
              <a16:creationId xmlns:a16="http://schemas.microsoft.com/office/drawing/2014/main" id="{00000000-0008-0000-0000-0000B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1" name="Metin kutusu 3777">
          <a:extLst>
            <a:ext uri="{FF2B5EF4-FFF2-40B4-BE49-F238E27FC236}">
              <a16:creationId xmlns:a16="http://schemas.microsoft.com/office/drawing/2014/main" id="{00000000-0008-0000-0000-0000B1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2" name="Metin kutusu 3778">
          <a:extLst>
            <a:ext uri="{FF2B5EF4-FFF2-40B4-BE49-F238E27FC236}">
              <a16:creationId xmlns:a16="http://schemas.microsoft.com/office/drawing/2014/main" id="{00000000-0008-0000-0000-0000B2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3" name="Metin kutusu 3779">
          <a:extLst>
            <a:ext uri="{FF2B5EF4-FFF2-40B4-BE49-F238E27FC236}">
              <a16:creationId xmlns:a16="http://schemas.microsoft.com/office/drawing/2014/main" id="{00000000-0008-0000-0000-0000B3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4" name="Metin kutusu 3780">
          <a:extLst>
            <a:ext uri="{FF2B5EF4-FFF2-40B4-BE49-F238E27FC236}">
              <a16:creationId xmlns:a16="http://schemas.microsoft.com/office/drawing/2014/main" id="{00000000-0008-0000-0000-0000B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5" name="Metin kutusu 3781">
          <a:extLst>
            <a:ext uri="{FF2B5EF4-FFF2-40B4-BE49-F238E27FC236}">
              <a16:creationId xmlns:a16="http://schemas.microsoft.com/office/drawing/2014/main" id="{00000000-0008-0000-0000-0000B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6" name="Metin kutusu 3782">
          <a:extLst>
            <a:ext uri="{FF2B5EF4-FFF2-40B4-BE49-F238E27FC236}">
              <a16:creationId xmlns:a16="http://schemas.microsoft.com/office/drawing/2014/main" id="{00000000-0008-0000-0000-0000B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7" name="Metin kutusu 3783">
          <a:extLst>
            <a:ext uri="{FF2B5EF4-FFF2-40B4-BE49-F238E27FC236}">
              <a16:creationId xmlns:a16="http://schemas.microsoft.com/office/drawing/2014/main" id="{00000000-0008-0000-0000-0000B7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8" name="Metin kutusu 3784">
          <a:extLst>
            <a:ext uri="{FF2B5EF4-FFF2-40B4-BE49-F238E27FC236}">
              <a16:creationId xmlns:a16="http://schemas.microsoft.com/office/drawing/2014/main" id="{00000000-0008-0000-0000-0000B8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9" name="Metin kutusu 3785">
          <a:extLst>
            <a:ext uri="{FF2B5EF4-FFF2-40B4-BE49-F238E27FC236}">
              <a16:creationId xmlns:a16="http://schemas.microsoft.com/office/drawing/2014/main" id="{00000000-0008-0000-0000-0000B9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0" name="Metin kutusu 3786">
          <a:extLst>
            <a:ext uri="{FF2B5EF4-FFF2-40B4-BE49-F238E27FC236}">
              <a16:creationId xmlns:a16="http://schemas.microsoft.com/office/drawing/2014/main" id="{00000000-0008-0000-0000-0000BA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1" name="Metin kutusu 3787">
          <a:extLst>
            <a:ext uri="{FF2B5EF4-FFF2-40B4-BE49-F238E27FC236}">
              <a16:creationId xmlns:a16="http://schemas.microsoft.com/office/drawing/2014/main" id="{00000000-0008-0000-0000-0000BB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2" name="Metin kutusu 3788">
          <a:extLst>
            <a:ext uri="{FF2B5EF4-FFF2-40B4-BE49-F238E27FC236}">
              <a16:creationId xmlns:a16="http://schemas.microsoft.com/office/drawing/2014/main" id="{00000000-0008-0000-0000-0000B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3" name="Metin kutusu 3789">
          <a:extLst>
            <a:ext uri="{FF2B5EF4-FFF2-40B4-BE49-F238E27FC236}">
              <a16:creationId xmlns:a16="http://schemas.microsoft.com/office/drawing/2014/main" id="{00000000-0008-0000-0000-0000B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4" name="Metin kutusu 3790">
          <a:extLst>
            <a:ext uri="{FF2B5EF4-FFF2-40B4-BE49-F238E27FC236}">
              <a16:creationId xmlns:a16="http://schemas.microsoft.com/office/drawing/2014/main" id="{00000000-0008-0000-0000-0000B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5" name="Metin kutusu 3791">
          <a:extLst>
            <a:ext uri="{FF2B5EF4-FFF2-40B4-BE49-F238E27FC236}">
              <a16:creationId xmlns:a16="http://schemas.microsoft.com/office/drawing/2014/main" id="{00000000-0008-0000-0000-0000B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6" name="Metin kutusu 3792">
          <a:extLst>
            <a:ext uri="{FF2B5EF4-FFF2-40B4-BE49-F238E27FC236}">
              <a16:creationId xmlns:a16="http://schemas.microsoft.com/office/drawing/2014/main" id="{00000000-0008-0000-0000-0000C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7" name="Metin kutusu 3793">
          <a:extLst>
            <a:ext uri="{FF2B5EF4-FFF2-40B4-BE49-F238E27FC236}">
              <a16:creationId xmlns:a16="http://schemas.microsoft.com/office/drawing/2014/main" id="{00000000-0008-0000-0000-0000C1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8" name="Metin kutusu 3794">
          <a:extLst>
            <a:ext uri="{FF2B5EF4-FFF2-40B4-BE49-F238E27FC236}">
              <a16:creationId xmlns:a16="http://schemas.microsoft.com/office/drawing/2014/main" id="{00000000-0008-0000-0000-0000C2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9" name="Metin kutusu 3795">
          <a:extLst>
            <a:ext uri="{FF2B5EF4-FFF2-40B4-BE49-F238E27FC236}">
              <a16:creationId xmlns:a16="http://schemas.microsoft.com/office/drawing/2014/main" id="{00000000-0008-0000-0000-0000C3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0" name="Metin kutusu 3796">
          <a:extLst>
            <a:ext uri="{FF2B5EF4-FFF2-40B4-BE49-F238E27FC236}">
              <a16:creationId xmlns:a16="http://schemas.microsoft.com/office/drawing/2014/main" id="{00000000-0008-0000-0000-0000C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1" name="Metin kutusu 3797">
          <a:extLst>
            <a:ext uri="{FF2B5EF4-FFF2-40B4-BE49-F238E27FC236}">
              <a16:creationId xmlns:a16="http://schemas.microsoft.com/office/drawing/2014/main" id="{00000000-0008-0000-0000-0000C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2" name="Metin kutusu 3798">
          <a:extLst>
            <a:ext uri="{FF2B5EF4-FFF2-40B4-BE49-F238E27FC236}">
              <a16:creationId xmlns:a16="http://schemas.microsoft.com/office/drawing/2014/main" id="{00000000-0008-0000-0000-0000C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3" name="Metin kutusu 3799">
          <a:extLst>
            <a:ext uri="{FF2B5EF4-FFF2-40B4-BE49-F238E27FC236}">
              <a16:creationId xmlns:a16="http://schemas.microsoft.com/office/drawing/2014/main" id="{00000000-0008-0000-0000-0000C7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4" name="Metin kutusu 3800">
          <a:extLst>
            <a:ext uri="{FF2B5EF4-FFF2-40B4-BE49-F238E27FC236}">
              <a16:creationId xmlns:a16="http://schemas.microsoft.com/office/drawing/2014/main" id="{00000000-0008-0000-0000-0000C8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5" name="Metin kutusu 3801">
          <a:extLst>
            <a:ext uri="{FF2B5EF4-FFF2-40B4-BE49-F238E27FC236}">
              <a16:creationId xmlns:a16="http://schemas.microsoft.com/office/drawing/2014/main" id="{00000000-0008-0000-0000-0000C9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86" name="Metin kutusu 3802">
          <a:extLst>
            <a:ext uri="{FF2B5EF4-FFF2-40B4-BE49-F238E27FC236}">
              <a16:creationId xmlns:a16="http://schemas.microsoft.com/office/drawing/2014/main" id="{00000000-0008-0000-0000-0000C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87" name="Metin kutusu 3803">
          <a:extLst>
            <a:ext uri="{FF2B5EF4-FFF2-40B4-BE49-F238E27FC236}">
              <a16:creationId xmlns:a16="http://schemas.microsoft.com/office/drawing/2014/main" id="{00000000-0008-0000-0000-0000C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8" name="Metin kutusu 3804">
          <a:extLst>
            <a:ext uri="{FF2B5EF4-FFF2-40B4-BE49-F238E27FC236}">
              <a16:creationId xmlns:a16="http://schemas.microsoft.com/office/drawing/2014/main" id="{00000000-0008-0000-0000-0000C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9" name="Metin kutusu 3805">
          <a:extLst>
            <a:ext uri="{FF2B5EF4-FFF2-40B4-BE49-F238E27FC236}">
              <a16:creationId xmlns:a16="http://schemas.microsoft.com/office/drawing/2014/main" id="{00000000-0008-0000-0000-0000C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0" name="Metin kutusu 3806">
          <a:extLst>
            <a:ext uri="{FF2B5EF4-FFF2-40B4-BE49-F238E27FC236}">
              <a16:creationId xmlns:a16="http://schemas.microsoft.com/office/drawing/2014/main" id="{00000000-0008-0000-0000-0000C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1" name="Metin kutusu 3807">
          <a:extLst>
            <a:ext uri="{FF2B5EF4-FFF2-40B4-BE49-F238E27FC236}">
              <a16:creationId xmlns:a16="http://schemas.microsoft.com/office/drawing/2014/main" id="{00000000-0008-0000-0000-0000C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2" name="Metin kutusu 3808">
          <a:extLst>
            <a:ext uri="{FF2B5EF4-FFF2-40B4-BE49-F238E27FC236}">
              <a16:creationId xmlns:a16="http://schemas.microsoft.com/office/drawing/2014/main" id="{00000000-0008-0000-0000-0000D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3" name="Metin kutusu 3809">
          <a:extLst>
            <a:ext uri="{FF2B5EF4-FFF2-40B4-BE49-F238E27FC236}">
              <a16:creationId xmlns:a16="http://schemas.microsoft.com/office/drawing/2014/main" id="{00000000-0008-0000-0000-0000D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4" name="Metin kutusu 3810">
          <a:extLst>
            <a:ext uri="{FF2B5EF4-FFF2-40B4-BE49-F238E27FC236}">
              <a16:creationId xmlns:a16="http://schemas.microsoft.com/office/drawing/2014/main" id="{00000000-0008-0000-0000-0000D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95" name="Metin kutusu 3811">
          <a:extLst>
            <a:ext uri="{FF2B5EF4-FFF2-40B4-BE49-F238E27FC236}">
              <a16:creationId xmlns:a16="http://schemas.microsoft.com/office/drawing/2014/main" id="{00000000-0008-0000-0000-0000D3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96" name="Metin kutusu 3812">
          <a:extLst>
            <a:ext uri="{FF2B5EF4-FFF2-40B4-BE49-F238E27FC236}">
              <a16:creationId xmlns:a16="http://schemas.microsoft.com/office/drawing/2014/main" id="{00000000-0008-0000-0000-0000D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7" name="Metin kutusu 3813">
          <a:extLst>
            <a:ext uri="{FF2B5EF4-FFF2-40B4-BE49-F238E27FC236}">
              <a16:creationId xmlns:a16="http://schemas.microsoft.com/office/drawing/2014/main" id="{00000000-0008-0000-0000-0000D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8" name="Metin kutusu 3814">
          <a:extLst>
            <a:ext uri="{FF2B5EF4-FFF2-40B4-BE49-F238E27FC236}">
              <a16:creationId xmlns:a16="http://schemas.microsoft.com/office/drawing/2014/main" id="{00000000-0008-0000-0000-0000D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9" name="Metin kutusu 3815">
          <a:extLst>
            <a:ext uri="{FF2B5EF4-FFF2-40B4-BE49-F238E27FC236}">
              <a16:creationId xmlns:a16="http://schemas.microsoft.com/office/drawing/2014/main" id="{00000000-0008-0000-0000-0000D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0" name="Metin kutusu 3816">
          <a:extLst>
            <a:ext uri="{FF2B5EF4-FFF2-40B4-BE49-F238E27FC236}">
              <a16:creationId xmlns:a16="http://schemas.microsoft.com/office/drawing/2014/main" id="{00000000-0008-0000-0000-0000D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1" name="Metin kutusu 3817">
          <a:extLst>
            <a:ext uri="{FF2B5EF4-FFF2-40B4-BE49-F238E27FC236}">
              <a16:creationId xmlns:a16="http://schemas.microsoft.com/office/drawing/2014/main" id="{00000000-0008-0000-0000-0000D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2" name="Metin kutusu 3818">
          <a:extLst>
            <a:ext uri="{FF2B5EF4-FFF2-40B4-BE49-F238E27FC236}">
              <a16:creationId xmlns:a16="http://schemas.microsoft.com/office/drawing/2014/main" id="{00000000-0008-0000-0000-0000D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3" name="Metin kutusu 3819">
          <a:extLst>
            <a:ext uri="{FF2B5EF4-FFF2-40B4-BE49-F238E27FC236}">
              <a16:creationId xmlns:a16="http://schemas.microsoft.com/office/drawing/2014/main" id="{00000000-0008-0000-0000-0000D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04" name="Metin kutusu 3820">
          <a:extLst>
            <a:ext uri="{FF2B5EF4-FFF2-40B4-BE49-F238E27FC236}">
              <a16:creationId xmlns:a16="http://schemas.microsoft.com/office/drawing/2014/main" id="{00000000-0008-0000-0000-0000D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05" name="Metin kutusu 3821">
          <a:extLst>
            <a:ext uri="{FF2B5EF4-FFF2-40B4-BE49-F238E27FC236}">
              <a16:creationId xmlns:a16="http://schemas.microsoft.com/office/drawing/2014/main" id="{00000000-0008-0000-0000-0000D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6" name="Metin kutusu 3822">
          <a:extLst>
            <a:ext uri="{FF2B5EF4-FFF2-40B4-BE49-F238E27FC236}">
              <a16:creationId xmlns:a16="http://schemas.microsoft.com/office/drawing/2014/main" id="{00000000-0008-0000-0000-0000D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07" name="Metin kutusu 3823">
          <a:extLst>
            <a:ext uri="{FF2B5EF4-FFF2-40B4-BE49-F238E27FC236}">
              <a16:creationId xmlns:a16="http://schemas.microsoft.com/office/drawing/2014/main" id="{00000000-0008-0000-0000-0000D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08" name="Metin kutusu 3824">
          <a:extLst>
            <a:ext uri="{FF2B5EF4-FFF2-40B4-BE49-F238E27FC236}">
              <a16:creationId xmlns:a16="http://schemas.microsoft.com/office/drawing/2014/main" id="{00000000-0008-0000-0000-0000E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9" name="Metin kutusu 3825">
          <a:extLst>
            <a:ext uri="{FF2B5EF4-FFF2-40B4-BE49-F238E27FC236}">
              <a16:creationId xmlns:a16="http://schemas.microsoft.com/office/drawing/2014/main" id="{00000000-0008-0000-0000-0000E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0" name="Metin kutusu 3826">
          <a:extLst>
            <a:ext uri="{FF2B5EF4-FFF2-40B4-BE49-F238E27FC236}">
              <a16:creationId xmlns:a16="http://schemas.microsoft.com/office/drawing/2014/main" id="{00000000-0008-0000-0000-0000E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1" name="Metin kutusu 3827">
          <a:extLst>
            <a:ext uri="{FF2B5EF4-FFF2-40B4-BE49-F238E27FC236}">
              <a16:creationId xmlns:a16="http://schemas.microsoft.com/office/drawing/2014/main" id="{00000000-0008-0000-0000-0000E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2" name="Metin kutusu 3828">
          <a:extLst>
            <a:ext uri="{FF2B5EF4-FFF2-40B4-BE49-F238E27FC236}">
              <a16:creationId xmlns:a16="http://schemas.microsoft.com/office/drawing/2014/main" id="{00000000-0008-0000-0000-0000E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3" name="Metin kutusu 3829">
          <a:extLst>
            <a:ext uri="{FF2B5EF4-FFF2-40B4-BE49-F238E27FC236}">
              <a16:creationId xmlns:a16="http://schemas.microsoft.com/office/drawing/2014/main" id="{00000000-0008-0000-0000-0000E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14" name="Metin kutusu 3830">
          <a:extLst>
            <a:ext uri="{FF2B5EF4-FFF2-40B4-BE49-F238E27FC236}">
              <a16:creationId xmlns:a16="http://schemas.microsoft.com/office/drawing/2014/main" id="{00000000-0008-0000-0000-0000E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15" name="Metin kutusu 3831">
          <a:extLst>
            <a:ext uri="{FF2B5EF4-FFF2-40B4-BE49-F238E27FC236}">
              <a16:creationId xmlns:a16="http://schemas.microsoft.com/office/drawing/2014/main" id="{00000000-0008-0000-0000-0000E7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6" name="Metin kutusu 3832">
          <a:extLst>
            <a:ext uri="{FF2B5EF4-FFF2-40B4-BE49-F238E27FC236}">
              <a16:creationId xmlns:a16="http://schemas.microsoft.com/office/drawing/2014/main" id="{00000000-0008-0000-0000-0000E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7" name="Metin kutusu 3833">
          <a:extLst>
            <a:ext uri="{FF2B5EF4-FFF2-40B4-BE49-F238E27FC236}">
              <a16:creationId xmlns:a16="http://schemas.microsoft.com/office/drawing/2014/main" id="{00000000-0008-0000-0000-0000E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8" name="Metin kutusu 3834">
          <a:extLst>
            <a:ext uri="{FF2B5EF4-FFF2-40B4-BE49-F238E27FC236}">
              <a16:creationId xmlns:a16="http://schemas.microsoft.com/office/drawing/2014/main" id="{00000000-0008-0000-0000-0000E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9" name="Metin kutusu 3835">
          <a:extLst>
            <a:ext uri="{FF2B5EF4-FFF2-40B4-BE49-F238E27FC236}">
              <a16:creationId xmlns:a16="http://schemas.microsoft.com/office/drawing/2014/main" id="{00000000-0008-0000-0000-0000E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0" name="Metin kutusu 3836">
          <a:extLst>
            <a:ext uri="{FF2B5EF4-FFF2-40B4-BE49-F238E27FC236}">
              <a16:creationId xmlns:a16="http://schemas.microsoft.com/office/drawing/2014/main" id="{00000000-0008-0000-0000-0000E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21" name="Metin kutusu 3837">
          <a:extLst>
            <a:ext uri="{FF2B5EF4-FFF2-40B4-BE49-F238E27FC236}">
              <a16:creationId xmlns:a16="http://schemas.microsoft.com/office/drawing/2014/main" id="{00000000-0008-0000-0000-0000E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22" name="Metin kutusu 3838">
          <a:extLst>
            <a:ext uri="{FF2B5EF4-FFF2-40B4-BE49-F238E27FC236}">
              <a16:creationId xmlns:a16="http://schemas.microsoft.com/office/drawing/2014/main" id="{00000000-0008-0000-0000-0000E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3" name="Metin kutusu 3839">
          <a:extLst>
            <a:ext uri="{FF2B5EF4-FFF2-40B4-BE49-F238E27FC236}">
              <a16:creationId xmlns:a16="http://schemas.microsoft.com/office/drawing/2014/main" id="{00000000-0008-0000-0000-0000E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4" name="Metin kutusu 3840">
          <a:extLst>
            <a:ext uri="{FF2B5EF4-FFF2-40B4-BE49-F238E27FC236}">
              <a16:creationId xmlns:a16="http://schemas.microsoft.com/office/drawing/2014/main" id="{00000000-0008-0000-0000-0000F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5" name="Metin kutusu 3841">
          <a:extLst>
            <a:ext uri="{FF2B5EF4-FFF2-40B4-BE49-F238E27FC236}">
              <a16:creationId xmlns:a16="http://schemas.microsoft.com/office/drawing/2014/main" id="{00000000-0008-0000-0000-0000F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6" name="Metin kutusu 3842">
          <a:extLst>
            <a:ext uri="{FF2B5EF4-FFF2-40B4-BE49-F238E27FC236}">
              <a16:creationId xmlns:a16="http://schemas.microsoft.com/office/drawing/2014/main" id="{00000000-0008-0000-0000-0000F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7" name="Metin kutusu 3843">
          <a:extLst>
            <a:ext uri="{FF2B5EF4-FFF2-40B4-BE49-F238E27FC236}">
              <a16:creationId xmlns:a16="http://schemas.microsoft.com/office/drawing/2014/main" id="{00000000-0008-0000-0000-0000F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28" name="Metin kutusu 3844">
          <a:extLst>
            <a:ext uri="{FF2B5EF4-FFF2-40B4-BE49-F238E27FC236}">
              <a16:creationId xmlns:a16="http://schemas.microsoft.com/office/drawing/2014/main" id="{00000000-0008-0000-0000-0000F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29" name="Metin kutusu 3845">
          <a:extLst>
            <a:ext uri="{FF2B5EF4-FFF2-40B4-BE49-F238E27FC236}">
              <a16:creationId xmlns:a16="http://schemas.microsoft.com/office/drawing/2014/main" id="{00000000-0008-0000-0000-0000F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0" name="Metin kutusu 3846">
          <a:extLst>
            <a:ext uri="{FF2B5EF4-FFF2-40B4-BE49-F238E27FC236}">
              <a16:creationId xmlns:a16="http://schemas.microsoft.com/office/drawing/2014/main" id="{00000000-0008-0000-0000-0000F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1" name="Metin kutusu 3847">
          <a:extLst>
            <a:ext uri="{FF2B5EF4-FFF2-40B4-BE49-F238E27FC236}">
              <a16:creationId xmlns:a16="http://schemas.microsoft.com/office/drawing/2014/main" id="{00000000-0008-0000-0000-0000F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2" name="Metin kutusu 3848">
          <a:extLst>
            <a:ext uri="{FF2B5EF4-FFF2-40B4-BE49-F238E27FC236}">
              <a16:creationId xmlns:a16="http://schemas.microsoft.com/office/drawing/2014/main" id="{00000000-0008-0000-0000-0000F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3" name="Metin kutusu 3849">
          <a:extLst>
            <a:ext uri="{FF2B5EF4-FFF2-40B4-BE49-F238E27FC236}">
              <a16:creationId xmlns:a16="http://schemas.microsoft.com/office/drawing/2014/main" id="{00000000-0008-0000-0000-0000F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4" name="Metin kutusu 3850">
          <a:extLst>
            <a:ext uri="{FF2B5EF4-FFF2-40B4-BE49-F238E27FC236}">
              <a16:creationId xmlns:a16="http://schemas.microsoft.com/office/drawing/2014/main" id="{00000000-0008-0000-0000-0000F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35" name="Metin kutusu 3851">
          <a:extLst>
            <a:ext uri="{FF2B5EF4-FFF2-40B4-BE49-F238E27FC236}">
              <a16:creationId xmlns:a16="http://schemas.microsoft.com/office/drawing/2014/main" id="{00000000-0008-0000-0000-0000FB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36" name="Metin kutusu 3852">
          <a:extLst>
            <a:ext uri="{FF2B5EF4-FFF2-40B4-BE49-F238E27FC236}">
              <a16:creationId xmlns:a16="http://schemas.microsoft.com/office/drawing/2014/main" id="{00000000-0008-0000-0000-0000F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7" name="Metin kutusu 3853">
          <a:extLst>
            <a:ext uri="{FF2B5EF4-FFF2-40B4-BE49-F238E27FC236}">
              <a16:creationId xmlns:a16="http://schemas.microsoft.com/office/drawing/2014/main" id="{00000000-0008-0000-0000-0000F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8" name="Metin kutusu 3854">
          <a:extLst>
            <a:ext uri="{FF2B5EF4-FFF2-40B4-BE49-F238E27FC236}">
              <a16:creationId xmlns:a16="http://schemas.microsoft.com/office/drawing/2014/main" id="{00000000-0008-0000-0000-0000F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9" name="Metin kutusu 3855">
          <a:extLst>
            <a:ext uri="{FF2B5EF4-FFF2-40B4-BE49-F238E27FC236}">
              <a16:creationId xmlns:a16="http://schemas.microsoft.com/office/drawing/2014/main" id="{00000000-0008-0000-0000-0000F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0" name="Metin kutusu 3856">
          <a:extLst>
            <a:ext uri="{FF2B5EF4-FFF2-40B4-BE49-F238E27FC236}">
              <a16:creationId xmlns:a16="http://schemas.microsoft.com/office/drawing/2014/main" id="{00000000-0008-0000-0000-00000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1" name="Metin kutusu 3857">
          <a:extLst>
            <a:ext uri="{FF2B5EF4-FFF2-40B4-BE49-F238E27FC236}">
              <a16:creationId xmlns:a16="http://schemas.microsoft.com/office/drawing/2014/main" id="{00000000-0008-0000-0000-00000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2" name="Metin kutusu 3858">
          <a:extLst>
            <a:ext uri="{FF2B5EF4-FFF2-40B4-BE49-F238E27FC236}">
              <a16:creationId xmlns:a16="http://schemas.microsoft.com/office/drawing/2014/main" id="{00000000-0008-0000-0000-00000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3" name="Metin kutusu 3859">
          <a:extLst>
            <a:ext uri="{FF2B5EF4-FFF2-40B4-BE49-F238E27FC236}">
              <a16:creationId xmlns:a16="http://schemas.microsoft.com/office/drawing/2014/main" id="{00000000-0008-0000-0000-00000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4" name="Metin kutusu 3860">
          <a:extLst>
            <a:ext uri="{FF2B5EF4-FFF2-40B4-BE49-F238E27FC236}">
              <a16:creationId xmlns:a16="http://schemas.microsoft.com/office/drawing/2014/main" id="{00000000-0008-0000-0000-00000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45" name="Metin kutusu 3861">
          <a:extLst>
            <a:ext uri="{FF2B5EF4-FFF2-40B4-BE49-F238E27FC236}">
              <a16:creationId xmlns:a16="http://schemas.microsoft.com/office/drawing/2014/main" id="{00000000-0008-0000-0000-000005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46" name="Metin kutusu 3862">
          <a:extLst>
            <a:ext uri="{FF2B5EF4-FFF2-40B4-BE49-F238E27FC236}">
              <a16:creationId xmlns:a16="http://schemas.microsoft.com/office/drawing/2014/main" id="{00000000-0008-0000-0000-000006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7" name="Metin kutusu 3863">
          <a:extLst>
            <a:ext uri="{FF2B5EF4-FFF2-40B4-BE49-F238E27FC236}">
              <a16:creationId xmlns:a16="http://schemas.microsoft.com/office/drawing/2014/main" id="{00000000-0008-0000-0000-00000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8" name="Metin kutusu 3864">
          <a:extLst>
            <a:ext uri="{FF2B5EF4-FFF2-40B4-BE49-F238E27FC236}">
              <a16:creationId xmlns:a16="http://schemas.microsoft.com/office/drawing/2014/main" id="{00000000-0008-0000-0000-00000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9" name="Metin kutusu 3865">
          <a:extLst>
            <a:ext uri="{FF2B5EF4-FFF2-40B4-BE49-F238E27FC236}">
              <a16:creationId xmlns:a16="http://schemas.microsoft.com/office/drawing/2014/main" id="{00000000-0008-0000-0000-00000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0" name="Metin kutusu 3866">
          <a:extLst>
            <a:ext uri="{FF2B5EF4-FFF2-40B4-BE49-F238E27FC236}">
              <a16:creationId xmlns:a16="http://schemas.microsoft.com/office/drawing/2014/main" id="{00000000-0008-0000-0000-00000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1" name="Metin kutusu 3867">
          <a:extLst>
            <a:ext uri="{FF2B5EF4-FFF2-40B4-BE49-F238E27FC236}">
              <a16:creationId xmlns:a16="http://schemas.microsoft.com/office/drawing/2014/main" id="{00000000-0008-0000-0000-00000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2" name="Metin kutusu 3868">
          <a:extLst>
            <a:ext uri="{FF2B5EF4-FFF2-40B4-BE49-F238E27FC236}">
              <a16:creationId xmlns:a16="http://schemas.microsoft.com/office/drawing/2014/main" id="{00000000-0008-0000-0000-00000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3" name="Metin kutusu 3869">
          <a:extLst>
            <a:ext uri="{FF2B5EF4-FFF2-40B4-BE49-F238E27FC236}">
              <a16:creationId xmlns:a16="http://schemas.microsoft.com/office/drawing/2014/main" id="{00000000-0008-0000-0000-00000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4" name="Metin kutusu 3870">
          <a:extLst>
            <a:ext uri="{FF2B5EF4-FFF2-40B4-BE49-F238E27FC236}">
              <a16:creationId xmlns:a16="http://schemas.microsoft.com/office/drawing/2014/main" id="{00000000-0008-0000-0000-00000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5" name="Metin kutusu 3871">
          <a:extLst>
            <a:ext uri="{FF2B5EF4-FFF2-40B4-BE49-F238E27FC236}">
              <a16:creationId xmlns:a16="http://schemas.microsoft.com/office/drawing/2014/main" id="{00000000-0008-0000-0000-00000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6" name="Metin kutusu 3872">
          <a:extLst>
            <a:ext uri="{FF2B5EF4-FFF2-40B4-BE49-F238E27FC236}">
              <a16:creationId xmlns:a16="http://schemas.microsoft.com/office/drawing/2014/main" id="{00000000-0008-0000-0000-00001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7" name="Metin kutusu 3873">
          <a:extLst>
            <a:ext uri="{FF2B5EF4-FFF2-40B4-BE49-F238E27FC236}">
              <a16:creationId xmlns:a16="http://schemas.microsoft.com/office/drawing/2014/main" id="{00000000-0008-0000-0000-00001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58" name="Metin kutusu 3874">
          <a:extLst>
            <a:ext uri="{FF2B5EF4-FFF2-40B4-BE49-F238E27FC236}">
              <a16:creationId xmlns:a16="http://schemas.microsoft.com/office/drawing/2014/main" id="{00000000-0008-0000-0000-000012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59" name="Metin kutusu 3875">
          <a:extLst>
            <a:ext uri="{FF2B5EF4-FFF2-40B4-BE49-F238E27FC236}">
              <a16:creationId xmlns:a16="http://schemas.microsoft.com/office/drawing/2014/main" id="{00000000-0008-0000-0000-00001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0" name="Metin kutusu 3876">
          <a:extLst>
            <a:ext uri="{FF2B5EF4-FFF2-40B4-BE49-F238E27FC236}">
              <a16:creationId xmlns:a16="http://schemas.microsoft.com/office/drawing/2014/main" id="{00000000-0008-0000-0000-00001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1" name="Metin kutusu 3877">
          <a:extLst>
            <a:ext uri="{FF2B5EF4-FFF2-40B4-BE49-F238E27FC236}">
              <a16:creationId xmlns:a16="http://schemas.microsoft.com/office/drawing/2014/main" id="{00000000-0008-0000-0000-00001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2" name="Metin kutusu 3878">
          <a:extLst>
            <a:ext uri="{FF2B5EF4-FFF2-40B4-BE49-F238E27FC236}">
              <a16:creationId xmlns:a16="http://schemas.microsoft.com/office/drawing/2014/main" id="{00000000-0008-0000-0000-00001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3" name="Metin kutusu 3879">
          <a:extLst>
            <a:ext uri="{FF2B5EF4-FFF2-40B4-BE49-F238E27FC236}">
              <a16:creationId xmlns:a16="http://schemas.microsoft.com/office/drawing/2014/main" id="{00000000-0008-0000-0000-00001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4" name="Metin kutusu 3880">
          <a:extLst>
            <a:ext uri="{FF2B5EF4-FFF2-40B4-BE49-F238E27FC236}">
              <a16:creationId xmlns:a16="http://schemas.microsoft.com/office/drawing/2014/main" id="{00000000-0008-0000-0000-00001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5" name="Metin kutusu 3881">
          <a:extLst>
            <a:ext uri="{FF2B5EF4-FFF2-40B4-BE49-F238E27FC236}">
              <a16:creationId xmlns:a16="http://schemas.microsoft.com/office/drawing/2014/main" id="{00000000-0008-0000-0000-00001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6" name="Metin kutusu 3882">
          <a:extLst>
            <a:ext uri="{FF2B5EF4-FFF2-40B4-BE49-F238E27FC236}">
              <a16:creationId xmlns:a16="http://schemas.microsoft.com/office/drawing/2014/main" id="{00000000-0008-0000-0000-00001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7" name="Metin kutusu 3883">
          <a:extLst>
            <a:ext uri="{FF2B5EF4-FFF2-40B4-BE49-F238E27FC236}">
              <a16:creationId xmlns:a16="http://schemas.microsoft.com/office/drawing/2014/main" id="{00000000-0008-0000-0000-00001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8" name="Metin kutusu 3884">
          <a:extLst>
            <a:ext uri="{FF2B5EF4-FFF2-40B4-BE49-F238E27FC236}">
              <a16:creationId xmlns:a16="http://schemas.microsoft.com/office/drawing/2014/main" id="{00000000-0008-0000-0000-00001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9" name="Metin kutusu 3885">
          <a:extLst>
            <a:ext uri="{FF2B5EF4-FFF2-40B4-BE49-F238E27FC236}">
              <a16:creationId xmlns:a16="http://schemas.microsoft.com/office/drawing/2014/main" id="{00000000-0008-0000-0000-00001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0" name="Metin kutusu 3886">
          <a:extLst>
            <a:ext uri="{FF2B5EF4-FFF2-40B4-BE49-F238E27FC236}">
              <a16:creationId xmlns:a16="http://schemas.microsoft.com/office/drawing/2014/main" id="{00000000-0008-0000-0000-00001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71" name="Metin kutusu 3887">
          <a:extLst>
            <a:ext uri="{FF2B5EF4-FFF2-40B4-BE49-F238E27FC236}">
              <a16:creationId xmlns:a16="http://schemas.microsoft.com/office/drawing/2014/main" id="{00000000-0008-0000-0000-00001F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72" name="Metin kutusu 3888">
          <a:extLst>
            <a:ext uri="{FF2B5EF4-FFF2-40B4-BE49-F238E27FC236}">
              <a16:creationId xmlns:a16="http://schemas.microsoft.com/office/drawing/2014/main" id="{00000000-0008-0000-0000-000020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3" name="Metin kutusu 3889">
          <a:extLst>
            <a:ext uri="{FF2B5EF4-FFF2-40B4-BE49-F238E27FC236}">
              <a16:creationId xmlns:a16="http://schemas.microsoft.com/office/drawing/2014/main" id="{00000000-0008-0000-0000-00002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4" name="Metin kutusu 3890">
          <a:extLst>
            <a:ext uri="{FF2B5EF4-FFF2-40B4-BE49-F238E27FC236}">
              <a16:creationId xmlns:a16="http://schemas.microsoft.com/office/drawing/2014/main" id="{00000000-0008-0000-0000-00002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5" name="Metin kutusu 3891">
          <a:extLst>
            <a:ext uri="{FF2B5EF4-FFF2-40B4-BE49-F238E27FC236}">
              <a16:creationId xmlns:a16="http://schemas.microsoft.com/office/drawing/2014/main" id="{00000000-0008-0000-0000-00002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6" name="Metin kutusu 3892">
          <a:extLst>
            <a:ext uri="{FF2B5EF4-FFF2-40B4-BE49-F238E27FC236}">
              <a16:creationId xmlns:a16="http://schemas.microsoft.com/office/drawing/2014/main" id="{00000000-0008-0000-0000-00002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7" name="Metin kutusu 3893">
          <a:extLst>
            <a:ext uri="{FF2B5EF4-FFF2-40B4-BE49-F238E27FC236}">
              <a16:creationId xmlns:a16="http://schemas.microsoft.com/office/drawing/2014/main" id="{00000000-0008-0000-0000-00002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8" name="Metin kutusu 3894">
          <a:extLst>
            <a:ext uri="{FF2B5EF4-FFF2-40B4-BE49-F238E27FC236}">
              <a16:creationId xmlns:a16="http://schemas.microsoft.com/office/drawing/2014/main" id="{00000000-0008-0000-0000-00002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9" name="Metin kutusu 3895">
          <a:extLst>
            <a:ext uri="{FF2B5EF4-FFF2-40B4-BE49-F238E27FC236}">
              <a16:creationId xmlns:a16="http://schemas.microsoft.com/office/drawing/2014/main" id="{00000000-0008-0000-0000-00002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0" name="Metin kutusu 3896">
          <a:extLst>
            <a:ext uri="{FF2B5EF4-FFF2-40B4-BE49-F238E27FC236}">
              <a16:creationId xmlns:a16="http://schemas.microsoft.com/office/drawing/2014/main" id="{00000000-0008-0000-0000-00002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1" name="Metin kutusu 3897">
          <a:extLst>
            <a:ext uri="{FF2B5EF4-FFF2-40B4-BE49-F238E27FC236}">
              <a16:creationId xmlns:a16="http://schemas.microsoft.com/office/drawing/2014/main" id="{00000000-0008-0000-0000-00002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2" name="Metin kutusu 3898">
          <a:extLst>
            <a:ext uri="{FF2B5EF4-FFF2-40B4-BE49-F238E27FC236}">
              <a16:creationId xmlns:a16="http://schemas.microsoft.com/office/drawing/2014/main" id="{00000000-0008-0000-0000-00002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3" name="Metin kutusu 3899">
          <a:extLst>
            <a:ext uri="{FF2B5EF4-FFF2-40B4-BE49-F238E27FC236}">
              <a16:creationId xmlns:a16="http://schemas.microsoft.com/office/drawing/2014/main" id="{00000000-0008-0000-0000-00002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84" name="Metin kutusu 3900">
          <a:extLst>
            <a:ext uri="{FF2B5EF4-FFF2-40B4-BE49-F238E27FC236}">
              <a16:creationId xmlns:a16="http://schemas.microsoft.com/office/drawing/2014/main" id="{00000000-0008-0000-0000-00002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85" name="Metin kutusu 3901">
          <a:extLst>
            <a:ext uri="{FF2B5EF4-FFF2-40B4-BE49-F238E27FC236}">
              <a16:creationId xmlns:a16="http://schemas.microsoft.com/office/drawing/2014/main" id="{00000000-0008-0000-0000-00002D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6" name="Metin kutusu 3902">
          <a:extLst>
            <a:ext uri="{FF2B5EF4-FFF2-40B4-BE49-F238E27FC236}">
              <a16:creationId xmlns:a16="http://schemas.microsoft.com/office/drawing/2014/main" id="{00000000-0008-0000-0000-00002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7" name="Metin kutusu 3903">
          <a:extLst>
            <a:ext uri="{FF2B5EF4-FFF2-40B4-BE49-F238E27FC236}">
              <a16:creationId xmlns:a16="http://schemas.microsoft.com/office/drawing/2014/main" id="{00000000-0008-0000-0000-00002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8" name="Metin kutusu 3904">
          <a:extLst>
            <a:ext uri="{FF2B5EF4-FFF2-40B4-BE49-F238E27FC236}">
              <a16:creationId xmlns:a16="http://schemas.microsoft.com/office/drawing/2014/main" id="{00000000-0008-0000-0000-00003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9" name="Metin kutusu 3905">
          <a:extLst>
            <a:ext uri="{FF2B5EF4-FFF2-40B4-BE49-F238E27FC236}">
              <a16:creationId xmlns:a16="http://schemas.microsoft.com/office/drawing/2014/main" id="{00000000-0008-0000-0000-00003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0" name="Metin kutusu 3906">
          <a:extLst>
            <a:ext uri="{FF2B5EF4-FFF2-40B4-BE49-F238E27FC236}">
              <a16:creationId xmlns:a16="http://schemas.microsoft.com/office/drawing/2014/main" id="{00000000-0008-0000-0000-00003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1" name="Metin kutusu 3907">
          <a:extLst>
            <a:ext uri="{FF2B5EF4-FFF2-40B4-BE49-F238E27FC236}">
              <a16:creationId xmlns:a16="http://schemas.microsoft.com/office/drawing/2014/main" id="{00000000-0008-0000-0000-00003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2" name="Metin kutusu 3908">
          <a:extLst>
            <a:ext uri="{FF2B5EF4-FFF2-40B4-BE49-F238E27FC236}">
              <a16:creationId xmlns:a16="http://schemas.microsoft.com/office/drawing/2014/main" id="{00000000-0008-0000-0000-00003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3" name="Metin kutusu 3909">
          <a:extLst>
            <a:ext uri="{FF2B5EF4-FFF2-40B4-BE49-F238E27FC236}">
              <a16:creationId xmlns:a16="http://schemas.microsoft.com/office/drawing/2014/main" id="{00000000-0008-0000-0000-00003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4" name="Metin kutusu 3910">
          <a:extLst>
            <a:ext uri="{FF2B5EF4-FFF2-40B4-BE49-F238E27FC236}">
              <a16:creationId xmlns:a16="http://schemas.microsoft.com/office/drawing/2014/main" id="{00000000-0008-0000-0000-00003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5" name="Metin kutusu 3911">
          <a:extLst>
            <a:ext uri="{FF2B5EF4-FFF2-40B4-BE49-F238E27FC236}">
              <a16:creationId xmlns:a16="http://schemas.microsoft.com/office/drawing/2014/main" id="{00000000-0008-0000-0000-00003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6" name="Metin kutusu 3912">
          <a:extLst>
            <a:ext uri="{FF2B5EF4-FFF2-40B4-BE49-F238E27FC236}">
              <a16:creationId xmlns:a16="http://schemas.microsoft.com/office/drawing/2014/main" id="{00000000-0008-0000-0000-00003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7" name="Metin kutusu 3913">
          <a:extLst>
            <a:ext uri="{FF2B5EF4-FFF2-40B4-BE49-F238E27FC236}">
              <a16:creationId xmlns:a16="http://schemas.microsoft.com/office/drawing/2014/main" id="{00000000-0008-0000-0000-00003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98" name="Metin kutusu 3914">
          <a:extLst>
            <a:ext uri="{FF2B5EF4-FFF2-40B4-BE49-F238E27FC236}">
              <a16:creationId xmlns:a16="http://schemas.microsoft.com/office/drawing/2014/main" id="{00000000-0008-0000-0000-00003A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99" name="Metin kutusu 3915">
          <a:extLst>
            <a:ext uri="{FF2B5EF4-FFF2-40B4-BE49-F238E27FC236}">
              <a16:creationId xmlns:a16="http://schemas.microsoft.com/office/drawing/2014/main" id="{00000000-0008-0000-0000-00003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0" name="Metin kutusu 3916">
          <a:extLst>
            <a:ext uri="{FF2B5EF4-FFF2-40B4-BE49-F238E27FC236}">
              <a16:creationId xmlns:a16="http://schemas.microsoft.com/office/drawing/2014/main" id="{00000000-0008-0000-0000-00003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1" name="Metin kutusu 3917">
          <a:extLst>
            <a:ext uri="{FF2B5EF4-FFF2-40B4-BE49-F238E27FC236}">
              <a16:creationId xmlns:a16="http://schemas.microsoft.com/office/drawing/2014/main" id="{00000000-0008-0000-0000-00003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2" name="Metin kutusu 3918">
          <a:extLst>
            <a:ext uri="{FF2B5EF4-FFF2-40B4-BE49-F238E27FC236}">
              <a16:creationId xmlns:a16="http://schemas.microsoft.com/office/drawing/2014/main" id="{00000000-0008-0000-0000-00003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3" name="Metin kutusu 3919">
          <a:extLst>
            <a:ext uri="{FF2B5EF4-FFF2-40B4-BE49-F238E27FC236}">
              <a16:creationId xmlns:a16="http://schemas.microsoft.com/office/drawing/2014/main" id="{00000000-0008-0000-0000-00003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4" name="Metin kutusu 3920">
          <a:extLst>
            <a:ext uri="{FF2B5EF4-FFF2-40B4-BE49-F238E27FC236}">
              <a16:creationId xmlns:a16="http://schemas.microsoft.com/office/drawing/2014/main" id="{00000000-0008-0000-0000-00004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5" name="Metin kutusu 3921">
          <a:extLst>
            <a:ext uri="{FF2B5EF4-FFF2-40B4-BE49-F238E27FC236}">
              <a16:creationId xmlns:a16="http://schemas.microsoft.com/office/drawing/2014/main" id="{00000000-0008-0000-0000-00004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6" name="Metin kutusu 3922">
          <a:extLst>
            <a:ext uri="{FF2B5EF4-FFF2-40B4-BE49-F238E27FC236}">
              <a16:creationId xmlns:a16="http://schemas.microsoft.com/office/drawing/2014/main" id="{00000000-0008-0000-0000-00004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07" name="Metin kutusu 3923">
          <a:extLst>
            <a:ext uri="{FF2B5EF4-FFF2-40B4-BE49-F238E27FC236}">
              <a16:creationId xmlns:a16="http://schemas.microsoft.com/office/drawing/2014/main" id="{00000000-0008-0000-0000-00004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08" name="Metin kutusu 3924">
          <a:extLst>
            <a:ext uri="{FF2B5EF4-FFF2-40B4-BE49-F238E27FC236}">
              <a16:creationId xmlns:a16="http://schemas.microsoft.com/office/drawing/2014/main" id="{00000000-0008-0000-0000-000044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9" name="Metin kutusu 3925">
          <a:extLst>
            <a:ext uri="{FF2B5EF4-FFF2-40B4-BE49-F238E27FC236}">
              <a16:creationId xmlns:a16="http://schemas.microsoft.com/office/drawing/2014/main" id="{00000000-0008-0000-0000-00004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10" name="Metin kutusu 3926">
          <a:extLst>
            <a:ext uri="{FF2B5EF4-FFF2-40B4-BE49-F238E27FC236}">
              <a16:creationId xmlns:a16="http://schemas.microsoft.com/office/drawing/2014/main" id="{00000000-0008-0000-0000-000046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11" name="Metin kutusu 3927">
          <a:extLst>
            <a:ext uri="{FF2B5EF4-FFF2-40B4-BE49-F238E27FC236}">
              <a16:creationId xmlns:a16="http://schemas.microsoft.com/office/drawing/2014/main" id="{00000000-0008-0000-0000-000047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2" name="Metin kutusu 3928">
          <a:extLst>
            <a:ext uri="{FF2B5EF4-FFF2-40B4-BE49-F238E27FC236}">
              <a16:creationId xmlns:a16="http://schemas.microsoft.com/office/drawing/2014/main" id="{00000000-0008-0000-0000-00004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3" name="Metin kutusu 3929">
          <a:extLst>
            <a:ext uri="{FF2B5EF4-FFF2-40B4-BE49-F238E27FC236}">
              <a16:creationId xmlns:a16="http://schemas.microsoft.com/office/drawing/2014/main" id="{00000000-0008-0000-0000-00004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4" name="Metin kutusu 3930">
          <a:extLst>
            <a:ext uri="{FF2B5EF4-FFF2-40B4-BE49-F238E27FC236}">
              <a16:creationId xmlns:a16="http://schemas.microsoft.com/office/drawing/2014/main" id="{00000000-0008-0000-0000-00004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15" name="Metin kutusu 3931">
          <a:extLst>
            <a:ext uri="{FF2B5EF4-FFF2-40B4-BE49-F238E27FC236}">
              <a16:creationId xmlns:a16="http://schemas.microsoft.com/office/drawing/2014/main" id="{00000000-0008-0000-0000-00004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16" name="Metin kutusu 3932">
          <a:extLst>
            <a:ext uri="{FF2B5EF4-FFF2-40B4-BE49-F238E27FC236}">
              <a16:creationId xmlns:a16="http://schemas.microsoft.com/office/drawing/2014/main" id="{00000000-0008-0000-0000-00004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7" name="Metin kutusu 3933">
          <a:extLst>
            <a:ext uri="{FF2B5EF4-FFF2-40B4-BE49-F238E27FC236}">
              <a16:creationId xmlns:a16="http://schemas.microsoft.com/office/drawing/2014/main" id="{00000000-0008-0000-0000-00004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8" name="Metin kutusu 3934">
          <a:extLst>
            <a:ext uri="{FF2B5EF4-FFF2-40B4-BE49-F238E27FC236}">
              <a16:creationId xmlns:a16="http://schemas.microsoft.com/office/drawing/2014/main" id="{00000000-0008-0000-0000-00004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9" name="Metin kutusu 3935">
          <a:extLst>
            <a:ext uri="{FF2B5EF4-FFF2-40B4-BE49-F238E27FC236}">
              <a16:creationId xmlns:a16="http://schemas.microsoft.com/office/drawing/2014/main" id="{00000000-0008-0000-0000-00004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0" name="Metin kutusu 3936">
          <a:extLst>
            <a:ext uri="{FF2B5EF4-FFF2-40B4-BE49-F238E27FC236}">
              <a16:creationId xmlns:a16="http://schemas.microsoft.com/office/drawing/2014/main" id="{00000000-0008-0000-0000-00005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1" name="Metin kutusu 3937">
          <a:extLst>
            <a:ext uri="{FF2B5EF4-FFF2-40B4-BE49-F238E27FC236}">
              <a16:creationId xmlns:a16="http://schemas.microsoft.com/office/drawing/2014/main" id="{00000000-0008-0000-0000-00005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22" name="Metin kutusu 3938">
          <a:extLst>
            <a:ext uri="{FF2B5EF4-FFF2-40B4-BE49-F238E27FC236}">
              <a16:creationId xmlns:a16="http://schemas.microsoft.com/office/drawing/2014/main" id="{00000000-0008-0000-0000-000052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23" name="Metin kutusu 3939">
          <a:extLst>
            <a:ext uri="{FF2B5EF4-FFF2-40B4-BE49-F238E27FC236}">
              <a16:creationId xmlns:a16="http://schemas.microsoft.com/office/drawing/2014/main" id="{00000000-0008-0000-0000-00005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4" name="Metin kutusu 3940">
          <a:extLst>
            <a:ext uri="{FF2B5EF4-FFF2-40B4-BE49-F238E27FC236}">
              <a16:creationId xmlns:a16="http://schemas.microsoft.com/office/drawing/2014/main" id="{00000000-0008-0000-0000-00005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5" name="Metin kutusu 3941">
          <a:extLst>
            <a:ext uri="{FF2B5EF4-FFF2-40B4-BE49-F238E27FC236}">
              <a16:creationId xmlns:a16="http://schemas.microsoft.com/office/drawing/2014/main" id="{00000000-0008-0000-0000-00005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6" name="Metin kutusu 3942">
          <a:extLst>
            <a:ext uri="{FF2B5EF4-FFF2-40B4-BE49-F238E27FC236}">
              <a16:creationId xmlns:a16="http://schemas.microsoft.com/office/drawing/2014/main" id="{00000000-0008-0000-0000-00005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7" name="Metin kutusu 3943">
          <a:extLst>
            <a:ext uri="{FF2B5EF4-FFF2-40B4-BE49-F238E27FC236}">
              <a16:creationId xmlns:a16="http://schemas.microsoft.com/office/drawing/2014/main" id="{00000000-0008-0000-0000-00005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8" name="Metin kutusu 3944">
          <a:extLst>
            <a:ext uri="{FF2B5EF4-FFF2-40B4-BE49-F238E27FC236}">
              <a16:creationId xmlns:a16="http://schemas.microsoft.com/office/drawing/2014/main" id="{00000000-0008-0000-0000-00005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9" name="Metin kutusu 3945">
          <a:extLst>
            <a:ext uri="{FF2B5EF4-FFF2-40B4-BE49-F238E27FC236}">
              <a16:creationId xmlns:a16="http://schemas.microsoft.com/office/drawing/2014/main" id="{00000000-0008-0000-0000-00005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0" name="Metin kutusu 3946">
          <a:extLst>
            <a:ext uri="{FF2B5EF4-FFF2-40B4-BE49-F238E27FC236}">
              <a16:creationId xmlns:a16="http://schemas.microsoft.com/office/drawing/2014/main" id="{00000000-0008-0000-0000-00005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31" name="Metin kutusu 3947">
          <a:extLst>
            <a:ext uri="{FF2B5EF4-FFF2-40B4-BE49-F238E27FC236}">
              <a16:creationId xmlns:a16="http://schemas.microsoft.com/office/drawing/2014/main" id="{00000000-0008-0000-0000-00005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32" name="Metin kutusu 3948">
          <a:extLst>
            <a:ext uri="{FF2B5EF4-FFF2-40B4-BE49-F238E27FC236}">
              <a16:creationId xmlns:a16="http://schemas.microsoft.com/office/drawing/2014/main" id="{00000000-0008-0000-0000-00005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3" name="Metin kutusu 3949">
          <a:extLst>
            <a:ext uri="{FF2B5EF4-FFF2-40B4-BE49-F238E27FC236}">
              <a16:creationId xmlns:a16="http://schemas.microsoft.com/office/drawing/2014/main" id="{00000000-0008-0000-0000-00005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34" name="Metin kutusu 3950">
          <a:extLst>
            <a:ext uri="{FF2B5EF4-FFF2-40B4-BE49-F238E27FC236}">
              <a16:creationId xmlns:a16="http://schemas.microsoft.com/office/drawing/2014/main" id="{00000000-0008-0000-0000-00005E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35" name="Metin kutusu 3951">
          <a:extLst>
            <a:ext uri="{FF2B5EF4-FFF2-40B4-BE49-F238E27FC236}">
              <a16:creationId xmlns:a16="http://schemas.microsoft.com/office/drawing/2014/main" id="{00000000-0008-0000-0000-00005F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6" name="Metin kutusu 3952">
          <a:extLst>
            <a:ext uri="{FF2B5EF4-FFF2-40B4-BE49-F238E27FC236}">
              <a16:creationId xmlns:a16="http://schemas.microsoft.com/office/drawing/2014/main" id="{00000000-0008-0000-0000-00006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7" name="Metin kutusu 3953">
          <a:extLst>
            <a:ext uri="{FF2B5EF4-FFF2-40B4-BE49-F238E27FC236}">
              <a16:creationId xmlns:a16="http://schemas.microsoft.com/office/drawing/2014/main" id="{00000000-0008-0000-0000-00006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8" name="Metin kutusu 3954">
          <a:extLst>
            <a:ext uri="{FF2B5EF4-FFF2-40B4-BE49-F238E27FC236}">
              <a16:creationId xmlns:a16="http://schemas.microsoft.com/office/drawing/2014/main" id="{00000000-0008-0000-0000-00006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9" name="Metin kutusu 3955">
          <a:extLst>
            <a:ext uri="{FF2B5EF4-FFF2-40B4-BE49-F238E27FC236}">
              <a16:creationId xmlns:a16="http://schemas.microsoft.com/office/drawing/2014/main" id="{00000000-0008-0000-0000-00006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0" name="Metin kutusu 3956">
          <a:extLst>
            <a:ext uri="{FF2B5EF4-FFF2-40B4-BE49-F238E27FC236}">
              <a16:creationId xmlns:a16="http://schemas.microsoft.com/office/drawing/2014/main" id="{00000000-0008-0000-0000-00006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41" name="Metin kutusu 3957">
          <a:extLst>
            <a:ext uri="{FF2B5EF4-FFF2-40B4-BE49-F238E27FC236}">
              <a16:creationId xmlns:a16="http://schemas.microsoft.com/office/drawing/2014/main" id="{00000000-0008-0000-0000-000065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42" name="Metin kutusu 3958">
          <a:extLst>
            <a:ext uri="{FF2B5EF4-FFF2-40B4-BE49-F238E27FC236}">
              <a16:creationId xmlns:a16="http://schemas.microsoft.com/office/drawing/2014/main" id="{00000000-0008-0000-0000-000066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3" name="Metin kutusu 3959">
          <a:extLst>
            <a:ext uri="{FF2B5EF4-FFF2-40B4-BE49-F238E27FC236}">
              <a16:creationId xmlns:a16="http://schemas.microsoft.com/office/drawing/2014/main" id="{00000000-0008-0000-0000-00006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4" name="Metin kutusu 3960">
          <a:extLst>
            <a:ext uri="{FF2B5EF4-FFF2-40B4-BE49-F238E27FC236}">
              <a16:creationId xmlns:a16="http://schemas.microsoft.com/office/drawing/2014/main" id="{00000000-0008-0000-0000-00006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5" name="Metin kutusu 3961">
          <a:extLst>
            <a:ext uri="{FF2B5EF4-FFF2-40B4-BE49-F238E27FC236}">
              <a16:creationId xmlns:a16="http://schemas.microsoft.com/office/drawing/2014/main" id="{00000000-0008-0000-0000-00006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6" name="Metin kutusu 3962">
          <a:extLst>
            <a:ext uri="{FF2B5EF4-FFF2-40B4-BE49-F238E27FC236}">
              <a16:creationId xmlns:a16="http://schemas.microsoft.com/office/drawing/2014/main" id="{00000000-0008-0000-0000-00006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7" name="Metin kutusu 3963">
          <a:extLst>
            <a:ext uri="{FF2B5EF4-FFF2-40B4-BE49-F238E27FC236}">
              <a16:creationId xmlns:a16="http://schemas.microsoft.com/office/drawing/2014/main" id="{00000000-0008-0000-0000-00006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48" name="Metin kutusu 3964">
          <a:extLst>
            <a:ext uri="{FF2B5EF4-FFF2-40B4-BE49-F238E27FC236}">
              <a16:creationId xmlns:a16="http://schemas.microsoft.com/office/drawing/2014/main" id="{00000000-0008-0000-0000-00006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49" name="Metin kutusu 3965">
          <a:extLst>
            <a:ext uri="{FF2B5EF4-FFF2-40B4-BE49-F238E27FC236}">
              <a16:creationId xmlns:a16="http://schemas.microsoft.com/office/drawing/2014/main" id="{00000000-0008-0000-0000-00006D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0" name="Metin kutusu 3966">
          <a:extLst>
            <a:ext uri="{FF2B5EF4-FFF2-40B4-BE49-F238E27FC236}">
              <a16:creationId xmlns:a16="http://schemas.microsoft.com/office/drawing/2014/main" id="{00000000-0008-0000-0000-00006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1" name="Metin kutusu 3967">
          <a:extLst>
            <a:ext uri="{FF2B5EF4-FFF2-40B4-BE49-F238E27FC236}">
              <a16:creationId xmlns:a16="http://schemas.microsoft.com/office/drawing/2014/main" id="{00000000-0008-0000-0000-00006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2" name="Metin kutusu 3968">
          <a:extLst>
            <a:ext uri="{FF2B5EF4-FFF2-40B4-BE49-F238E27FC236}">
              <a16:creationId xmlns:a16="http://schemas.microsoft.com/office/drawing/2014/main" id="{00000000-0008-0000-0000-00007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3" name="Metin kutusu 3969">
          <a:extLst>
            <a:ext uri="{FF2B5EF4-FFF2-40B4-BE49-F238E27FC236}">
              <a16:creationId xmlns:a16="http://schemas.microsoft.com/office/drawing/2014/main" id="{00000000-0008-0000-0000-00007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4" name="Metin kutusu 3970">
          <a:extLst>
            <a:ext uri="{FF2B5EF4-FFF2-40B4-BE49-F238E27FC236}">
              <a16:creationId xmlns:a16="http://schemas.microsoft.com/office/drawing/2014/main" id="{00000000-0008-0000-0000-00007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55" name="Metin kutusu 3971">
          <a:extLst>
            <a:ext uri="{FF2B5EF4-FFF2-40B4-BE49-F238E27FC236}">
              <a16:creationId xmlns:a16="http://schemas.microsoft.com/office/drawing/2014/main" id="{00000000-0008-0000-0000-00007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56" name="Metin kutusu 3972">
          <a:extLst>
            <a:ext uri="{FF2B5EF4-FFF2-40B4-BE49-F238E27FC236}">
              <a16:creationId xmlns:a16="http://schemas.microsoft.com/office/drawing/2014/main" id="{00000000-0008-0000-0000-000074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7" name="Metin kutusu 3973">
          <a:extLst>
            <a:ext uri="{FF2B5EF4-FFF2-40B4-BE49-F238E27FC236}">
              <a16:creationId xmlns:a16="http://schemas.microsoft.com/office/drawing/2014/main" id="{00000000-0008-0000-0000-00007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8" name="Metin kutusu 3974">
          <a:extLst>
            <a:ext uri="{FF2B5EF4-FFF2-40B4-BE49-F238E27FC236}">
              <a16:creationId xmlns:a16="http://schemas.microsoft.com/office/drawing/2014/main" id="{00000000-0008-0000-0000-00007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9" name="Metin kutusu 3975">
          <a:extLst>
            <a:ext uri="{FF2B5EF4-FFF2-40B4-BE49-F238E27FC236}">
              <a16:creationId xmlns:a16="http://schemas.microsoft.com/office/drawing/2014/main" id="{00000000-0008-0000-0000-00007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0" name="Metin kutusu 3976">
          <a:extLst>
            <a:ext uri="{FF2B5EF4-FFF2-40B4-BE49-F238E27FC236}">
              <a16:creationId xmlns:a16="http://schemas.microsoft.com/office/drawing/2014/main" id="{00000000-0008-0000-0000-00007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1" name="Metin kutusu 3977">
          <a:extLst>
            <a:ext uri="{FF2B5EF4-FFF2-40B4-BE49-F238E27FC236}">
              <a16:creationId xmlns:a16="http://schemas.microsoft.com/office/drawing/2014/main" id="{00000000-0008-0000-0000-00007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62" name="Metin kutusu 3978">
          <a:extLst>
            <a:ext uri="{FF2B5EF4-FFF2-40B4-BE49-F238E27FC236}">
              <a16:creationId xmlns:a16="http://schemas.microsoft.com/office/drawing/2014/main" id="{00000000-0008-0000-0000-00007A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63" name="Metin kutusu 3979">
          <a:extLst>
            <a:ext uri="{FF2B5EF4-FFF2-40B4-BE49-F238E27FC236}">
              <a16:creationId xmlns:a16="http://schemas.microsoft.com/office/drawing/2014/main" id="{00000000-0008-0000-0000-00007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4" name="Metin kutusu 3980">
          <a:extLst>
            <a:ext uri="{FF2B5EF4-FFF2-40B4-BE49-F238E27FC236}">
              <a16:creationId xmlns:a16="http://schemas.microsoft.com/office/drawing/2014/main" id="{00000000-0008-0000-0000-00007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5" name="Metin kutusu 3981">
          <a:extLst>
            <a:ext uri="{FF2B5EF4-FFF2-40B4-BE49-F238E27FC236}">
              <a16:creationId xmlns:a16="http://schemas.microsoft.com/office/drawing/2014/main" id="{00000000-0008-0000-0000-00007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6" name="Metin kutusu 3982">
          <a:extLst>
            <a:ext uri="{FF2B5EF4-FFF2-40B4-BE49-F238E27FC236}">
              <a16:creationId xmlns:a16="http://schemas.microsoft.com/office/drawing/2014/main" id="{00000000-0008-0000-0000-00007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7" name="Metin kutusu 3983">
          <a:extLst>
            <a:ext uri="{FF2B5EF4-FFF2-40B4-BE49-F238E27FC236}">
              <a16:creationId xmlns:a16="http://schemas.microsoft.com/office/drawing/2014/main" id="{00000000-0008-0000-0000-00007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8" name="Metin kutusu 3984">
          <a:extLst>
            <a:ext uri="{FF2B5EF4-FFF2-40B4-BE49-F238E27FC236}">
              <a16:creationId xmlns:a16="http://schemas.microsoft.com/office/drawing/2014/main" id="{00000000-0008-0000-0000-00008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9" name="Metin kutusu 3985">
          <a:extLst>
            <a:ext uri="{FF2B5EF4-FFF2-40B4-BE49-F238E27FC236}">
              <a16:creationId xmlns:a16="http://schemas.microsoft.com/office/drawing/2014/main" id="{00000000-0008-0000-0000-00008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0" name="Metin kutusu 3986">
          <a:extLst>
            <a:ext uri="{FF2B5EF4-FFF2-40B4-BE49-F238E27FC236}">
              <a16:creationId xmlns:a16="http://schemas.microsoft.com/office/drawing/2014/main" id="{00000000-0008-0000-0000-00008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1" name="Metin kutusu 3987">
          <a:extLst>
            <a:ext uri="{FF2B5EF4-FFF2-40B4-BE49-F238E27FC236}">
              <a16:creationId xmlns:a16="http://schemas.microsoft.com/office/drawing/2014/main" id="{00000000-0008-0000-0000-00008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72" name="Metin kutusu 3988">
          <a:extLst>
            <a:ext uri="{FF2B5EF4-FFF2-40B4-BE49-F238E27FC236}">
              <a16:creationId xmlns:a16="http://schemas.microsoft.com/office/drawing/2014/main" id="{00000000-0008-0000-0000-000084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73" name="Metin kutusu 3989">
          <a:extLst>
            <a:ext uri="{FF2B5EF4-FFF2-40B4-BE49-F238E27FC236}">
              <a16:creationId xmlns:a16="http://schemas.microsoft.com/office/drawing/2014/main" id="{00000000-0008-0000-0000-000085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4" name="Metin kutusu 3990">
          <a:extLst>
            <a:ext uri="{FF2B5EF4-FFF2-40B4-BE49-F238E27FC236}">
              <a16:creationId xmlns:a16="http://schemas.microsoft.com/office/drawing/2014/main" id="{00000000-0008-0000-0000-00008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5" name="Metin kutusu 3991">
          <a:extLst>
            <a:ext uri="{FF2B5EF4-FFF2-40B4-BE49-F238E27FC236}">
              <a16:creationId xmlns:a16="http://schemas.microsoft.com/office/drawing/2014/main" id="{00000000-0008-0000-0000-00008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6" name="Metin kutusu 3992">
          <a:extLst>
            <a:ext uri="{FF2B5EF4-FFF2-40B4-BE49-F238E27FC236}">
              <a16:creationId xmlns:a16="http://schemas.microsoft.com/office/drawing/2014/main" id="{00000000-0008-0000-0000-00008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7" name="Metin kutusu 3993">
          <a:extLst>
            <a:ext uri="{FF2B5EF4-FFF2-40B4-BE49-F238E27FC236}">
              <a16:creationId xmlns:a16="http://schemas.microsoft.com/office/drawing/2014/main" id="{00000000-0008-0000-0000-00008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8" name="Metin kutusu 3994">
          <a:extLst>
            <a:ext uri="{FF2B5EF4-FFF2-40B4-BE49-F238E27FC236}">
              <a16:creationId xmlns:a16="http://schemas.microsoft.com/office/drawing/2014/main" id="{00000000-0008-0000-0000-00008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9" name="Metin kutusu 3995">
          <a:extLst>
            <a:ext uri="{FF2B5EF4-FFF2-40B4-BE49-F238E27FC236}">
              <a16:creationId xmlns:a16="http://schemas.microsoft.com/office/drawing/2014/main" id="{00000000-0008-0000-0000-00008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0" name="Metin kutusu 3996">
          <a:extLst>
            <a:ext uri="{FF2B5EF4-FFF2-40B4-BE49-F238E27FC236}">
              <a16:creationId xmlns:a16="http://schemas.microsoft.com/office/drawing/2014/main" id="{00000000-0008-0000-0000-00008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1" name="Metin kutusu 3997">
          <a:extLst>
            <a:ext uri="{FF2B5EF4-FFF2-40B4-BE49-F238E27FC236}">
              <a16:creationId xmlns:a16="http://schemas.microsoft.com/office/drawing/2014/main" id="{00000000-0008-0000-0000-00008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2" name="Metin kutusu 3998">
          <a:extLst>
            <a:ext uri="{FF2B5EF4-FFF2-40B4-BE49-F238E27FC236}">
              <a16:creationId xmlns:a16="http://schemas.microsoft.com/office/drawing/2014/main" id="{00000000-0008-0000-0000-00008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3" name="Metin kutusu 3999">
          <a:extLst>
            <a:ext uri="{FF2B5EF4-FFF2-40B4-BE49-F238E27FC236}">
              <a16:creationId xmlns:a16="http://schemas.microsoft.com/office/drawing/2014/main" id="{00000000-0008-0000-0000-00008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4" name="Metin kutusu 4000">
          <a:extLst>
            <a:ext uri="{FF2B5EF4-FFF2-40B4-BE49-F238E27FC236}">
              <a16:creationId xmlns:a16="http://schemas.microsoft.com/office/drawing/2014/main" id="{00000000-0008-0000-0000-00009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85" name="Metin kutusu 4001">
          <a:extLst>
            <a:ext uri="{FF2B5EF4-FFF2-40B4-BE49-F238E27FC236}">
              <a16:creationId xmlns:a16="http://schemas.microsoft.com/office/drawing/2014/main" id="{00000000-0008-0000-0000-000091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86" name="Metin kutusu 4002">
          <a:extLst>
            <a:ext uri="{FF2B5EF4-FFF2-40B4-BE49-F238E27FC236}">
              <a16:creationId xmlns:a16="http://schemas.microsoft.com/office/drawing/2014/main" id="{00000000-0008-0000-0000-000092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7" name="Metin kutusu 4003">
          <a:extLst>
            <a:ext uri="{FF2B5EF4-FFF2-40B4-BE49-F238E27FC236}">
              <a16:creationId xmlns:a16="http://schemas.microsoft.com/office/drawing/2014/main" id="{00000000-0008-0000-0000-00009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8" name="Metin kutusu 4004">
          <a:extLst>
            <a:ext uri="{FF2B5EF4-FFF2-40B4-BE49-F238E27FC236}">
              <a16:creationId xmlns:a16="http://schemas.microsoft.com/office/drawing/2014/main" id="{00000000-0008-0000-0000-00009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9" name="Metin kutusu 4005">
          <a:extLst>
            <a:ext uri="{FF2B5EF4-FFF2-40B4-BE49-F238E27FC236}">
              <a16:creationId xmlns:a16="http://schemas.microsoft.com/office/drawing/2014/main" id="{00000000-0008-0000-0000-00009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0" name="Metin kutusu 4006">
          <a:extLst>
            <a:ext uri="{FF2B5EF4-FFF2-40B4-BE49-F238E27FC236}">
              <a16:creationId xmlns:a16="http://schemas.microsoft.com/office/drawing/2014/main" id="{00000000-0008-0000-0000-00009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1" name="Metin kutusu 4007">
          <a:extLst>
            <a:ext uri="{FF2B5EF4-FFF2-40B4-BE49-F238E27FC236}">
              <a16:creationId xmlns:a16="http://schemas.microsoft.com/office/drawing/2014/main" id="{00000000-0008-0000-0000-00009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2" name="Metin kutusu 4008">
          <a:extLst>
            <a:ext uri="{FF2B5EF4-FFF2-40B4-BE49-F238E27FC236}">
              <a16:creationId xmlns:a16="http://schemas.microsoft.com/office/drawing/2014/main" id="{00000000-0008-0000-0000-00009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3" name="Metin kutusu 4009">
          <a:extLst>
            <a:ext uri="{FF2B5EF4-FFF2-40B4-BE49-F238E27FC236}">
              <a16:creationId xmlns:a16="http://schemas.microsoft.com/office/drawing/2014/main" id="{00000000-0008-0000-0000-00009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4" name="Metin kutusu 4010">
          <a:extLst>
            <a:ext uri="{FF2B5EF4-FFF2-40B4-BE49-F238E27FC236}">
              <a16:creationId xmlns:a16="http://schemas.microsoft.com/office/drawing/2014/main" id="{00000000-0008-0000-0000-00009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5" name="Metin kutusu 4011">
          <a:extLst>
            <a:ext uri="{FF2B5EF4-FFF2-40B4-BE49-F238E27FC236}">
              <a16:creationId xmlns:a16="http://schemas.microsoft.com/office/drawing/2014/main" id="{00000000-0008-0000-0000-00009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6" name="Metin kutusu 4012">
          <a:extLst>
            <a:ext uri="{FF2B5EF4-FFF2-40B4-BE49-F238E27FC236}">
              <a16:creationId xmlns:a16="http://schemas.microsoft.com/office/drawing/2014/main" id="{00000000-0008-0000-0000-00009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7" name="Metin kutusu 4013">
          <a:extLst>
            <a:ext uri="{FF2B5EF4-FFF2-40B4-BE49-F238E27FC236}">
              <a16:creationId xmlns:a16="http://schemas.microsoft.com/office/drawing/2014/main" id="{00000000-0008-0000-0000-00009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98" name="Metin kutusu 4014">
          <a:extLst>
            <a:ext uri="{FF2B5EF4-FFF2-40B4-BE49-F238E27FC236}">
              <a16:creationId xmlns:a16="http://schemas.microsoft.com/office/drawing/2014/main" id="{00000000-0008-0000-0000-00009E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99" name="Metin kutusu 4015">
          <a:extLst>
            <a:ext uri="{FF2B5EF4-FFF2-40B4-BE49-F238E27FC236}">
              <a16:creationId xmlns:a16="http://schemas.microsoft.com/office/drawing/2014/main" id="{00000000-0008-0000-0000-00009F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0" name="Metin kutusu 4016">
          <a:extLst>
            <a:ext uri="{FF2B5EF4-FFF2-40B4-BE49-F238E27FC236}">
              <a16:creationId xmlns:a16="http://schemas.microsoft.com/office/drawing/2014/main" id="{00000000-0008-0000-0000-0000A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1" name="Metin kutusu 4017">
          <a:extLst>
            <a:ext uri="{FF2B5EF4-FFF2-40B4-BE49-F238E27FC236}">
              <a16:creationId xmlns:a16="http://schemas.microsoft.com/office/drawing/2014/main" id="{00000000-0008-0000-0000-0000A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2" name="Metin kutusu 4018">
          <a:extLst>
            <a:ext uri="{FF2B5EF4-FFF2-40B4-BE49-F238E27FC236}">
              <a16:creationId xmlns:a16="http://schemas.microsoft.com/office/drawing/2014/main" id="{00000000-0008-0000-0000-0000A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3" name="Metin kutusu 4019">
          <a:extLst>
            <a:ext uri="{FF2B5EF4-FFF2-40B4-BE49-F238E27FC236}">
              <a16:creationId xmlns:a16="http://schemas.microsoft.com/office/drawing/2014/main" id="{00000000-0008-0000-0000-0000A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4" name="Metin kutusu 4020">
          <a:extLst>
            <a:ext uri="{FF2B5EF4-FFF2-40B4-BE49-F238E27FC236}">
              <a16:creationId xmlns:a16="http://schemas.microsoft.com/office/drawing/2014/main" id="{00000000-0008-0000-0000-0000A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5" name="Metin kutusu 4021">
          <a:extLst>
            <a:ext uri="{FF2B5EF4-FFF2-40B4-BE49-F238E27FC236}">
              <a16:creationId xmlns:a16="http://schemas.microsoft.com/office/drawing/2014/main" id="{00000000-0008-0000-0000-0000A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6" name="Metin kutusu 4022">
          <a:extLst>
            <a:ext uri="{FF2B5EF4-FFF2-40B4-BE49-F238E27FC236}">
              <a16:creationId xmlns:a16="http://schemas.microsoft.com/office/drawing/2014/main" id="{00000000-0008-0000-0000-0000A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7" name="Metin kutusu 4023">
          <a:extLst>
            <a:ext uri="{FF2B5EF4-FFF2-40B4-BE49-F238E27FC236}">
              <a16:creationId xmlns:a16="http://schemas.microsoft.com/office/drawing/2014/main" id="{00000000-0008-0000-0000-0000A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8" name="Metin kutusu 4024">
          <a:extLst>
            <a:ext uri="{FF2B5EF4-FFF2-40B4-BE49-F238E27FC236}">
              <a16:creationId xmlns:a16="http://schemas.microsoft.com/office/drawing/2014/main" id="{00000000-0008-0000-0000-0000A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9" name="Metin kutusu 4025">
          <a:extLst>
            <a:ext uri="{FF2B5EF4-FFF2-40B4-BE49-F238E27FC236}">
              <a16:creationId xmlns:a16="http://schemas.microsoft.com/office/drawing/2014/main" id="{00000000-0008-0000-0000-0000A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0" name="Metin kutusu 4026">
          <a:extLst>
            <a:ext uri="{FF2B5EF4-FFF2-40B4-BE49-F238E27FC236}">
              <a16:creationId xmlns:a16="http://schemas.microsoft.com/office/drawing/2014/main" id="{00000000-0008-0000-0000-0000A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11" name="Metin kutusu 4027">
          <a:extLst>
            <a:ext uri="{FF2B5EF4-FFF2-40B4-BE49-F238E27FC236}">
              <a16:creationId xmlns:a16="http://schemas.microsoft.com/office/drawing/2014/main" id="{00000000-0008-0000-0000-0000A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12" name="Metin kutusu 4028">
          <a:extLst>
            <a:ext uri="{FF2B5EF4-FFF2-40B4-BE49-F238E27FC236}">
              <a16:creationId xmlns:a16="http://schemas.microsoft.com/office/drawing/2014/main" id="{00000000-0008-0000-0000-0000A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3" name="Metin kutusu 4029">
          <a:extLst>
            <a:ext uri="{FF2B5EF4-FFF2-40B4-BE49-F238E27FC236}">
              <a16:creationId xmlns:a16="http://schemas.microsoft.com/office/drawing/2014/main" id="{00000000-0008-0000-0000-0000A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4" name="Metin kutusu 4030">
          <a:extLst>
            <a:ext uri="{FF2B5EF4-FFF2-40B4-BE49-F238E27FC236}">
              <a16:creationId xmlns:a16="http://schemas.microsoft.com/office/drawing/2014/main" id="{00000000-0008-0000-0000-0000A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5" name="Metin kutusu 4031">
          <a:extLst>
            <a:ext uri="{FF2B5EF4-FFF2-40B4-BE49-F238E27FC236}">
              <a16:creationId xmlns:a16="http://schemas.microsoft.com/office/drawing/2014/main" id="{00000000-0008-0000-0000-0000A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6" name="Metin kutusu 4032">
          <a:extLst>
            <a:ext uri="{FF2B5EF4-FFF2-40B4-BE49-F238E27FC236}">
              <a16:creationId xmlns:a16="http://schemas.microsoft.com/office/drawing/2014/main" id="{00000000-0008-0000-0000-0000B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7" name="Metin kutusu 4033">
          <a:extLst>
            <a:ext uri="{FF2B5EF4-FFF2-40B4-BE49-F238E27FC236}">
              <a16:creationId xmlns:a16="http://schemas.microsoft.com/office/drawing/2014/main" id="{00000000-0008-0000-0000-0000B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8" name="Metin kutusu 4034">
          <a:extLst>
            <a:ext uri="{FF2B5EF4-FFF2-40B4-BE49-F238E27FC236}">
              <a16:creationId xmlns:a16="http://schemas.microsoft.com/office/drawing/2014/main" id="{00000000-0008-0000-0000-0000B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9" name="Metin kutusu 4035">
          <a:extLst>
            <a:ext uri="{FF2B5EF4-FFF2-40B4-BE49-F238E27FC236}">
              <a16:creationId xmlns:a16="http://schemas.microsoft.com/office/drawing/2014/main" id="{00000000-0008-0000-0000-0000B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0" name="Metin kutusu 4036">
          <a:extLst>
            <a:ext uri="{FF2B5EF4-FFF2-40B4-BE49-F238E27FC236}">
              <a16:creationId xmlns:a16="http://schemas.microsoft.com/office/drawing/2014/main" id="{00000000-0008-0000-0000-0000B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1" name="Metin kutusu 4037">
          <a:extLst>
            <a:ext uri="{FF2B5EF4-FFF2-40B4-BE49-F238E27FC236}">
              <a16:creationId xmlns:a16="http://schemas.microsoft.com/office/drawing/2014/main" id="{00000000-0008-0000-0000-0000B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2" name="Metin kutusu 4038">
          <a:extLst>
            <a:ext uri="{FF2B5EF4-FFF2-40B4-BE49-F238E27FC236}">
              <a16:creationId xmlns:a16="http://schemas.microsoft.com/office/drawing/2014/main" id="{00000000-0008-0000-0000-0000B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3" name="Metin kutusu 4039">
          <a:extLst>
            <a:ext uri="{FF2B5EF4-FFF2-40B4-BE49-F238E27FC236}">
              <a16:creationId xmlns:a16="http://schemas.microsoft.com/office/drawing/2014/main" id="{00000000-0008-0000-0000-0000B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4" name="Metin kutusu 4040">
          <a:extLst>
            <a:ext uri="{FF2B5EF4-FFF2-40B4-BE49-F238E27FC236}">
              <a16:creationId xmlns:a16="http://schemas.microsoft.com/office/drawing/2014/main" id="{00000000-0008-0000-0000-0000B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25" name="Metin kutusu 4041">
          <a:extLst>
            <a:ext uri="{FF2B5EF4-FFF2-40B4-BE49-F238E27FC236}">
              <a16:creationId xmlns:a16="http://schemas.microsoft.com/office/drawing/2014/main" id="{00000000-0008-0000-0000-0000B9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26" name="Metin kutusu 4042">
          <a:extLst>
            <a:ext uri="{FF2B5EF4-FFF2-40B4-BE49-F238E27FC236}">
              <a16:creationId xmlns:a16="http://schemas.microsoft.com/office/drawing/2014/main" id="{00000000-0008-0000-0000-0000BA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7" name="Metin kutusu 4043">
          <a:extLst>
            <a:ext uri="{FF2B5EF4-FFF2-40B4-BE49-F238E27FC236}">
              <a16:creationId xmlns:a16="http://schemas.microsoft.com/office/drawing/2014/main" id="{00000000-0008-0000-0000-0000B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8" name="Metin kutusu 4044">
          <a:extLst>
            <a:ext uri="{FF2B5EF4-FFF2-40B4-BE49-F238E27FC236}">
              <a16:creationId xmlns:a16="http://schemas.microsoft.com/office/drawing/2014/main" id="{00000000-0008-0000-0000-0000B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9" name="Metin kutusu 4045">
          <a:extLst>
            <a:ext uri="{FF2B5EF4-FFF2-40B4-BE49-F238E27FC236}">
              <a16:creationId xmlns:a16="http://schemas.microsoft.com/office/drawing/2014/main" id="{00000000-0008-0000-0000-0000B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0" name="Metin kutusu 4046">
          <a:extLst>
            <a:ext uri="{FF2B5EF4-FFF2-40B4-BE49-F238E27FC236}">
              <a16:creationId xmlns:a16="http://schemas.microsoft.com/office/drawing/2014/main" id="{00000000-0008-0000-0000-0000B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1" name="Metin kutusu 4047">
          <a:extLst>
            <a:ext uri="{FF2B5EF4-FFF2-40B4-BE49-F238E27FC236}">
              <a16:creationId xmlns:a16="http://schemas.microsoft.com/office/drawing/2014/main" id="{00000000-0008-0000-0000-0000B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2" name="Metin kutusu 4048">
          <a:extLst>
            <a:ext uri="{FF2B5EF4-FFF2-40B4-BE49-F238E27FC236}">
              <a16:creationId xmlns:a16="http://schemas.microsoft.com/office/drawing/2014/main" id="{00000000-0008-0000-0000-0000C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3" name="Metin kutusu 4049">
          <a:extLst>
            <a:ext uri="{FF2B5EF4-FFF2-40B4-BE49-F238E27FC236}">
              <a16:creationId xmlns:a16="http://schemas.microsoft.com/office/drawing/2014/main" id="{00000000-0008-0000-0000-0000C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34" name="Metin kutusu 4050">
          <a:extLst>
            <a:ext uri="{FF2B5EF4-FFF2-40B4-BE49-F238E27FC236}">
              <a16:creationId xmlns:a16="http://schemas.microsoft.com/office/drawing/2014/main" id="{00000000-0008-0000-0000-0000C2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35" name="Metin kutusu 4051">
          <a:extLst>
            <a:ext uri="{FF2B5EF4-FFF2-40B4-BE49-F238E27FC236}">
              <a16:creationId xmlns:a16="http://schemas.microsoft.com/office/drawing/2014/main" id="{00000000-0008-0000-0000-0000C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6" name="Metin kutusu 4052">
          <a:extLst>
            <a:ext uri="{FF2B5EF4-FFF2-40B4-BE49-F238E27FC236}">
              <a16:creationId xmlns:a16="http://schemas.microsoft.com/office/drawing/2014/main" id="{00000000-0008-0000-0000-0000C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37" name="Metin kutusu 4053">
          <a:extLst>
            <a:ext uri="{FF2B5EF4-FFF2-40B4-BE49-F238E27FC236}">
              <a16:creationId xmlns:a16="http://schemas.microsoft.com/office/drawing/2014/main" id="{00000000-0008-0000-0000-0000C5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38" name="Metin kutusu 4054">
          <a:extLst>
            <a:ext uri="{FF2B5EF4-FFF2-40B4-BE49-F238E27FC236}">
              <a16:creationId xmlns:a16="http://schemas.microsoft.com/office/drawing/2014/main" id="{00000000-0008-0000-0000-0000C6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9" name="Metin kutusu 4055">
          <a:extLst>
            <a:ext uri="{FF2B5EF4-FFF2-40B4-BE49-F238E27FC236}">
              <a16:creationId xmlns:a16="http://schemas.microsoft.com/office/drawing/2014/main" id="{00000000-0008-0000-0000-0000C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10440" name="Metin kutusu 9">
          <a:extLst>
            <a:ext uri="{FF2B5EF4-FFF2-40B4-BE49-F238E27FC236}">
              <a16:creationId xmlns:a16="http://schemas.microsoft.com/office/drawing/2014/main" id="{00000000-0008-0000-0000-0000C8280000}"/>
            </a:ext>
          </a:extLst>
        </xdr:cNvPr>
        <xdr:cNvSpPr txBox="1"/>
      </xdr:nvSpPr>
      <xdr:spPr>
        <a:xfrm>
          <a:off x="9958411"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10441" name="Metin kutusu 147">
          <a:extLst>
            <a:ext uri="{FF2B5EF4-FFF2-40B4-BE49-F238E27FC236}">
              <a16:creationId xmlns:a16="http://schemas.microsoft.com/office/drawing/2014/main" id="{00000000-0008-0000-0000-0000C9280000}"/>
            </a:ext>
          </a:extLst>
        </xdr:cNvPr>
        <xdr:cNvSpPr txBox="1"/>
      </xdr:nvSpPr>
      <xdr:spPr>
        <a:xfrm>
          <a:off x="9958411"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2" name="Metin kutusu 1">
          <a:extLst>
            <a:ext uri="{FF2B5EF4-FFF2-40B4-BE49-F238E27FC236}">
              <a16:creationId xmlns:a16="http://schemas.microsoft.com/office/drawing/2014/main" id="{00000000-0008-0000-0000-0000CA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3" name="Metin kutusu 2">
          <a:extLst>
            <a:ext uri="{FF2B5EF4-FFF2-40B4-BE49-F238E27FC236}">
              <a16:creationId xmlns:a16="http://schemas.microsoft.com/office/drawing/2014/main" id="{00000000-0008-0000-0000-0000CB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1490</xdr:row>
      <xdr:rowOff>0</xdr:rowOff>
    </xdr:from>
    <xdr:ext cx="184731" cy="264560"/>
    <xdr:sp macro="" textlink="">
      <xdr:nvSpPr>
        <xdr:cNvPr id="10444" name="Metin kutusu 3">
          <a:extLst>
            <a:ext uri="{FF2B5EF4-FFF2-40B4-BE49-F238E27FC236}">
              <a16:creationId xmlns:a16="http://schemas.microsoft.com/office/drawing/2014/main" id="{00000000-0008-0000-0000-0000CC280000}"/>
            </a:ext>
          </a:extLst>
        </xdr:cNvPr>
        <xdr:cNvSpPr txBox="1"/>
      </xdr:nvSpPr>
      <xdr:spPr>
        <a:xfrm>
          <a:off x="2830286"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1490</xdr:row>
      <xdr:rowOff>0</xdr:rowOff>
    </xdr:from>
    <xdr:ext cx="184731" cy="264560"/>
    <xdr:sp macro="" textlink="">
      <xdr:nvSpPr>
        <xdr:cNvPr id="10445" name="Metin kutusu 4">
          <a:extLst>
            <a:ext uri="{FF2B5EF4-FFF2-40B4-BE49-F238E27FC236}">
              <a16:creationId xmlns:a16="http://schemas.microsoft.com/office/drawing/2014/main" id="{00000000-0008-0000-0000-0000CD280000}"/>
            </a:ext>
          </a:extLst>
        </xdr:cNvPr>
        <xdr:cNvSpPr txBox="1"/>
      </xdr:nvSpPr>
      <xdr:spPr>
        <a:xfrm>
          <a:off x="2830286"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6" name="Metin kutusu 5">
          <a:extLst>
            <a:ext uri="{FF2B5EF4-FFF2-40B4-BE49-F238E27FC236}">
              <a16:creationId xmlns:a16="http://schemas.microsoft.com/office/drawing/2014/main" id="{00000000-0008-0000-0000-0000CE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7" name="Metin kutusu 6">
          <a:extLst>
            <a:ext uri="{FF2B5EF4-FFF2-40B4-BE49-F238E27FC236}">
              <a16:creationId xmlns:a16="http://schemas.microsoft.com/office/drawing/2014/main" id="{00000000-0008-0000-0000-0000CF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8" name="Metin kutusu 9">
          <a:extLst>
            <a:ext uri="{FF2B5EF4-FFF2-40B4-BE49-F238E27FC236}">
              <a16:creationId xmlns:a16="http://schemas.microsoft.com/office/drawing/2014/main" id="{00000000-0008-0000-0000-0000D0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9" name="Metin kutusu 10">
          <a:extLst>
            <a:ext uri="{FF2B5EF4-FFF2-40B4-BE49-F238E27FC236}">
              <a16:creationId xmlns:a16="http://schemas.microsoft.com/office/drawing/2014/main" id="{00000000-0008-0000-0000-0000D1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0" name="Metin kutusu 11">
          <a:extLst>
            <a:ext uri="{FF2B5EF4-FFF2-40B4-BE49-F238E27FC236}">
              <a16:creationId xmlns:a16="http://schemas.microsoft.com/office/drawing/2014/main" id="{00000000-0008-0000-0000-0000D2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1" name="Metin kutusu 13">
          <a:extLst>
            <a:ext uri="{FF2B5EF4-FFF2-40B4-BE49-F238E27FC236}">
              <a16:creationId xmlns:a16="http://schemas.microsoft.com/office/drawing/2014/main" id="{00000000-0008-0000-0000-0000D3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2" name="Metin kutusu 17">
          <a:extLst>
            <a:ext uri="{FF2B5EF4-FFF2-40B4-BE49-F238E27FC236}">
              <a16:creationId xmlns:a16="http://schemas.microsoft.com/office/drawing/2014/main" id="{00000000-0008-0000-0000-0000D4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3" name="Metin kutusu 18">
          <a:extLst>
            <a:ext uri="{FF2B5EF4-FFF2-40B4-BE49-F238E27FC236}">
              <a16:creationId xmlns:a16="http://schemas.microsoft.com/office/drawing/2014/main" id="{00000000-0008-0000-0000-0000D5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4" name="Metin kutusu 19">
          <a:extLst>
            <a:ext uri="{FF2B5EF4-FFF2-40B4-BE49-F238E27FC236}">
              <a16:creationId xmlns:a16="http://schemas.microsoft.com/office/drawing/2014/main" id="{00000000-0008-0000-0000-0000D6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5" name="Metin kutusu 20">
          <a:extLst>
            <a:ext uri="{FF2B5EF4-FFF2-40B4-BE49-F238E27FC236}">
              <a16:creationId xmlns:a16="http://schemas.microsoft.com/office/drawing/2014/main" id="{00000000-0008-0000-0000-0000D7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6" name="Metin kutusu 21">
          <a:extLst>
            <a:ext uri="{FF2B5EF4-FFF2-40B4-BE49-F238E27FC236}">
              <a16:creationId xmlns:a16="http://schemas.microsoft.com/office/drawing/2014/main" id="{00000000-0008-0000-0000-0000D8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7" name="Metin kutusu 59">
          <a:extLst>
            <a:ext uri="{FF2B5EF4-FFF2-40B4-BE49-F238E27FC236}">
              <a16:creationId xmlns:a16="http://schemas.microsoft.com/office/drawing/2014/main" id="{00000000-0008-0000-0000-0000D9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8" name="Metin kutusu 60">
          <a:extLst>
            <a:ext uri="{FF2B5EF4-FFF2-40B4-BE49-F238E27FC236}">
              <a16:creationId xmlns:a16="http://schemas.microsoft.com/office/drawing/2014/main" id="{00000000-0008-0000-0000-0000DA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9" name="Metin kutusu 61">
          <a:extLst>
            <a:ext uri="{FF2B5EF4-FFF2-40B4-BE49-F238E27FC236}">
              <a16:creationId xmlns:a16="http://schemas.microsoft.com/office/drawing/2014/main" id="{00000000-0008-0000-0000-0000DB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60" name="Metin kutusu 62">
          <a:extLst>
            <a:ext uri="{FF2B5EF4-FFF2-40B4-BE49-F238E27FC236}">
              <a16:creationId xmlns:a16="http://schemas.microsoft.com/office/drawing/2014/main" id="{00000000-0008-0000-0000-0000DC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1" name="Metin kutusu 140">
          <a:extLst>
            <a:ext uri="{FF2B5EF4-FFF2-40B4-BE49-F238E27FC236}">
              <a16:creationId xmlns:a16="http://schemas.microsoft.com/office/drawing/2014/main" id="{00000000-0008-0000-0000-0000DD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2" name="Metin kutusu 141">
          <a:extLst>
            <a:ext uri="{FF2B5EF4-FFF2-40B4-BE49-F238E27FC236}">
              <a16:creationId xmlns:a16="http://schemas.microsoft.com/office/drawing/2014/main" id="{00000000-0008-0000-0000-0000DE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3" name="Metin kutusu 142">
          <a:extLst>
            <a:ext uri="{FF2B5EF4-FFF2-40B4-BE49-F238E27FC236}">
              <a16:creationId xmlns:a16="http://schemas.microsoft.com/office/drawing/2014/main" id="{00000000-0008-0000-0000-0000DF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4" name="Metin kutusu 143">
          <a:extLst>
            <a:ext uri="{FF2B5EF4-FFF2-40B4-BE49-F238E27FC236}">
              <a16:creationId xmlns:a16="http://schemas.microsoft.com/office/drawing/2014/main" id="{00000000-0008-0000-0000-0000E0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5" name="Metin kutusu 144">
          <a:extLst>
            <a:ext uri="{FF2B5EF4-FFF2-40B4-BE49-F238E27FC236}">
              <a16:creationId xmlns:a16="http://schemas.microsoft.com/office/drawing/2014/main" id="{00000000-0008-0000-0000-0000E1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6" name="Metin kutusu 145">
          <a:extLst>
            <a:ext uri="{FF2B5EF4-FFF2-40B4-BE49-F238E27FC236}">
              <a16:creationId xmlns:a16="http://schemas.microsoft.com/office/drawing/2014/main" id="{00000000-0008-0000-0000-0000E2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7" name="Metin kutusu 146">
          <a:extLst>
            <a:ext uri="{FF2B5EF4-FFF2-40B4-BE49-F238E27FC236}">
              <a16:creationId xmlns:a16="http://schemas.microsoft.com/office/drawing/2014/main" id="{00000000-0008-0000-0000-0000E3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8" name="Metin kutusu 147">
          <a:extLst>
            <a:ext uri="{FF2B5EF4-FFF2-40B4-BE49-F238E27FC236}">
              <a16:creationId xmlns:a16="http://schemas.microsoft.com/office/drawing/2014/main" id="{00000000-0008-0000-0000-0000E4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9" name="Metin kutusu 148">
          <a:extLst>
            <a:ext uri="{FF2B5EF4-FFF2-40B4-BE49-F238E27FC236}">
              <a16:creationId xmlns:a16="http://schemas.microsoft.com/office/drawing/2014/main" id="{00000000-0008-0000-0000-0000E5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0" name="Metin kutusu 149">
          <a:extLst>
            <a:ext uri="{FF2B5EF4-FFF2-40B4-BE49-F238E27FC236}">
              <a16:creationId xmlns:a16="http://schemas.microsoft.com/office/drawing/2014/main" id="{00000000-0008-0000-0000-0000E6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1" name="Metin kutusu 150">
          <a:extLst>
            <a:ext uri="{FF2B5EF4-FFF2-40B4-BE49-F238E27FC236}">
              <a16:creationId xmlns:a16="http://schemas.microsoft.com/office/drawing/2014/main" id="{00000000-0008-0000-0000-0000E7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2" name="Metin kutusu 151">
          <a:extLst>
            <a:ext uri="{FF2B5EF4-FFF2-40B4-BE49-F238E27FC236}">
              <a16:creationId xmlns:a16="http://schemas.microsoft.com/office/drawing/2014/main" id="{00000000-0008-0000-0000-0000E8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3" name="Metin kutusu 152">
          <a:extLst>
            <a:ext uri="{FF2B5EF4-FFF2-40B4-BE49-F238E27FC236}">
              <a16:creationId xmlns:a16="http://schemas.microsoft.com/office/drawing/2014/main" id="{00000000-0008-0000-0000-0000E9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4" name="Metin kutusu 153">
          <a:extLst>
            <a:ext uri="{FF2B5EF4-FFF2-40B4-BE49-F238E27FC236}">
              <a16:creationId xmlns:a16="http://schemas.microsoft.com/office/drawing/2014/main" id="{00000000-0008-0000-0000-0000EA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5" name="Metin kutusu 154">
          <a:extLst>
            <a:ext uri="{FF2B5EF4-FFF2-40B4-BE49-F238E27FC236}">
              <a16:creationId xmlns:a16="http://schemas.microsoft.com/office/drawing/2014/main" id="{00000000-0008-0000-0000-0000EB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6" name="Metin kutusu 155">
          <a:extLst>
            <a:ext uri="{FF2B5EF4-FFF2-40B4-BE49-F238E27FC236}">
              <a16:creationId xmlns:a16="http://schemas.microsoft.com/office/drawing/2014/main" id="{00000000-0008-0000-0000-0000EC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7" name="Metin kutusu 156">
          <a:extLst>
            <a:ext uri="{FF2B5EF4-FFF2-40B4-BE49-F238E27FC236}">
              <a16:creationId xmlns:a16="http://schemas.microsoft.com/office/drawing/2014/main" id="{00000000-0008-0000-0000-0000ED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78" name="Metin kutusu 379">
          <a:extLst>
            <a:ext uri="{FF2B5EF4-FFF2-40B4-BE49-F238E27FC236}">
              <a16:creationId xmlns:a16="http://schemas.microsoft.com/office/drawing/2014/main" id="{6A5ACC27-D047-4293-882E-41F5F4AA46AE}"/>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79" name="Metin kutusu 380">
          <a:extLst>
            <a:ext uri="{FF2B5EF4-FFF2-40B4-BE49-F238E27FC236}">
              <a16:creationId xmlns:a16="http://schemas.microsoft.com/office/drawing/2014/main" id="{FDDC3DCE-DE35-4462-9683-DE7857753C63}"/>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0" name="Metin kutusu 381">
          <a:extLst>
            <a:ext uri="{FF2B5EF4-FFF2-40B4-BE49-F238E27FC236}">
              <a16:creationId xmlns:a16="http://schemas.microsoft.com/office/drawing/2014/main" id="{D3589889-8B8F-4CD4-AFCE-5A1315458D30}"/>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1" name="Metin kutusu 382">
          <a:extLst>
            <a:ext uri="{FF2B5EF4-FFF2-40B4-BE49-F238E27FC236}">
              <a16:creationId xmlns:a16="http://schemas.microsoft.com/office/drawing/2014/main" id="{07C9D51A-A98B-4986-B51C-12C3945FB20D}"/>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2" name="Metin kutusu 383">
          <a:extLst>
            <a:ext uri="{FF2B5EF4-FFF2-40B4-BE49-F238E27FC236}">
              <a16:creationId xmlns:a16="http://schemas.microsoft.com/office/drawing/2014/main" id="{30E63CF9-3BF0-45C4-89DB-7927F386A890}"/>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3" name="Metin kutusu 384">
          <a:extLst>
            <a:ext uri="{FF2B5EF4-FFF2-40B4-BE49-F238E27FC236}">
              <a16:creationId xmlns:a16="http://schemas.microsoft.com/office/drawing/2014/main" id="{D7C3C28F-FF03-4D80-8278-28D4C0DD7631}"/>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4" name="Metin kutusu 385">
          <a:extLst>
            <a:ext uri="{FF2B5EF4-FFF2-40B4-BE49-F238E27FC236}">
              <a16:creationId xmlns:a16="http://schemas.microsoft.com/office/drawing/2014/main" id="{8C502AED-D11A-4474-8998-5388E4835BB6}"/>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5" name="Metin kutusu 386">
          <a:extLst>
            <a:ext uri="{FF2B5EF4-FFF2-40B4-BE49-F238E27FC236}">
              <a16:creationId xmlns:a16="http://schemas.microsoft.com/office/drawing/2014/main" id="{026D65D9-9BBF-412F-ACF8-14578D1E4A7D}"/>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6" name="Metin kutusu 387">
          <a:extLst>
            <a:ext uri="{FF2B5EF4-FFF2-40B4-BE49-F238E27FC236}">
              <a16:creationId xmlns:a16="http://schemas.microsoft.com/office/drawing/2014/main" id="{B068ABEE-A4C8-4C45-8749-954B411C6659}"/>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7" name="Metin kutusu 388">
          <a:extLst>
            <a:ext uri="{FF2B5EF4-FFF2-40B4-BE49-F238E27FC236}">
              <a16:creationId xmlns:a16="http://schemas.microsoft.com/office/drawing/2014/main" id="{AEB83664-353A-4C54-9C33-F2B3C1490094}"/>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8" name="Metin kutusu 389">
          <a:extLst>
            <a:ext uri="{FF2B5EF4-FFF2-40B4-BE49-F238E27FC236}">
              <a16:creationId xmlns:a16="http://schemas.microsoft.com/office/drawing/2014/main" id="{0771847C-6DE5-4714-8656-80FB22569E62}"/>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89" name="Metin kutusu 390">
          <a:extLst>
            <a:ext uri="{FF2B5EF4-FFF2-40B4-BE49-F238E27FC236}">
              <a16:creationId xmlns:a16="http://schemas.microsoft.com/office/drawing/2014/main" id="{90FDC332-C594-4D19-B05F-04807ED8CB37}"/>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90" name="Metin kutusu 391">
          <a:extLst>
            <a:ext uri="{FF2B5EF4-FFF2-40B4-BE49-F238E27FC236}">
              <a16:creationId xmlns:a16="http://schemas.microsoft.com/office/drawing/2014/main" id="{EE640CE0-EFCF-4175-9D0D-7BA4B14E2088}"/>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91" name="Metin kutusu 392">
          <a:extLst>
            <a:ext uri="{FF2B5EF4-FFF2-40B4-BE49-F238E27FC236}">
              <a16:creationId xmlns:a16="http://schemas.microsoft.com/office/drawing/2014/main" id="{44B36F7E-A8CA-4E74-9348-152221449776}"/>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92" name="Metin kutusu 393">
          <a:extLst>
            <a:ext uri="{FF2B5EF4-FFF2-40B4-BE49-F238E27FC236}">
              <a16:creationId xmlns:a16="http://schemas.microsoft.com/office/drawing/2014/main" id="{84DEEEFB-F336-40D0-B690-F547EAA49487}"/>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93" name="Metin kutusu 394">
          <a:extLst>
            <a:ext uri="{FF2B5EF4-FFF2-40B4-BE49-F238E27FC236}">
              <a16:creationId xmlns:a16="http://schemas.microsoft.com/office/drawing/2014/main" id="{72938251-FFA3-4646-A74E-58054F6E19B4}"/>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494" name="Metin kutusu 395">
          <a:extLst>
            <a:ext uri="{FF2B5EF4-FFF2-40B4-BE49-F238E27FC236}">
              <a16:creationId xmlns:a16="http://schemas.microsoft.com/office/drawing/2014/main" id="{B336D8FC-E858-4529-BF3B-11A6CA7C8016}"/>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495" name="Metin kutusu 136">
          <a:extLst>
            <a:ext uri="{FF2B5EF4-FFF2-40B4-BE49-F238E27FC236}">
              <a16:creationId xmlns:a16="http://schemas.microsoft.com/office/drawing/2014/main" id="{A0C87561-3BBA-498C-90C5-1FDF8D63981A}"/>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496" name="Metin kutusu 137">
          <a:extLst>
            <a:ext uri="{FF2B5EF4-FFF2-40B4-BE49-F238E27FC236}">
              <a16:creationId xmlns:a16="http://schemas.microsoft.com/office/drawing/2014/main" id="{6C36E0BB-C19A-448B-AA44-D87F0D2EDD41}"/>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497" name="Metin kutusu 138">
          <a:extLst>
            <a:ext uri="{FF2B5EF4-FFF2-40B4-BE49-F238E27FC236}">
              <a16:creationId xmlns:a16="http://schemas.microsoft.com/office/drawing/2014/main" id="{8F3A3C8B-771D-4D37-8421-8DB46B2E8478}"/>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498" name="Metin kutusu 139">
          <a:extLst>
            <a:ext uri="{FF2B5EF4-FFF2-40B4-BE49-F238E27FC236}">
              <a16:creationId xmlns:a16="http://schemas.microsoft.com/office/drawing/2014/main" id="{1801FED4-4D8C-4339-82BD-044733489B9D}"/>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499" name="Metin kutusu 140">
          <a:extLst>
            <a:ext uri="{FF2B5EF4-FFF2-40B4-BE49-F238E27FC236}">
              <a16:creationId xmlns:a16="http://schemas.microsoft.com/office/drawing/2014/main" id="{B9AB9EA1-3F2E-45BE-B7D5-102E36D2EE36}"/>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0" name="Metin kutusu 141">
          <a:extLst>
            <a:ext uri="{FF2B5EF4-FFF2-40B4-BE49-F238E27FC236}">
              <a16:creationId xmlns:a16="http://schemas.microsoft.com/office/drawing/2014/main" id="{DADD9D0F-5A2C-4E62-A7B5-AC8283A8432E}"/>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1" name="Metin kutusu 148">
          <a:extLst>
            <a:ext uri="{FF2B5EF4-FFF2-40B4-BE49-F238E27FC236}">
              <a16:creationId xmlns:a16="http://schemas.microsoft.com/office/drawing/2014/main" id="{B9D5DBA6-F541-4659-B618-40E45A74A4CE}"/>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2" name="Metin kutusu 149">
          <a:extLst>
            <a:ext uri="{FF2B5EF4-FFF2-40B4-BE49-F238E27FC236}">
              <a16:creationId xmlns:a16="http://schemas.microsoft.com/office/drawing/2014/main" id="{91E6762F-8C80-4D98-9508-B5B63FB08060}"/>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3" name="Metin kutusu 150">
          <a:extLst>
            <a:ext uri="{FF2B5EF4-FFF2-40B4-BE49-F238E27FC236}">
              <a16:creationId xmlns:a16="http://schemas.microsoft.com/office/drawing/2014/main" id="{44399224-9D2B-47DD-89BD-B2A0CD65F5CC}"/>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4" name="Metin kutusu 151">
          <a:extLst>
            <a:ext uri="{FF2B5EF4-FFF2-40B4-BE49-F238E27FC236}">
              <a16:creationId xmlns:a16="http://schemas.microsoft.com/office/drawing/2014/main" id="{F46D4830-F5F5-4F18-A689-65CDE8C2E34D}"/>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5" name="Metin kutusu 152">
          <a:extLst>
            <a:ext uri="{FF2B5EF4-FFF2-40B4-BE49-F238E27FC236}">
              <a16:creationId xmlns:a16="http://schemas.microsoft.com/office/drawing/2014/main" id="{EE46871A-E29E-4AAA-ABCF-45A20733DB41}"/>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6" name="Metin kutusu 153">
          <a:extLst>
            <a:ext uri="{FF2B5EF4-FFF2-40B4-BE49-F238E27FC236}">
              <a16:creationId xmlns:a16="http://schemas.microsoft.com/office/drawing/2014/main" id="{274524C2-5B8D-4EBD-9E30-447746CC83CB}"/>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7" name="Metin kutusu 402">
          <a:extLst>
            <a:ext uri="{FF2B5EF4-FFF2-40B4-BE49-F238E27FC236}">
              <a16:creationId xmlns:a16="http://schemas.microsoft.com/office/drawing/2014/main" id="{0DD0C087-94CD-445C-92CB-B283B61CEA99}"/>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8" name="Metin kutusu 403">
          <a:extLst>
            <a:ext uri="{FF2B5EF4-FFF2-40B4-BE49-F238E27FC236}">
              <a16:creationId xmlns:a16="http://schemas.microsoft.com/office/drawing/2014/main" id="{1CBDA737-3D97-4065-B1D1-D236807C7FD2}"/>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09" name="Metin kutusu 404">
          <a:extLst>
            <a:ext uri="{FF2B5EF4-FFF2-40B4-BE49-F238E27FC236}">
              <a16:creationId xmlns:a16="http://schemas.microsoft.com/office/drawing/2014/main" id="{B183FBDD-C670-4F8B-98EC-3436620A9181}"/>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0" name="Metin kutusu 405">
          <a:extLst>
            <a:ext uri="{FF2B5EF4-FFF2-40B4-BE49-F238E27FC236}">
              <a16:creationId xmlns:a16="http://schemas.microsoft.com/office/drawing/2014/main" id="{3022C009-2AF4-4542-A107-755C37241052}"/>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1" name="Metin kutusu 406">
          <a:extLst>
            <a:ext uri="{FF2B5EF4-FFF2-40B4-BE49-F238E27FC236}">
              <a16:creationId xmlns:a16="http://schemas.microsoft.com/office/drawing/2014/main" id="{1068F278-6F97-4C11-9797-377A908B6C9D}"/>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2" name="Metin kutusu 407">
          <a:extLst>
            <a:ext uri="{FF2B5EF4-FFF2-40B4-BE49-F238E27FC236}">
              <a16:creationId xmlns:a16="http://schemas.microsoft.com/office/drawing/2014/main" id="{AD74AAFF-5FC3-4099-BCA8-E83B841F6790}"/>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3" name="Metin kutusu 408">
          <a:extLst>
            <a:ext uri="{FF2B5EF4-FFF2-40B4-BE49-F238E27FC236}">
              <a16:creationId xmlns:a16="http://schemas.microsoft.com/office/drawing/2014/main" id="{41C4D476-9E9C-48F1-9C7E-0BB9798131C0}"/>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4" name="Metin kutusu 409">
          <a:extLst>
            <a:ext uri="{FF2B5EF4-FFF2-40B4-BE49-F238E27FC236}">
              <a16:creationId xmlns:a16="http://schemas.microsoft.com/office/drawing/2014/main" id="{2D37C313-7D09-4EDA-99E6-61DAAE779362}"/>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5" name="Metin kutusu 410">
          <a:extLst>
            <a:ext uri="{FF2B5EF4-FFF2-40B4-BE49-F238E27FC236}">
              <a16:creationId xmlns:a16="http://schemas.microsoft.com/office/drawing/2014/main" id="{A8C7613B-3A23-44EF-9FC6-8C82979E9540}"/>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6" name="Metin kutusu 411">
          <a:extLst>
            <a:ext uri="{FF2B5EF4-FFF2-40B4-BE49-F238E27FC236}">
              <a16:creationId xmlns:a16="http://schemas.microsoft.com/office/drawing/2014/main" id="{9F1F7AD7-1A52-4077-AE3E-CDD3E2D2123B}"/>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7" name="Metin kutusu 412">
          <a:extLst>
            <a:ext uri="{FF2B5EF4-FFF2-40B4-BE49-F238E27FC236}">
              <a16:creationId xmlns:a16="http://schemas.microsoft.com/office/drawing/2014/main" id="{6834FF33-92B4-4AC1-AA05-FCF07860FA78}"/>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8" name="Metin kutusu 413">
          <a:extLst>
            <a:ext uri="{FF2B5EF4-FFF2-40B4-BE49-F238E27FC236}">
              <a16:creationId xmlns:a16="http://schemas.microsoft.com/office/drawing/2014/main" id="{A0DE53BF-96DF-4949-9643-34BD604916F5}"/>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19" name="Metin kutusu 414">
          <a:extLst>
            <a:ext uri="{FF2B5EF4-FFF2-40B4-BE49-F238E27FC236}">
              <a16:creationId xmlns:a16="http://schemas.microsoft.com/office/drawing/2014/main" id="{CC44F287-2502-4CD1-BBB3-DD63B31EC521}"/>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20" name="Metin kutusu 415">
          <a:extLst>
            <a:ext uri="{FF2B5EF4-FFF2-40B4-BE49-F238E27FC236}">
              <a16:creationId xmlns:a16="http://schemas.microsoft.com/office/drawing/2014/main" id="{86F29275-E915-4719-848A-D63382D37F08}"/>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21" name="Metin kutusu 416">
          <a:extLst>
            <a:ext uri="{FF2B5EF4-FFF2-40B4-BE49-F238E27FC236}">
              <a16:creationId xmlns:a16="http://schemas.microsoft.com/office/drawing/2014/main" id="{DB2B18E2-60F7-4B45-8E2F-F1A116BD2763}"/>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22" name="Metin kutusu 417">
          <a:extLst>
            <a:ext uri="{FF2B5EF4-FFF2-40B4-BE49-F238E27FC236}">
              <a16:creationId xmlns:a16="http://schemas.microsoft.com/office/drawing/2014/main" id="{2FDF67E2-EDEC-4645-A997-999687275672}"/>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1495</xdr:row>
      <xdr:rowOff>0</xdr:rowOff>
    </xdr:from>
    <xdr:ext cx="184731" cy="264560"/>
    <xdr:sp macro="" textlink="">
      <xdr:nvSpPr>
        <xdr:cNvPr id="10523" name="Metin kutusu 418">
          <a:extLst>
            <a:ext uri="{FF2B5EF4-FFF2-40B4-BE49-F238E27FC236}">
              <a16:creationId xmlns:a16="http://schemas.microsoft.com/office/drawing/2014/main" id="{9A4FB3C8-829C-4384-B45E-F081B7D6AA53}"/>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24" name="Metin kutusu 379">
          <a:extLst>
            <a:ext uri="{FF2B5EF4-FFF2-40B4-BE49-F238E27FC236}">
              <a16:creationId xmlns:a16="http://schemas.microsoft.com/office/drawing/2014/main" id="{9C4B9724-D54B-4AC5-9785-7029DE0C41A4}"/>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25" name="Metin kutusu 380">
          <a:extLst>
            <a:ext uri="{FF2B5EF4-FFF2-40B4-BE49-F238E27FC236}">
              <a16:creationId xmlns:a16="http://schemas.microsoft.com/office/drawing/2014/main" id="{73A1A4F8-16BB-4BF5-A08D-F7F6732958BA}"/>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26" name="Metin kutusu 381">
          <a:extLst>
            <a:ext uri="{FF2B5EF4-FFF2-40B4-BE49-F238E27FC236}">
              <a16:creationId xmlns:a16="http://schemas.microsoft.com/office/drawing/2014/main" id="{7192E8CD-77A1-44C7-9B2E-BADDEA423E2F}"/>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27" name="Metin kutusu 382">
          <a:extLst>
            <a:ext uri="{FF2B5EF4-FFF2-40B4-BE49-F238E27FC236}">
              <a16:creationId xmlns:a16="http://schemas.microsoft.com/office/drawing/2014/main" id="{7C422E58-1621-4B9B-82A1-EF23FB2BB050}"/>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28" name="Metin kutusu 383">
          <a:extLst>
            <a:ext uri="{FF2B5EF4-FFF2-40B4-BE49-F238E27FC236}">
              <a16:creationId xmlns:a16="http://schemas.microsoft.com/office/drawing/2014/main" id="{04B6FD31-3ACC-4968-84E0-8B6941D6FF7B}"/>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29" name="Metin kutusu 384">
          <a:extLst>
            <a:ext uri="{FF2B5EF4-FFF2-40B4-BE49-F238E27FC236}">
              <a16:creationId xmlns:a16="http://schemas.microsoft.com/office/drawing/2014/main" id="{CC03995A-6F58-49DD-B38C-1A763C7AD620}"/>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0" name="Metin kutusu 385">
          <a:extLst>
            <a:ext uri="{FF2B5EF4-FFF2-40B4-BE49-F238E27FC236}">
              <a16:creationId xmlns:a16="http://schemas.microsoft.com/office/drawing/2014/main" id="{EEFD27CB-48A2-4AFB-A00F-E3D92DFBA298}"/>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1" name="Metin kutusu 386">
          <a:extLst>
            <a:ext uri="{FF2B5EF4-FFF2-40B4-BE49-F238E27FC236}">
              <a16:creationId xmlns:a16="http://schemas.microsoft.com/office/drawing/2014/main" id="{DF277CF6-BDDC-4D1B-AC69-011E96D7559D}"/>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2" name="Metin kutusu 387">
          <a:extLst>
            <a:ext uri="{FF2B5EF4-FFF2-40B4-BE49-F238E27FC236}">
              <a16:creationId xmlns:a16="http://schemas.microsoft.com/office/drawing/2014/main" id="{AF0B3B2F-8AEC-495B-9B8A-92F255258842}"/>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3" name="Metin kutusu 388">
          <a:extLst>
            <a:ext uri="{FF2B5EF4-FFF2-40B4-BE49-F238E27FC236}">
              <a16:creationId xmlns:a16="http://schemas.microsoft.com/office/drawing/2014/main" id="{E27E7D69-29A4-4904-A52E-30C0FEB4999C}"/>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4" name="Metin kutusu 389">
          <a:extLst>
            <a:ext uri="{FF2B5EF4-FFF2-40B4-BE49-F238E27FC236}">
              <a16:creationId xmlns:a16="http://schemas.microsoft.com/office/drawing/2014/main" id="{D643E215-8C10-4DB5-9A59-1BC280DEC8FC}"/>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5" name="Metin kutusu 390">
          <a:extLst>
            <a:ext uri="{FF2B5EF4-FFF2-40B4-BE49-F238E27FC236}">
              <a16:creationId xmlns:a16="http://schemas.microsoft.com/office/drawing/2014/main" id="{5CDB0237-A248-46A2-A1C0-20CC975869B8}"/>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6" name="Metin kutusu 391">
          <a:extLst>
            <a:ext uri="{FF2B5EF4-FFF2-40B4-BE49-F238E27FC236}">
              <a16:creationId xmlns:a16="http://schemas.microsoft.com/office/drawing/2014/main" id="{3F798B0A-5B3E-41F9-8B84-EB99339F38BC}"/>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7" name="Metin kutusu 392">
          <a:extLst>
            <a:ext uri="{FF2B5EF4-FFF2-40B4-BE49-F238E27FC236}">
              <a16:creationId xmlns:a16="http://schemas.microsoft.com/office/drawing/2014/main" id="{EDF7355F-2055-47C9-A48F-D8104FBA87E3}"/>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8" name="Metin kutusu 393">
          <a:extLst>
            <a:ext uri="{FF2B5EF4-FFF2-40B4-BE49-F238E27FC236}">
              <a16:creationId xmlns:a16="http://schemas.microsoft.com/office/drawing/2014/main" id="{709A7021-0EBA-42AF-807E-32731862A8A0}"/>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39" name="Metin kutusu 394">
          <a:extLst>
            <a:ext uri="{FF2B5EF4-FFF2-40B4-BE49-F238E27FC236}">
              <a16:creationId xmlns:a16="http://schemas.microsoft.com/office/drawing/2014/main" id="{8E311DE9-B24D-40A3-8FCC-1EC11D934292}"/>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1497</xdr:row>
      <xdr:rowOff>0</xdr:rowOff>
    </xdr:from>
    <xdr:ext cx="184731" cy="264560"/>
    <xdr:sp macro="" textlink="">
      <xdr:nvSpPr>
        <xdr:cNvPr id="10540" name="Metin kutusu 395">
          <a:extLst>
            <a:ext uri="{FF2B5EF4-FFF2-40B4-BE49-F238E27FC236}">
              <a16:creationId xmlns:a16="http://schemas.microsoft.com/office/drawing/2014/main" id="{5B274F4F-5D9C-4DF7-85D0-29AC83FF0662}"/>
            </a:ext>
          </a:extLst>
        </xdr:cNvPr>
        <xdr:cNvSpPr txBox="1"/>
      </xdr:nvSpPr>
      <xdr:spPr>
        <a:xfrm>
          <a:off x="10780443"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1" name="Metin kutusu 136">
          <a:extLst>
            <a:ext uri="{FF2B5EF4-FFF2-40B4-BE49-F238E27FC236}">
              <a16:creationId xmlns:a16="http://schemas.microsoft.com/office/drawing/2014/main" id="{3839276E-9767-43F0-88B8-E991A3101737}"/>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2" name="Metin kutusu 137">
          <a:extLst>
            <a:ext uri="{FF2B5EF4-FFF2-40B4-BE49-F238E27FC236}">
              <a16:creationId xmlns:a16="http://schemas.microsoft.com/office/drawing/2014/main" id="{B9EEEAED-0F66-4D5C-A098-4F9911D1FB0A}"/>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3" name="Metin kutusu 138">
          <a:extLst>
            <a:ext uri="{FF2B5EF4-FFF2-40B4-BE49-F238E27FC236}">
              <a16:creationId xmlns:a16="http://schemas.microsoft.com/office/drawing/2014/main" id="{583159E6-233C-4DD6-903B-679B80D5356E}"/>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4" name="Metin kutusu 139">
          <a:extLst>
            <a:ext uri="{FF2B5EF4-FFF2-40B4-BE49-F238E27FC236}">
              <a16:creationId xmlns:a16="http://schemas.microsoft.com/office/drawing/2014/main" id="{0EC718EF-98E0-4A43-9A88-B5D625A67CF4}"/>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5" name="Metin kutusu 140">
          <a:extLst>
            <a:ext uri="{FF2B5EF4-FFF2-40B4-BE49-F238E27FC236}">
              <a16:creationId xmlns:a16="http://schemas.microsoft.com/office/drawing/2014/main" id="{235773C5-2433-4506-A661-013802760C81}"/>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6" name="Metin kutusu 141">
          <a:extLst>
            <a:ext uri="{FF2B5EF4-FFF2-40B4-BE49-F238E27FC236}">
              <a16:creationId xmlns:a16="http://schemas.microsoft.com/office/drawing/2014/main" id="{20F965ED-6CEA-4A96-8F49-364231A443D2}"/>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7" name="Metin kutusu 148">
          <a:extLst>
            <a:ext uri="{FF2B5EF4-FFF2-40B4-BE49-F238E27FC236}">
              <a16:creationId xmlns:a16="http://schemas.microsoft.com/office/drawing/2014/main" id="{8B70C7D2-EA5E-452B-A536-C85851B672E3}"/>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8" name="Metin kutusu 149">
          <a:extLst>
            <a:ext uri="{FF2B5EF4-FFF2-40B4-BE49-F238E27FC236}">
              <a16:creationId xmlns:a16="http://schemas.microsoft.com/office/drawing/2014/main" id="{45491E55-E041-4615-A378-15A558DB25C7}"/>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49" name="Metin kutusu 150">
          <a:extLst>
            <a:ext uri="{FF2B5EF4-FFF2-40B4-BE49-F238E27FC236}">
              <a16:creationId xmlns:a16="http://schemas.microsoft.com/office/drawing/2014/main" id="{3441A91C-2017-49DC-9539-A5F24A7A190B}"/>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0" name="Metin kutusu 151">
          <a:extLst>
            <a:ext uri="{FF2B5EF4-FFF2-40B4-BE49-F238E27FC236}">
              <a16:creationId xmlns:a16="http://schemas.microsoft.com/office/drawing/2014/main" id="{4AD90CFC-7D50-4087-B743-F230E880F6A7}"/>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1" name="Metin kutusu 152">
          <a:extLst>
            <a:ext uri="{FF2B5EF4-FFF2-40B4-BE49-F238E27FC236}">
              <a16:creationId xmlns:a16="http://schemas.microsoft.com/office/drawing/2014/main" id="{F66ADE27-B1E3-40B5-BD38-D964221F4CDF}"/>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2" name="Metin kutusu 153">
          <a:extLst>
            <a:ext uri="{FF2B5EF4-FFF2-40B4-BE49-F238E27FC236}">
              <a16:creationId xmlns:a16="http://schemas.microsoft.com/office/drawing/2014/main" id="{1F228A21-FF8F-44EF-AB6B-DF6C58465CCC}"/>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3" name="Metin kutusu 402">
          <a:extLst>
            <a:ext uri="{FF2B5EF4-FFF2-40B4-BE49-F238E27FC236}">
              <a16:creationId xmlns:a16="http://schemas.microsoft.com/office/drawing/2014/main" id="{EAC00BC7-1180-42A6-A6E9-56D09EBB2FBE}"/>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4" name="Metin kutusu 403">
          <a:extLst>
            <a:ext uri="{FF2B5EF4-FFF2-40B4-BE49-F238E27FC236}">
              <a16:creationId xmlns:a16="http://schemas.microsoft.com/office/drawing/2014/main" id="{3141F770-8C4E-4944-91B5-49FB4552B145}"/>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5" name="Metin kutusu 404">
          <a:extLst>
            <a:ext uri="{FF2B5EF4-FFF2-40B4-BE49-F238E27FC236}">
              <a16:creationId xmlns:a16="http://schemas.microsoft.com/office/drawing/2014/main" id="{C19AE749-0E89-4B63-9F29-4C65F72A0268}"/>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6" name="Metin kutusu 405">
          <a:extLst>
            <a:ext uri="{FF2B5EF4-FFF2-40B4-BE49-F238E27FC236}">
              <a16:creationId xmlns:a16="http://schemas.microsoft.com/office/drawing/2014/main" id="{D6E9B3EA-785C-4A6B-8C3D-07E4BC01FCEC}"/>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7" name="Metin kutusu 406">
          <a:extLst>
            <a:ext uri="{FF2B5EF4-FFF2-40B4-BE49-F238E27FC236}">
              <a16:creationId xmlns:a16="http://schemas.microsoft.com/office/drawing/2014/main" id="{B3E27868-0833-4982-A7CA-F34DF9C4F537}"/>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8" name="Metin kutusu 407">
          <a:extLst>
            <a:ext uri="{FF2B5EF4-FFF2-40B4-BE49-F238E27FC236}">
              <a16:creationId xmlns:a16="http://schemas.microsoft.com/office/drawing/2014/main" id="{CCA17E65-356A-49F2-B0A9-DDE7B4D44394}"/>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59" name="Metin kutusu 408">
          <a:extLst>
            <a:ext uri="{FF2B5EF4-FFF2-40B4-BE49-F238E27FC236}">
              <a16:creationId xmlns:a16="http://schemas.microsoft.com/office/drawing/2014/main" id="{5C3C1486-839D-4811-A2B1-A097CFA61AFF}"/>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0" name="Metin kutusu 409">
          <a:extLst>
            <a:ext uri="{FF2B5EF4-FFF2-40B4-BE49-F238E27FC236}">
              <a16:creationId xmlns:a16="http://schemas.microsoft.com/office/drawing/2014/main" id="{29075B61-9D82-49CB-A12F-AE6F62A368BE}"/>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1" name="Metin kutusu 410">
          <a:extLst>
            <a:ext uri="{FF2B5EF4-FFF2-40B4-BE49-F238E27FC236}">
              <a16:creationId xmlns:a16="http://schemas.microsoft.com/office/drawing/2014/main" id="{59B26AFC-F3B0-41A5-AFF7-0AE102079965}"/>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2" name="Metin kutusu 411">
          <a:extLst>
            <a:ext uri="{FF2B5EF4-FFF2-40B4-BE49-F238E27FC236}">
              <a16:creationId xmlns:a16="http://schemas.microsoft.com/office/drawing/2014/main" id="{D324519F-76F1-49F7-8B23-17A76B9A6F41}"/>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3" name="Metin kutusu 412">
          <a:extLst>
            <a:ext uri="{FF2B5EF4-FFF2-40B4-BE49-F238E27FC236}">
              <a16:creationId xmlns:a16="http://schemas.microsoft.com/office/drawing/2014/main" id="{28E825A5-4316-4106-99AE-290CF7109795}"/>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4" name="Metin kutusu 413">
          <a:extLst>
            <a:ext uri="{FF2B5EF4-FFF2-40B4-BE49-F238E27FC236}">
              <a16:creationId xmlns:a16="http://schemas.microsoft.com/office/drawing/2014/main" id="{E47D2BE4-9403-48FE-9D8B-B2A890513224}"/>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5" name="Metin kutusu 414">
          <a:extLst>
            <a:ext uri="{FF2B5EF4-FFF2-40B4-BE49-F238E27FC236}">
              <a16:creationId xmlns:a16="http://schemas.microsoft.com/office/drawing/2014/main" id="{22F76C86-90A2-41AC-9234-179EC13BFF01}"/>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6" name="Metin kutusu 415">
          <a:extLst>
            <a:ext uri="{FF2B5EF4-FFF2-40B4-BE49-F238E27FC236}">
              <a16:creationId xmlns:a16="http://schemas.microsoft.com/office/drawing/2014/main" id="{A094EE73-EBCE-4F17-83E1-8807565354D5}"/>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7" name="Metin kutusu 416">
          <a:extLst>
            <a:ext uri="{FF2B5EF4-FFF2-40B4-BE49-F238E27FC236}">
              <a16:creationId xmlns:a16="http://schemas.microsoft.com/office/drawing/2014/main" id="{2C6EB3B0-24ED-4F71-95E5-B2C7F7C62F4F}"/>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8" name="Metin kutusu 417">
          <a:extLst>
            <a:ext uri="{FF2B5EF4-FFF2-40B4-BE49-F238E27FC236}">
              <a16:creationId xmlns:a16="http://schemas.microsoft.com/office/drawing/2014/main" id="{46B0D754-D881-4D63-A92F-2DE2F6F2898B}"/>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1497</xdr:row>
      <xdr:rowOff>0</xdr:rowOff>
    </xdr:from>
    <xdr:ext cx="184731" cy="264560"/>
    <xdr:sp macro="" textlink="">
      <xdr:nvSpPr>
        <xdr:cNvPr id="10569" name="Metin kutusu 418">
          <a:extLst>
            <a:ext uri="{FF2B5EF4-FFF2-40B4-BE49-F238E27FC236}">
              <a16:creationId xmlns:a16="http://schemas.microsoft.com/office/drawing/2014/main" id="{53EB9DBB-FF2D-4C90-87C2-67915CFB3B92}"/>
            </a:ext>
          </a:extLst>
        </xdr:cNvPr>
        <xdr:cNvSpPr txBox="1"/>
      </xdr:nvSpPr>
      <xdr:spPr>
        <a:xfrm>
          <a:off x="13693972" y="452482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70" name="Metin kutusu 1">
          <a:extLst>
            <a:ext uri="{FF2B5EF4-FFF2-40B4-BE49-F238E27FC236}">
              <a16:creationId xmlns:a16="http://schemas.microsoft.com/office/drawing/2014/main" id="{D4D7B101-8A2B-4688-8659-1A38781C13E0}"/>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71" name="Metin kutusu 2">
          <a:extLst>
            <a:ext uri="{FF2B5EF4-FFF2-40B4-BE49-F238E27FC236}">
              <a16:creationId xmlns:a16="http://schemas.microsoft.com/office/drawing/2014/main" id="{3EA5E9B4-11D5-4A4E-A906-19B7BC2CAC94}"/>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1497</xdr:row>
      <xdr:rowOff>0</xdr:rowOff>
    </xdr:from>
    <xdr:ext cx="184731" cy="264560"/>
    <xdr:sp macro="" textlink="">
      <xdr:nvSpPr>
        <xdr:cNvPr id="10572" name="Metin kutusu 3">
          <a:extLst>
            <a:ext uri="{FF2B5EF4-FFF2-40B4-BE49-F238E27FC236}">
              <a16:creationId xmlns:a16="http://schemas.microsoft.com/office/drawing/2014/main" id="{99BB9165-991B-4035-8927-BFE1EC0F779B}"/>
            </a:ext>
          </a:extLst>
        </xdr:cNvPr>
        <xdr:cNvSpPr txBox="1"/>
      </xdr:nvSpPr>
      <xdr:spPr>
        <a:xfrm>
          <a:off x="2823882"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1497</xdr:row>
      <xdr:rowOff>0</xdr:rowOff>
    </xdr:from>
    <xdr:ext cx="184731" cy="264560"/>
    <xdr:sp macro="" textlink="">
      <xdr:nvSpPr>
        <xdr:cNvPr id="10573" name="Metin kutusu 4">
          <a:extLst>
            <a:ext uri="{FF2B5EF4-FFF2-40B4-BE49-F238E27FC236}">
              <a16:creationId xmlns:a16="http://schemas.microsoft.com/office/drawing/2014/main" id="{E00A42F2-137A-443C-908E-A129BF394D78}"/>
            </a:ext>
          </a:extLst>
        </xdr:cNvPr>
        <xdr:cNvSpPr txBox="1"/>
      </xdr:nvSpPr>
      <xdr:spPr>
        <a:xfrm>
          <a:off x="2823882"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74" name="Metin kutusu 5">
          <a:extLst>
            <a:ext uri="{FF2B5EF4-FFF2-40B4-BE49-F238E27FC236}">
              <a16:creationId xmlns:a16="http://schemas.microsoft.com/office/drawing/2014/main" id="{F5E61502-D86F-4BF2-B92F-28BE424FCFA6}"/>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75" name="Metin kutusu 6">
          <a:extLst>
            <a:ext uri="{FF2B5EF4-FFF2-40B4-BE49-F238E27FC236}">
              <a16:creationId xmlns:a16="http://schemas.microsoft.com/office/drawing/2014/main" id="{952DB7AA-7D14-49E2-A9E8-9BBE5F54CDA2}"/>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76" name="Metin kutusu 9">
          <a:extLst>
            <a:ext uri="{FF2B5EF4-FFF2-40B4-BE49-F238E27FC236}">
              <a16:creationId xmlns:a16="http://schemas.microsoft.com/office/drawing/2014/main" id="{A9A1B7AE-85E7-4E5F-9B21-39F206AAA1A5}"/>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77" name="Metin kutusu 10">
          <a:extLst>
            <a:ext uri="{FF2B5EF4-FFF2-40B4-BE49-F238E27FC236}">
              <a16:creationId xmlns:a16="http://schemas.microsoft.com/office/drawing/2014/main" id="{11F8002C-BCB6-4529-BC7C-CFE655E6424B}"/>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78" name="Metin kutusu 11">
          <a:extLst>
            <a:ext uri="{FF2B5EF4-FFF2-40B4-BE49-F238E27FC236}">
              <a16:creationId xmlns:a16="http://schemas.microsoft.com/office/drawing/2014/main" id="{5B777858-7A53-463E-951D-3F4D3CAE4581}"/>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79" name="Metin kutusu 13">
          <a:extLst>
            <a:ext uri="{FF2B5EF4-FFF2-40B4-BE49-F238E27FC236}">
              <a16:creationId xmlns:a16="http://schemas.microsoft.com/office/drawing/2014/main" id="{617EE110-3F52-4E05-9294-B14A7D812233}"/>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0" name="Metin kutusu 17">
          <a:extLst>
            <a:ext uri="{FF2B5EF4-FFF2-40B4-BE49-F238E27FC236}">
              <a16:creationId xmlns:a16="http://schemas.microsoft.com/office/drawing/2014/main" id="{9E388950-0F9C-4392-8FB7-FB26F281E1E7}"/>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1" name="Metin kutusu 18">
          <a:extLst>
            <a:ext uri="{FF2B5EF4-FFF2-40B4-BE49-F238E27FC236}">
              <a16:creationId xmlns:a16="http://schemas.microsoft.com/office/drawing/2014/main" id="{564F31DD-5205-4231-9B79-510C93F76DBD}"/>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2" name="Metin kutusu 19">
          <a:extLst>
            <a:ext uri="{FF2B5EF4-FFF2-40B4-BE49-F238E27FC236}">
              <a16:creationId xmlns:a16="http://schemas.microsoft.com/office/drawing/2014/main" id="{76EC35D1-BD80-47FC-B20C-DB49E3037B1C}"/>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3" name="Metin kutusu 20">
          <a:extLst>
            <a:ext uri="{FF2B5EF4-FFF2-40B4-BE49-F238E27FC236}">
              <a16:creationId xmlns:a16="http://schemas.microsoft.com/office/drawing/2014/main" id="{DD284A4A-8A4E-4DB3-AE78-D5884566EE21}"/>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4" name="Metin kutusu 21">
          <a:extLst>
            <a:ext uri="{FF2B5EF4-FFF2-40B4-BE49-F238E27FC236}">
              <a16:creationId xmlns:a16="http://schemas.microsoft.com/office/drawing/2014/main" id="{759F6137-BDD5-494B-ABD6-51CABC988F34}"/>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5" name="Metin kutusu 59">
          <a:extLst>
            <a:ext uri="{FF2B5EF4-FFF2-40B4-BE49-F238E27FC236}">
              <a16:creationId xmlns:a16="http://schemas.microsoft.com/office/drawing/2014/main" id="{EC2B4C0B-4350-40EF-8972-E82013E06591}"/>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6" name="Metin kutusu 60">
          <a:extLst>
            <a:ext uri="{FF2B5EF4-FFF2-40B4-BE49-F238E27FC236}">
              <a16:creationId xmlns:a16="http://schemas.microsoft.com/office/drawing/2014/main" id="{9D1D2869-CB90-444E-B719-37450C7C62AD}"/>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7" name="Metin kutusu 61">
          <a:extLst>
            <a:ext uri="{FF2B5EF4-FFF2-40B4-BE49-F238E27FC236}">
              <a16:creationId xmlns:a16="http://schemas.microsoft.com/office/drawing/2014/main" id="{4A977D46-047F-4DE2-B999-0F2C14167907}"/>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1497</xdr:row>
      <xdr:rowOff>0</xdr:rowOff>
    </xdr:from>
    <xdr:ext cx="184731" cy="264560"/>
    <xdr:sp macro="" textlink="">
      <xdr:nvSpPr>
        <xdr:cNvPr id="10588" name="Metin kutusu 62">
          <a:extLst>
            <a:ext uri="{FF2B5EF4-FFF2-40B4-BE49-F238E27FC236}">
              <a16:creationId xmlns:a16="http://schemas.microsoft.com/office/drawing/2014/main" id="{8ED36358-8A19-4E5A-ADC3-25FE111E6A14}"/>
            </a:ext>
          </a:extLst>
        </xdr:cNvPr>
        <xdr:cNvSpPr txBox="1"/>
      </xdr:nvSpPr>
      <xdr:spPr>
        <a:xfrm>
          <a:off x="8897855"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89" name="Metin kutusu 140">
          <a:extLst>
            <a:ext uri="{FF2B5EF4-FFF2-40B4-BE49-F238E27FC236}">
              <a16:creationId xmlns:a16="http://schemas.microsoft.com/office/drawing/2014/main" id="{7136AE14-2105-474E-BADD-D3313EA97DEE}"/>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0" name="Metin kutusu 141">
          <a:extLst>
            <a:ext uri="{FF2B5EF4-FFF2-40B4-BE49-F238E27FC236}">
              <a16:creationId xmlns:a16="http://schemas.microsoft.com/office/drawing/2014/main" id="{0655DA86-39FD-455E-BD46-DA3D904E7DCB}"/>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1" name="Metin kutusu 142">
          <a:extLst>
            <a:ext uri="{FF2B5EF4-FFF2-40B4-BE49-F238E27FC236}">
              <a16:creationId xmlns:a16="http://schemas.microsoft.com/office/drawing/2014/main" id="{A58C6FE6-75E9-4395-A48D-C715920287BA}"/>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2" name="Metin kutusu 143">
          <a:extLst>
            <a:ext uri="{FF2B5EF4-FFF2-40B4-BE49-F238E27FC236}">
              <a16:creationId xmlns:a16="http://schemas.microsoft.com/office/drawing/2014/main" id="{646B97A0-0D89-4972-9A9E-01D1BE2B5F34}"/>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3" name="Metin kutusu 144">
          <a:extLst>
            <a:ext uri="{FF2B5EF4-FFF2-40B4-BE49-F238E27FC236}">
              <a16:creationId xmlns:a16="http://schemas.microsoft.com/office/drawing/2014/main" id="{A284192D-9FA2-4C29-9637-96FC2C55CD68}"/>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4" name="Metin kutusu 145">
          <a:extLst>
            <a:ext uri="{FF2B5EF4-FFF2-40B4-BE49-F238E27FC236}">
              <a16:creationId xmlns:a16="http://schemas.microsoft.com/office/drawing/2014/main" id="{8C525F50-2FD2-4F6D-8781-7C9E955508EE}"/>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5" name="Metin kutusu 146">
          <a:extLst>
            <a:ext uri="{FF2B5EF4-FFF2-40B4-BE49-F238E27FC236}">
              <a16:creationId xmlns:a16="http://schemas.microsoft.com/office/drawing/2014/main" id="{F6489AA6-7BDC-436E-A972-24DC344F1BE7}"/>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6" name="Metin kutusu 147">
          <a:extLst>
            <a:ext uri="{FF2B5EF4-FFF2-40B4-BE49-F238E27FC236}">
              <a16:creationId xmlns:a16="http://schemas.microsoft.com/office/drawing/2014/main" id="{F7F88745-31E2-49F1-8415-D7AAB3AD4AD5}"/>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7" name="Metin kutusu 148">
          <a:extLst>
            <a:ext uri="{FF2B5EF4-FFF2-40B4-BE49-F238E27FC236}">
              <a16:creationId xmlns:a16="http://schemas.microsoft.com/office/drawing/2014/main" id="{A325AFF1-7E16-47CD-9B2D-D58287672EEA}"/>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8" name="Metin kutusu 149">
          <a:extLst>
            <a:ext uri="{FF2B5EF4-FFF2-40B4-BE49-F238E27FC236}">
              <a16:creationId xmlns:a16="http://schemas.microsoft.com/office/drawing/2014/main" id="{3BADB36E-511C-4F6F-97A6-DCFC6F67C21E}"/>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599" name="Metin kutusu 150">
          <a:extLst>
            <a:ext uri="{FF2B5EF4-FFF2-40B4-BE49-F238E27FC236}">
              <a16:creationId xmlns:a16="http://schemas.microsoft.com/office/drawing/2014/main" id="{28A4D701-2338-4427-8068-16BA35E840E7}"/>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600" name="Metin kutusu 151">
          <a:extLst>
            <a:ext uri="{FF2B5EF4-FFF2-40B4-BE49-F238E27FC236}">
              <a16:creationId xmlns:a16="http://schemas.microsoft.com/office/drawing/2014/main" id="{F9F223C6-7370-4EC6-92CB-5867501A7462}"/>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601" name="Metin kutusu 152">
          <a:extLst>
            <a:ext uri="{FF2B5EF4-FFF2-40B4-BE49-F238E27FC236}">
              <a16:creationId xmlns:a16="http://schemas.microsoft.com/office/drawing/2014/main" id="{2E2C0680-0F1C-461E-85B4-176A4F69F074}"/>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602" name="Metin kutusu 153">
          <a:extLst>
            <a:ext uri="{FF2B5EF4-FFF2-40B4-BE49-F238E27FC236}">
              <a16:creationId xmlns:a16="http://schemas.microsoft.com/office/drawing/2014/main" id="{9DA4C56A-0B7E-4201-89C7-91FFAB436370}"/>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603" name="Metin kutusu 154">
          <a:extLst>
            <a:ext uri="{FF2B5EF4-FFF2-40B4-BE49-F238E27FC236}">
              <a16:creationId xmlns:a16="http://schemas.microsoft.com/office/drawing/2014/main" id="{769048B0-3ECC-4326-B03C-B3E7CA8C7245}"/>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604" name="Metin kutusu 155">
          <a:extLst>
            <a:ext uri="{FF2B5EF4-FFF2-40B4-BE49-F238E27FC236}">
              <a16:creationId xmlns:a16="http://schemas.microsoft.com/office/drawing/2014/main" id="{F1426D11-3220-44A7-960F-CD4790F78AEA}"/>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1497</xdr:row>
      <xdr:rowOff>0</xdr:rowOff>
    </xdr:from>
    <xdr:ext cx="184731" cy="264560"/>
    <xdr:sp macro="" textlink="">
      <xdr:nvSpPr>
        <xdr:cNvPr id="10605" name="Metin kutusu 156">
          <a:extLst>
            <a:ext uri="{FF2B5EF4-FFF2-40B4-BE49-F238E27FC236}">
              <a16:creationId xmlns:a16="http://schemas.microsoft.com/office/drawing/2014/main" id="{2ED5C1CF-0CBB-4393-AC97-D5FF8B7C5D66}"/>
            </a:ext>
          </a:extLst>
        </xdr:cNvPr>
        <xdr:cNvSpPr txBox="1"/>
      </xdr:nvSpPr>
      <xdr:spPr>
        <a:xfrm>
          <a:off x="9962414" y="45065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06" name="Metin kutusu 10125">
          <a:extLst>
            <a:ext uri="{FF2B5EF4-FFF2-40B4-BE49-F238E27FC236}">
              <a16:creationId xmlns:a16="http://schemas.microsoft.com/office/drawing/2014/main" id="{780F7A8F-C1EF-45CF-B91B-ED9E1E489804}"/>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07" name="Metin kutusu 10126">
          <a:extLst>
            <a:ext uri="{FF2B5EF4-FFF2-40B4-BE49-F238E27FC236}">
              <a16:creationId xmlns:a16="http://schemas.microsoft.com/office/drawing/2014/main" id="{0E2EAFC8-4F3E-4119-89E4-A2A834F84F9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08" name="Metin kutusu 10127">
          <a:extLst>
            <a:ext uri="{FF2B5EF4-FFF2-40B4-BE49-F238E27FC236}">
              <a16:creationId xmlns:a16="http://schemas.microsoft.com/office/drawing/2014/main" id="{624C2924-FA10-4FFC-8D50-F5D780099B55}"/>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09" name="Metin kutusu 10128">
          <a:extLst>
            <a:ext uri="{FF2B5EF4-FFF2-40B4-BE49-F238E27FC236}">
              <a16:creationId xmlns:a16="http://schemas.microsoft.com/office/drawing/2014/main" id="{488F6C22-288D-4395-81FC-6D84887D5C08}"/>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10" name="Metin kutusu 10129">
          <a:extLst>
            <a:ext uri="{FF2B5EF4-FFF2-40B4-BE49-F238E27FC236}">
              <a16:creationId xmlns:a16="http://schemas.microsoft.com/office/drawing/2014/main" id="{6CA14EA1-BA36-46E9-BD44-DD9DBA7A7473}"/>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11" name="Metin kutusu 10130">
          <a:extLst>
            <a:ext uri="{FF2B5EF4-FFF2-40B4-BE49-F238E27FC236}">
              <a16:creationId xmlns:a16="http://schemas.microsoft.com/office/drawing/2014/main" id="{41BDCC31-78F8-4C6F-98E9-845CA745FCBD}"/>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12" name="Metin kutusu 10137">
          <a:extLst>
            <a:ext uri="{FF2B5EF4-FFF2-40B4-BE49-F238E27FC236}">
              <a16:creationId xmlns:a16="http://schemas.microsoft.com/office/drawing/2014/main" id="{5F742604-0384-4647-9182-9AD813DAAC53}"/>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13" name="Metin kutusu 10138">
          <a:extLst>
            <a:ext uri="{FF2B5EF4-FFF2-40B4-BE49-F238E27FC236}">
              <a16:creationId xmlns:a16="http://schemas.microsoft.com/office/drawing/2014/main" id="{DB4A9A54-CC2B-4E72-9C8C-26E840E5F46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14" name="Metin kutusu 10139">
          <a:extLst>
            <a:ext uri="{FF2B5EF4-FFF2-40B4-BE49-F238E27FC236}">
              <a16:creationId xmlns:a16="http://schemas.microsoft.com/office/drawing/2014/main" id="{87245DA0-860B-410C-A9D7-4B504E7BA93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15" name="Metin kutusu 10140">
          <a:extLst>
            <a:ext uri="{FF2B5EF4-FFF2-40B4-BE49-F238E27FC236}">
              <a16:creationId xmlns:a16="http://schemas.microsoft.com/office/drawing/2014/main" id="{20149E2D-2025-4A43-A497-A781DC3E3E98}"/>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16" name="Metin kutusu 10141">
          <a:extLst>
            <a:ext uri="{FF2B5EF4-FFF2-40B4-BE49-F238E27FC236}">
              <a16:creationId xmlns:a16="http://schemas.microsoft.com/office/drawing/2014/main" id="{E0CF6DC6-ABC7-454A-AE70-EACD4F7CAE93}"/>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1498</xdr:row>
      <xdr:rowOff>0</xdr:rowOff>
    </xdr:from>
    <xdr:ext cx="184731" cy="264560"/>
    <xdr:sp macro="" textlink="">
      <xdr:nvSpPr>
        <xdr:cNvPr id="10617" name="Metin kutusu 10142">
          <a:extLst>
            <a:ext uri="{FF2B5EF4-FFF2-40B4-BE49-F238E27FC236}">
              <a16:creationId xmlns:a16="http://schemas.microsoft.com/office/drawing/2014/main" id="{36B617DF-E335-4F9F-BAD8-09722CA3AF26}"/>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18" name="Metin kutusu 10125">
          <a:extLst>
            <a:ext uri="{FF2B5EF4-FFF2-40B4-BE49-F238E27FC236}">
              <a16:creationId xmlns:a16="http://schemas.microsoft.com/office/drawing/2014/main" id="{6190D58B-7D68-4FFB-9A57-5C96A46116F5}"/>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19" name="Metin kutusu 10126">
          <a:extLst>
            <a:ext uri="{FF2B5EF4-FFF2-40B4-BE49-F238E27FC236}">
              <a16:creationId xmlns:a16="http://schemas.microsoft.com/office/drawing/2014/main" id="{D4E46701-E452-41D1-9A12-85A09446DC6C}"/>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0" name="Metin kutusu 10127">
          <a:extLst>
            <a:ext uri="{FF2B5EF4-FFF2-40B4-BE49-F238E27FC236}">
              <a16:creationId xmlns:a16="http://schemas.microsoft.com/office/drawing/2014/main" id="{9063D4B9-2008-4A59-A8EC-847A9282B4D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1" name="Metin kutusu 10128">
          <a:extLst>
            <a:ext uri="{FF2B5EF4-FFF2-40B4-BE49-F238E27FC236}">
              <a16:creationId xmlns:a16="http://schemas.microsoft.com/office/drawing/2014/main" id="{73818091-D2FD-4D5A-A1E0-C03F6031A7EC}"/>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2" name="Metin kutusu 10129">
          <a:extLst>
            <a:ext uri="{FF2B5EF4-FFF2-40B4-BE49-F238E27FC236}">
              <a16:creationId xmlns:a16="http://schemas.microsoft.com/office/drawing/2014/main" id="{1FEDA79E-1E8D-4585-A390-E81072B4FBB4}"/>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3" name="Metin kutusu 10130">
          <a:extLst>
            <a:ext uri="{FF2B5EF4-FFF2-40B4-BE49-F238E27FC236}">
              <a16:creationId xmlns:a16="http://schemas.microsoft.com/office/drawing/2014/main" id="{94276812-FBD9-4D10-86D6-B2F8F4E47F8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4" name="Metin kutusu 10137">
          <a:extLst>
            <a:ext uri="{FF2B5EF4-FFF2-40B4-BE49-F238E27FC236}">
              <a16:creationId xmlns:a16="http://schemas.microsoft.com/office/drawing/2014/main" id="{4E9925AE-68A3-4438-9F08-F124C72BB594}"/>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5" name="Metin kutusu 10138">
          <a:extLst>
            <a:ext uri="{FF2B5EF4-FFF2-40B4-BE49-F238E27FC236}">
              <a16:creationId xmlns:a16="http://schemas.microsoft.com/office/drawing/2014/main" id="{A6B8C6DA-23FC-4D86-82B4-D7A1354957D0}"/>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6" name="Metin kutusu 10139">
          <a:extLst>
            <a:ext uri="{FF2B5EF4-FFF2-40B4-BE49-F238E27FC236}">
              <a16:creationId xmlns:a16="http://schemas.microsoft.com/office/drawing/2014/main" id="{888A2CD7-54CC-47CD-AA40-9B1C18BF365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7" name="Metin kutusu 10140">
          <a:extLst>
            <a:ext uri="{FF2B5EF4-FFF2-40B4-BE49-F238E27FC236}">
              <a16:creationId xmlns:a16="http://schemas.microsoft.com/office/drawing/2014/main" id="{B9D50A2A-FF7D-47E9-AC83-60BD25F156E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8" name="Metin kutusu 10141">
          <a:extLst>
            <a:ext uri="{FF2B5EF4-FFF2-40B4-BE49-F238E27FC236}">
              <a16:creationId xmlns:a16="http://schemas.microsoft.com/office/drawing/2014/main" id="{B82360FC-0F6D-4FE3-8402-417567673CDD}"/>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1499</xdr:row>
      <xdr:rowOff>0</xdr:rowOff>
    </xdr:from>
    <xdr:ext cx="184731" cy="264560"/>
    <xdr:sp macro="" textlink="">
      <xdr:nvSpPr>
        <xdr:cNvPr id="10629" name="Metin kutusu 10142">
          <a:extLst>
            <a:ext uri="{FF2B5EF4-FFF2-40B4-BE49-F238E27FC236}">
              <a16:creationId xmlns:a16="http://schemas.microsoft.com/office/drawing/2014/main" id="{4031E529-0FB2-4C19-957A-BADBE0EE51D7}"/>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0" name="Metin kutusu 10125">
          <a:extLst>
            <a:ext uri="{FF2B5EF4-FFF2-40B4-BE49-F238E27FC236}">
              <a16:creationId xmlns:a16="http://schemas.microsoft.com/office/drawing/2014/main" id="{52825B4E-71AA-447C-BED3-CCA3B3B3B8D1}"/>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1" name="Metin kutusu 10126">
          <a:extLst>
            <a:ext uri="{FF2B5EF4-FFF2-40B4-BE49-F238E27FC236}">
              <a16:creationId xmlns:a16="http://schemas.microsoft.com/office/drawing/2014/main" id="{21708D45-5BF7-4DF8-AD7B-0AF4E82E1271}"/>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2" name="Metin kutusu 10127">
          <a:extLst>
            <a:ext uri="{FF2B5EF4-FFF2-40B4-BE49-F238E27FC236}">
              <a16:creationId xmlns:a16="http://schemas.microsoft.com/office/drawing/2014/main" id="{5C15D78F-A3CA-4628-A31E-55440913F9E6}"/>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3" name="Metin kutusu 10128">
          <a:extLst>
            <a:ext uri="{FF2B5EF4-FFF2-40B4-BE49-F238E27FC236}">
              <a16:creationId xmlns:a16="http://schemas.microsoft.com/office/drawing/2014/main" id="{DA5F010E-8141-4FC6-86DB-D48BA0840887}"/>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4" name="Metin kutusu 10129">
          <a:extLst>
            <a:ext uri="{FF2B5EF4-FFF2-40B4-BE49-F238E27FC236}">
              <a16:creationId xmlns:a16="http://schemas.microsoft.com/office/drawing/2014/main" id="{D8A238CB-D2AE-4F17-B11F-06C6E8B461C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5" name="Metin kutusu 10130">
          <a:extLst>
            <a:ext uri="{FF2B5EF4-FFF2-40B4-BE49-F238E27FC236}">
              <a16:creationId xmlns:a16="http://schemas.microsoft.com/office/drawing/2014/main" id="{4591AA2C-7205-4BEC-BDB2-CF962E615048}"/>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6" name="Metin kutusu 10137">
          <a:extLst>
            <a:ext uri="{FF2B5EF4-FFF2-40B4-BE49-F238E27FC236}">
              <a16:creationId xmlns:a16="http://schemas.microsoft.com/office/drawing/2014/main" id="{B18BDDE2-1EF6-48E1-8233-D9CBBE367CC8}"/>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7" name="Metin kutusu 10138">
          <a:extLst>
            <a:ext uri="{FF2B5EF4-FFF2-40B4-BE49-F238E27FC236}">
              <a16:creationId xmlns:a16="http://schemas.microsoft.com/office/drawing/2014/main" id="{ACDADEFF-F777-4525-BF4F-CCD0CA4EDC7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8" name="Metin kutusu 10139">
          <a:extLst>
            <a:ext uri="{FF2B5EF4-FFF2-40B4-BE49-F238E27FC236}">
              <a16:creationId xmlns:a16="http://schemas.microsoft.com/office/drawing/2014/main" id="{411CF24A-94D7-43BE-9FE6-22EC6878844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39" name="Metin kutusu 10140">
          <a:extLst>
            <a:ext uri="{FF2B5EF4-FFF2-40B4-BE49-F238E27FC236}">
              <a16:creationId xmlns:a16="http://schemas.microsoft.com/office/drawing/2014/main" id="{2C61D3A0-5CA0-473C-BA8E-603BB1144C9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40" name="Metin kutusu 10141">
          <a:extLst>
            <a:ext uri="{FF2B5EF4-FFF2-40B4-BE49-F238E27FC236}">
              <a16:creationId xmlns:a16="http://schemas.microsoft.com/office/drawing/2014/main" id="{88DE38B3-BC1E-4228-81D7-8C9CFD9EDC7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1500</xdr:row>
      <xdr:rowOff>0</xdr:rowOff>
    </xdr:from>
    <xdr:ext cx="184731" cy="264560"/>
    <xdr:sp macro="" textlink="">
      <xdr:nvSpPr>
        <xdr:cNvPr id="10641" name="Metin kutusu 10142">
          <a:extLst>
            <a:ext uri="{FF2B5EF4-FFF2-40B4-BE49-F238E27FC236}">
              <a16:creationId xmlns:a16="http://schemas.microsoft.com/office/drawing/2014/main" id="{B05B2067-D0CA-4D1A-985F-B56755D2AF81}"/>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42" name="Metin kutusu 10125">
          <a:extLst>
            <a:ext uri="{FF2B5EF4-FFF2-40B4-BE49-F238E27FC236}">
              <a16:creationId xmlns:a16="http://schemas.microsoft.com/office/drawing/2014/main" id="{34AA4326-20BA-4AC4-B453-DE181B1FD91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43" name="Metin kutusu 10126">
          <a:extLst>
            <a:ext uri="{FF2B5EF4-FFF2-40B4-BE49-F238E27FC236}">
              <a16:creationId xmlns:a16="http://schemas.microsoft.com/office/drawing/2014/main" id="{1031A4D7-2B04-41E4-B571-B27A270121D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44" name="Metin kutusu 10127">
          <a:extLst>
            <a:ext uri="{FF2B5EF4-FFF2-40B4-BE49-F238E27FC236}">
              <a16:creationId xmlns:a16="http://schemas.microsoft.com/office/drawing/2014/main" id="{44C58AFC-6AD6-4E66-8E35-273DF20BEEEA}"/>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45" name="Metin kutusu 10128">
          <a:extLst>
            <a:ext uri="{FF2B5EF4-FFF2-40B4-BE49-F238E27FC236}">
              <a16:creationId xmlns:a16="http://schemas.microsoft.com/office/drawing/2014/main" id="{95EA381C-B8CB-40F9-A3C3-A1FB8211A0CC}"/>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46" name="Metin kutusu 10129">
          <a:extLst>
            <a:ext uri="{FF2B5EF4-FFF2-40B4-BE49-F238E27FC236}">
              <a16:creationId xmlns:a16="http://schemas.microsoft.com/office/drawing/2014/main" id="{DCCC2192-5AAF-43C9-BDC4-ED12913FC840}"/>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47" name="Metin kutusu 10130">
          <a:extLst>
            <a:ext uri="{FF2B5EF4-FFF2-40B4-BE49-F238E27FC236}">
              <a16:creationId xmlns:a16="http://schemas.microsoft.com/office/drawing/2014/main" id="{E0CDA93C-FCE0-4B49-A2F3-0CE2839DC9C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48" name="Metin kutusu 10137">
          <a:extLst>
            <a:ext uri="{FF2B5EF4-FFF2-40B4-BE49-F238E27FC236}">
              <a16:creationId xmlns:a16="http://schemas.microsoft.com/office/drawing/2014/main" id="{42C7AFD8-99A2-4BEE-A60B-E82C25EC1AA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49" name="Metin kutusu 10138">
          <a:extLst>
            <a:ext uri="{FF2B5EF4-FFF2-40B4-BE49-F238E27FC236}">
              <a16:creationId xmlns:a16="http://schemas.microsoft.com/office/drawing/2014/main" id="{3EA25281-ED21-488F-AFE6-F003715E0DB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50" name="Metin kutusu 10139">
          <a:extLst>
            <a:ext uri="{FF2B5EF4-FFF2-40B4-BE49-F238E27FC236}">
              <a16:creationId xmlns:a16="http://schemas.microsoft.com/office/drawing/2014/main" id="{4038EC50-ABDB-4D1F-988F-FCD30712CDBD}"/>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51" name="Metin kutusu 10140">
          <a:extLst>
            <a:ext uri="{FF2B5EF4-FFF2-40B4-BE49-F238E27FC236}">
              <a16:creationId xmlns:a16="http://schemas.microsoft.com/office/drawing/2014/main" id="{C2A2AC4C-AB8D-4A71-B3E5-53792EC2331A}"/>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52" name="Metin kutusu 10141">
          <a:extLst>
            <a:ext uri="{FF2B5EF4-FFF2-40B4-BE49-F238E27FC236}">
              <a16:creationId xmlns:a16="http://schemas.microsoft.com/office/drawing/2014/main" id="{8D8293FD-8870-4C39-9F0E-EE2BF66E838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1501</xdr:row>
      <xdr:rowOff>0</xdr:rowOff>
    </xdr:from>
    <xdr:ext cx="184731" cy="264560"/>
    <xdr:sp macro="" textlink="">
      <xdr:nvSpPr>
        <xdr:cNvPr id="10653" name="Metin kutusu 10142">
          <a:extLst>
            <a:ext uri="{FF2B5EF4-FFF2-40B4-BE49-F238E27FC236}">
              <a16:creationId xmlns:a16="http://schemas.microsoft.com/office/drawing/2014/main" id="{813FD7DE-0A75-4815-B83A-064393B08F3E}"/>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54" name="Metin kutusu 10125">
          <a:extLst>
            <a:ext uri="{FF2B5EF4-FFF2-40B4-BE49-F238E27FC236}">
              <a16:creationId xmlns:a16="http://schemas.microsoft.com/office/drawing/2014/main" id="{525237AD-2A41-47A8-A1B0-663AB4A405F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55" name="Metin kutusu 10126">
          <a:extLst>
            <a:ext uri="{FF2B5EF4-FFF2-40B4-BE49-F238E27FC236}">
              <a16:creationId xmlns:a16="http://schemas.microsoft.com/office/drawing/2014/main" id="{5477CBD5-8547-4268-885D-2562EB900691}"/>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56" name="Metin kutusu 10127">
          <a:extLst>
            <a:ext uri="{FF2B5EF4-FFF2-40B4-BE49-F238E27FC236}">
              <a16:creationId xmlns:a16="http://schemas.microsoft.com/office/drawing/2014/main" id="{4D23FC0C-91B0-459F-BB81-6241F71DE3E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57" name="Metin kutusu 10128">
          <a:extLst>
            <a:ext uri="{FF2B5EF4-FFF2-40B4-BE49-F238E27FC236}">
              <a16:creationId xmlns:a16="http://schemas.microsoft.com/office/drawing/2014/main" id="{A4122E74-83A7-4DC3-9757-8905AB85E15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58" name="Metin kutusu 10129">
          <a:extLst>
            <a:ext uri="{FF2B5EF4-FFF2-40B4-BE49-F238E27FC236}">
              <a16:creationId xmlns:a16="http://schemas.microsoft.com/office/drawing/2014/main" id="{7D13C1A0-41A4-4B08-896D-6995F15BC4CA}"/>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59" name="Metin kutusu 10130">
          <a:extLst>
            <a:ext uri="{FF2B5EF4-FFF2-40B4-BE49-F238E27FC236}">
              <a16:creationId xmlns:a16="http://schemas.microsoft.com/office/drawing/2014/main" id="{EF0C4A1A-166E-46D9-80C3-28EB8CDC49F1}"/>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60" name="Metin kutusu 10137">
          <a:extLst>
            <a:ext uri="{FF2B5EF4-FFF2-40B4-BE49-F238E27FC236}">
              <a16:creationId xmlns:a16="http://schemas.microsoft.com/office/drawing/2014/main" id="{E025618D-C44A-4A7E-AD2F-A7F7F020BF0D}"/>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61" name="Metin kutusu 10138">
          <a:extLst>
            <a:ext uri="{FF2B5EF4-FFF2-40B4-BE49-F238E27FC236}">
              <a16:creationId xmlns:a16="http://schemas.microsoft.com/office/drawing/2014/main" id="{7E2888AD-B8B1-4F70-B7AB-1E125D7432E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62" name="Metin kutusu 10139">
          <a:extLst>
            <a:ext uri="{FF2B5EF4-FFF2-40B4-BE49-F238E27FC236}">
              <a16:creationId xmlns:a16="http://schemas.microsoft.com/office/drawing/2014/main" id="{7CB42CA9-76E3-4E68-89B1-29805AB45D9A}"/>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63" name="Metin kutusu 10140">
          <a:extLst>
            <a:ext uri="{FF2B5EF4-FFF2-40B4-BE49-F238E27FC236}">
              <a16:creationId xmlns:a16="http://schemas.microsoft.com/office/drawing/2014/main" id="{9ACA9233-A01A-4103-B3A4-285B4C4CBC0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64" name="Metin kutusu 10141">
          <a:extLst>
            <a:ext uri="{FF2B5EF4-FFF2-40B4-BE49-F238E27FC236}">
              <a16:creationId xmlns:a16="http://schemas.microsoft.com/office/drawing/2014/main" id="{EC4659A1-881D-4C50-9A8B-88B1114AE5F6}"/>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1502</xdr:row>
      <xdr:rowOff>0</xdr:rowOff>
    </xdr:from>
    <xdr:ext cx="184731" cy="264560"/>
    <xdr:sp macro="" textlink="">
      <xdr:nvSpPr>
        <xdr:cNvPr id="10665" name="Metin kutusu 10142">
          <a:extLst>
            <a:ext uri="{FF2B5EF4-FFF2-40B4-BE49-F238E27FC236}">
              <a16:creationId xmlns:a16="http://schemas.microsoft.com/office/drawing/2014/main" id="{BF322939-1611-4A00-A202-31F500F0980D}"/>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66" name="Metin kutusu 10125">
          <a:extLst>
            <a:ext uri="{FF2B5EF4-FFF2-40B4-BE49-F238E27FC236}">
              <a16:creationId xmlns:a16="http://schemas.microsoft.com/office/drawing/2014/main" id="{B6F8B2A9-81FC-48D0-84F8-C3809B726F6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67" name="Metin kutusu 10126">
          <a:extLst>
            <a:ext uri="{FF2B5EF4-FFF2-40B4-BE49-F238E27FC236}">
              <a16:creationId xmlns:a16="http://schemas.microsoft.com/office/drawing/2014/main" id="{ABD6649A-7633-47E6-83AA-1232DB153E48}"/>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68" name="Metin kutusu 10127">
          <a:extLst>
            <a:ext uri="{FF2B5EF4-FFF2-40B4-BE49-F238E27FC236}">
              <a16:creationId xmlns:a16="http://schemas.microsoft.com/office/drawing/2014/main" id="{7B31015E-6AFE-4008-AFD6-057596D3CD86}"/>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69" name="Metin kutusu 10128">
          <a:extLst>
            <a:ext uri="{FF2B5EF4-FFF2-40B4-BE49-F238E27FC236}">
              <a16:creationId xmlns:a16="http://schemas.microsoft.com/office/drawing/2014/main" id="{038DEF42-0F3D-4FBB-91A6-E1CC10FD1AE1}"/>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70" name="Metin kutusu 10129">
          <a:extLst>
            <a:ext uri="{FF2B5EF4-FFF2-40B4-BE49-F238E27FC236}">
              <a16:creationId xmlns:a16="http://schemas.microsoft.com/office/drawing/2014/main" id="{B4C43658-991A-4150-A1E5-EBB133228257}"/>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71" name="Metin kutusu 10130">
          <a:extLst>
            <a:ext uri="{FF2B5EF4-FFF2-40B4-BE49-F238E27FC236}">
              <a16:creationId xmlns:a16="http://schemas.microsoft.com/office/drawing/2014/main" id="{CC60CCC8-FAE4-462C-8D8F-7B80CEB7524A}"/>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72" name="Metin kutusu 10137">
          <a:extLst>
            <a:ext uri="{FF2B5EF4-FFF2-40B4-BE49-F238E27FC236}">
              <a16:creationId xmlns:a16="http://schemas.microsoft.com/office/drawing/2014/main" id="{5ACAA3FE-51B8-4A3A-B5CF-617983C8CD6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73" name="Metin kutusu 10138">
          <a:extLst>
            <a:ext uri="{FF2B5EF4-FFF2-40B4-BE49-F238E27FC236}">
              <a16:creationId xmlns:a16="http://schemas.microsoft.com/office/drawing/2014/main" id="{CF353055-6AF6-4E3B-970A-8725668732F8}"/>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74" name="Metin kutusu 10139">
          <a:extLst>
            <a:ext uri="{FF2B5EF4-FFF2-40B4-BE49-F238E27FC236}">
              <a16:creationId xmlns:a16="http://schemas.microsoft.com/office/drawing/2014/main" id="{EF9CC368-5183-4875-B8BB-DBCF34B54388}"/>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75" name="Metin kutusu 10140">
          <a:extLst>
            <a:ext uri="{FF2B5EF4-FFF2-40B4-BE49-F238E27FC236}">
              <a16:creationId xmlns:a16="http://schemas.microsoft.com/office/drawing/2014/main" id="{1C370C7F-43F0-4E82-B441-A780B9709D34}"/>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76" name="Metin kutusu 10141">
          <a:extLst>
            <a:ext uri="{FF2B5EF4-FFF2-40B4-BE49-F238E27FC236}">
              <a16:creationId xmlns:a16="http://schemas.microsoft.com/office/drawing/2014/main" id="{F71A5E3C-EE8E-4098-B5B4-57465383E9DB}"/>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1503</xdr:row>
      <xdr:rowOff>0</xdr:rowOff>
    </xdr:from>
    <xdr:ext cx="184731" cy="264560"/>
    <xdr:sp macro="" textlink="">
      <xdr:nvSpPr>
        <xdr:cNvPr id="10677" name="Metin kutusu 10142">
          <a:extLst>
            <a:ext uri="{FF2B5EF4-FFF2-40B4-BE49-F238E27FC236}">
              <a16:creationId xmlns:a16="http://schemas.microsoft.com/office/drawing/2014/main" id="{D0E2A38A-CB19-42B2-8043-B8E1FE399EF5}"/>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78" name="Metin kutusu 10125">
          <a:extLst>
            <a:ext uri="{FF2B5EF4-FFF2-40B4-BE49-F238E27FC236}">
              <a16:creationId xmlns:a16="http://schemas.microsoft.com/office/drawing/2014/main" id="{8A496004-9252-46A9-BC5F-DF0D3EA45843}"/>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79" name="Metin kutusu 10126">
          <a:extLst>
            <a:ext uri="{FF2B5EF4-FFF2-40B4-BE49-F238E27FC236}">
              <a16:creationId xmlns:a16="http://schemas.microsoft.com/office/drawing/2014/main" id="{DB1D5D1D-D05B-49CF-B57F-43F8ECC2BC2C}"/>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0" name="Metin kutusu 10127">
          <a:extLst>
            <a:ext uri="{FF2B5EF4-FFF2-40B4-BE49-F238E27FC236}">
              <a16:creationId xmlns:a16="http://schemas.microsoft.com/office/drawing/2014/main" id="{A5A9844A-B6E5-483C-B4D4-AF7DD3C6D3DF}"/>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1" name="Metin kutusu 10128">
          <a:extLst>
            <a:ext uri="{FF2B5EF4-FFF2-40B4-BE49-F238E27FC236}">
              <a16:creationId xmlns:a16="http://schemas.microsoft.com/office/drawing/2014/main" id="{97213A5C-14D5-464C-9194-21E966EEA84A}"/>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2" name="Metin kutusu 10129">
          <a:extLst>
            <a:ext uri="{FF2B5EF4-FFF2-40B4-BE49-F238E27FC236}">
              <a16:creationId xmlns:a16="http://schemas.microsoft.com/office/drawing/2014/main" id="{2A370D88-642C-483C-804C-BF92326D16F4}"/>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3" name="Metin kutusu 10130">
          <a:extLst>
            <a:ext uri="{FF2B5EF4-FFF2-40B4-BE49-F238E27FC236}">
              <a16:creationId xmlns:a16="http://schemas.microsoft.com/office/drawing/2014/main" id="{7FD4379F-833F-455F-A3E1-27576F5C5CA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4" name="Metin kutusu 10137">
          <a:extLst>
            <a:ext uri="{FF2B5EF4-FFF2-40B4-BE49-F238E27FC236}">
              <a16:creationId xmlns:a16="http://schemas.microsoft.com/office/drawing/2014/main" id="{E472B596-9B9E-4D43-8695-7B9BA7322147}"/>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5" name="Metin kutusu 10138">
          <a:extLst>
            <a:ext uri="{FF2B5EF4-FFF2-40B4-BE49-F238E27FC236}">
              <a16:creationId xmlns:a16="http://schemas.microsoft.com/office/drawing/2014/main" id="{8A7445E3-CBB7-4041-A513-4EA4D914FFF4}"/>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6" name="Metin kutusu 10139">
          <a:extLst>
            <a:ext uri="{FF2B5EF4-FFF2-40B4-BE49-F238E27FC236}">
              <a16:creationId xmlns:a16="http://schemas.microsoft.com/office/drawing/2014/main" id="{1A891A2B-8883-4527-940D-8A79413AA700}"/>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7" name="Metin kutusu 10140">
          <a:extLst>
            <a:ext uri="{FF2B5EF4-FFF2-40B4-BE49-F238E27FC236}">
              <a16:creationId xmlns:a16="http://schemas.microsoft.com/office/drawing/2014/main" id="{45DC74C9-8BAA-4C6C-B060-22915A0AB06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8" name="Metin kutusu 10141">
          <a:extLst>
            <a:ext uri="{FF2B5EF4-FFF2-40B4-BE49-F238E27FC236}">
              <a16:creationId xmlns:a16="http://schemas.microsoft.com/office/drawing/2014/main" id="{0C686032-69A4-45B9-AE1F-BC1F139BB356}"/>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1504</xdr:row>
      <xdr:rowOff>0</xdr:rowOff>
    </xdr:from>
    <xdr:ext cx="184731" cy="264560"/>
    <xdr:sp macro="" textlink="">
      <xdr:nvSpPr>
        <xdr:cNvPr id="10689" name="Metin kutusu 10142">
          <a:extLst>
            <a:ext uri="{FF2B5EF4-FFF2-40B4-BE49-F238E27FC236}">
              <a16:creationId xmlns:a16="http://schemas.microsoft.com/office/drawing/2014/main" id="{AF605035-31E3-4B6E-91FA-C0573584FFA5}"/>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0" name="Metin kutusu 10125">
          <a:extLst>
            <a:ext uri="{FF2B5EF4-FFF2-40B4-BE49-F238E27FC236}">
              <a16:creationId xmlns:a16="http://schemas.microsoft.com/office/drawing/2014/main" id="{FA6F3B04-AFAD-4E4A-87C9-A1D8BF99F096}"/>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1" name="Metin kutusu 10126">
          <a:extLst>
            <a:ext uri="{FF2B5EF4-FFF2-40B4-BE49-F238E27FC236}">
              <a16:creationId xmlns:a16="http://schemas.microsoft.com/office/drawing/2014/main" id="{45494938-0882-49DC-B235-74953D4326C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2" name="Metin kutusu 10127">
          <a:extLst>
            <a:ext uri="{FF2B5EF4-FFF2-40B4-BE49-F238E27FC236}">
              <a16:creationId xmlns:a16="http://schemas.microsoft.com/office/drawing/2014/main" id="{0B811B32-D53C-4C36-A9F2-15786C90C04C}"/>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3" name="Metin kutusu 10128">
          <a:extLst>
            <a:ext uri="{FF2B5EF4-FFF2-40B4-BE49-F238E27FC236}">
              <a16:creationId xmlns:a16="http://schemas.microsoft.com/office/drawing/2014/main" id="{02AED274-73FC-4159-AFDC-D8A3B759CBBE}"/>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4" name="Metin kutusu 10129">
          <a:extLst>
            <a:ext uri="{FF2B5EF4-FFF2-40B4-BE49-F238E27FC236}">
              <a16:creationId xmlns:a16="http://schemas.microsoft.com/office/drawing/2014/main" id="{F846E0E0-FA30-49AC-8916-2FDD1E9C8605}"/>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5" name="Metin kutusu 10130">
          <a:extLst>
            <a:ext uri="{FF2B5EF4-FFF2-40B4-BE49-F238E27FC236}">
              <a16:creationId xmlns:a16="http://schemas.microsoft.com/office/drawing/2014/main" id="{2E0C7BD7-FB47-4618-976F-817E50009A89}"/>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6" name="Metin kutusu 10137">
          <a:extLst>
            <a:ext uri="{FF2B5EF4-FFF2-40B4-BE49-F238E27FC236}">
              <a16:creationId xmlns:a16="http://schemas.microsoft.com/office/drawing/2014/main" id="{CC0B3224-5227-461A-9A7C-7051FDA47C0C}"/>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7" name="Metin kutusu 10138">
          <a:extLst>
            <a:ext uri="{FF2B5EF4-FFF2-40B4-BE49-F238E27FC236}">
              <a16:creationId xmlns:a16="http://schemas.microsoft.com/office/drawing/2014/main" id="{4EA5B204-7E07-4987-9DDB-4AA5AC4184D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8" name="Metin kutusu 10139">
          <a:extLst>
            <a:ext uri="{FF2B5EF4-FFF2-40B4-BE49-F238E27FC236}">
              <a16:creationId xmlns:a16="http://schemas.microsoft.com/office/drawing/2014/main" id="{8B24597C-3B6B-4AA2-98D0-48771DB6E361}"/>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699" name="Metin kutusu 10140">
          <a:extLst>
            <a:ext uri="{FF2B5EF4-FFF2-40B4-BE49-F238E27FC236}">
              <a16:creationId xmlns:a16="http://schemas.microsoft.com/office/drawing/2014/main" id="{4CA7F29D-0601-44AD-BD2A-1B20F72E1708}"/>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700" name="Metin kutusu 10141">
          <a:extLst>
            <a:ext uri="{FF2B5EF4-FFF2-40B4-BE49-F238E27FC236}">
              <a16:creationId xmlns:a16="http://schemas.microsoft.com/office/drawing/2014/main" id="{7735089A-D7C6-471D-8A60-075355D88642}"/>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1505</xdr:row>
      <xdr:rowOff>0</xdr:rowOff>
    </xdr:from>
    <xdr:ext cx="184731" cy="264560"/>
    <xdr:sp macro="" textlink="">
      <xdr:nvSpPr>
        <xdr:cNvPr id="10701" name="Metin kutusu 10142">
          <a:extLst>
            <a:ext uri="{FF2B5EF4-FFF2-40B4-BE49-F238E27FC236}">
              <a16:creationId xmlns:a16="http://schemas.microsoft.com/office/drawing/2014/main" id="{A81CB483-D8F9-4BBC-B099-BF348014D184}"/>
            </a:ext>
          </a:extLst>
        </xdr:cNvPr>
        <xdr:cNvSpPr txBox="1"/>
      </xdr:nvSpPr>
      <xdr:spPr>
        <a:xfrm>
          <a:off x="10780443"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02" name="Metin kutusu 10131">
          <a:extLst>
            <a:ext uri="{FF2B5EF4-FFF2-40B4-BE49-F238E27FC236}">
              <a16:creationId xmlns:a16="http://schemas.microsoft.com/office/drawing/2014/main" id="{7E818CE3-E09C-4783-AF4D-FCCD4E722530}"/>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03" name="Metin kutusu 10132">
          <a:extLst>
            <a:ext uri="{FF2B5EF4-FFF2-40B4-BE49-F238E27FC236}">
              <a16:creationId xmlns:a16="http://schemas.microsoft.com/office/drawing/2014/main" id="{91062B22-31C2-4209-B843-62BA50441E97}"/>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04" name="Metin kutusu 10133">
          <a:extLst>
            <a:ext uri="{FF2B5EF4-FFF2-40B4-BE49-F238E27FC236}">
              <a16:creationId xmlns:a16="http://schemas.microsoft.com/office/drawing/2014/main" id="{CC1C23EC-594A-471B-85C6-66E078A2BDEF}"/>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05" name="Metin kutusu 10134">
          <a:extLst>
            <a:ext uri="{FF2B5EF4-FFF2-40B4-BE49-F238E27FC236}">
              <a16:creationId xmlns:a16="http://schemas.microsoft.com/office/drawing/2014/main" id="{96BFA3DE-ECA4-4D1E-B87A-C3F85FB94696}"/>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06" name="Metin kutusu 10135">
          <a:extLst>
            <a:ext uri="{FF2B5EF4-FFF2-40B4-BE49-F238E27FC236}">
              <a16:creationId xmlns:a16="http://schemas.microsoft.com/office/drawing/2014/main" id="{A0EAC67A-5BCE-4BDB-9AE5-B552C89FAD17}"/>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07" name="Metin kutusu 10136">
          <a:extLst>
            <a:ext uri="{FF2B5EF4-FFF2-40B4-BE49-F238E27FC236}">
              <a16:creationId xmlns:a16="http://schemas.microsoft.com/office/drawing/2014/main" id="{EA19879C-3228-4678-BA0D-AF2579603C25}"/>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08" name="Metin kutusu 10143">
          <a:extLst>
            <a:ext uri="{FF2B5EF4-FFF2-40B4-BE49-F238E27FC236}">
              <a16:creationId xmlns:a16="http://schemas.microsoft.com/office/drawing/2014/main" id="{C00E2D0F-8F28-42A2-A385-69D813121696}"/>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09" name="Metin kutusu 10144">
          <a:extLst>
            <a:ext uri="{FF2B5EF4-FFF2-40B4-BE49-F238E27FC236}">
              <a16:creationId xmlns:a16="http://schemas.microsoft.com/office/drawing/2014/main" id="{B0DC5849-AE0F-4488-8180-B0D2029549A9}"/>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0" name="Metin kutusu 10145">
          <a:extLst>
            <a:ext uri="{FF2B5EF4-FFF2-40B4-BE49-F238E27FC236}">
              <a16:creationId xmlns:a16="http://schemas.microsoft.com/office/drawing/2014/main" id="{074F7CCC-C8C6-48D3-9D90-F2F5D7759A02}"/>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1" name="Metin kutusu 10146">
          <a:extLst>
            <a:ext uri="{FF2B5EF4-FFF2-40B4-BE49-F238E27FC236}">
              <a16:creationId xmlns:a16="http://schemas.microsoft.com/office/drawing/2014/main" id="{89F2B2CC-E47D-4786-80A5-34194DBD7363}"/>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2" name="Metin kutusu 10147">
          <a:extLst>
            <a:ext uri="{FF2B5EF4-FFF2-40B4-BE49-F238E27FC236}">
              <a16:creationId xmlns:a16="http://schemas.microsoft.com/office/drawing/2014/main" id="{412DCABA-26DA-4FDB-8C62-6BE4AD3FC4E9}"/>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3" name="Metin kutusu 10148">
          <a:extLst>
            <a:ext uri="{FF2B5EF4-FFF2-40B4-BE49-F238E27FC236}">
              <a16:creationId xmlns:a16="http://schemas.microsoft.com/office/drawing/2014/main" id="{07081E65-4B97-48C9-AA47-393690A107FF}"/>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4" name="Metin kutusu 10149">
          <a:extLst>
            <a:ext uri="{FF2B5EF4-FFF2-40B4-BE49-F238E27FC236}">
              <a16:creationId xmlns:a16="http://schemas.microsoft.com/office/drawing/2014/main" id="{57516269-98D8-470B-8035-0E6E3F5A2EF3}"/>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5" name="Metin kutusu 10150">
          <a:extLst>
            <a:ext uri="{FF2B5EF4-FFF2-40B4-BE49-F238E27FC236}">
              <a16:creationId xmlns:a16="http://schemas.microsoft.com/office/drawing/2014/main" id="{22D35707-E392-491A-9353-0A92CFE550AC}"/>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6" name="Metin kutusu 10151">
          <a:extLst>
            <a:ext uri="{FF2B5EF4-FFF2-40B4-BE49-F238E27FC236}">
              <a16:creationId xmlns:a16="http://schemas.microsoft.com/office/drawing/2014/main" id="{443F35D4-D773-4E63-87E8-CABEA714E9EC}"/>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7" name="Metin kutusu 10152">
          <a:extLst>
            <a:ext uri="{FF2B5EF4-FFF2-40B4-BE49-F238E27FC236}">
              <a16:creationId xmlns:a16="http://schemas.microsoft.com/office/drawing/2014/main" id="{0B0BD668-2FB9-483E-AAF7-11361317955C}"/>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8" name="Metin kutusu 10153">
          <a:extLst>
            <a:ext uri="{FF2B5EF4-FFF2-40B4-BE49-F238E27FC236}">
              <a16:creationId xmlns:a16="http://schemas.microsoft.com/office/drawing/2014/main" id="{209BCFDE-995F-4B3A-9F44-F534D92170D4}"/>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1498</xdr:row>
      <xdr:rowOff>0</xdr:rowOff>
    </xdr:from>
    <xdr:ext cx="184731" cy="264560"/>
    <xdr:sp macro="" textlink="">
      <xdr:nvSpPr>
        <xdr:cNvPr id="10719" name="Metin kutusu 10154">
          <a:extLst>
            <a:ext uri="{FF2B5EF4-FFF2-40B4-BE49-F238E27FC236}">
              <a16:creationId xmlns:a16="http://schemas.microsoft.com/office/drawing/2014/main" id="{FE7CBFDC-84EC-40F3-A18D-791821397392}"/>
            </a:ext>
          </a:extLst>
        </xdr:cNvPr>
        <xdr:cNvSpPr txBox="1"/>
      </xdr:nvSpPr>
      <xdr:spPr>
        <a:xfrm>
          <a:off x="13693972" y="450252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0" name="Metin kutusu 10131">
          <a:extLst>
            <a:ext uri="{FF2B5EF4-FFF2-40B4-BE49-F238E27FC236}">
              <a16:creationId xmlns:a16="http://schemas.microsoft.com/office/drawing/2014/main" id="{16170F58-50F9-449B-B234-15D8C01F285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1" name="Metin kutusu 10132">
          <a:extLst>
            <a:ext uri="{FF2B5EF4-FFF2-40B4-BE49-F238E27FC236}">
              <a16:creationId xmlns:a16="http://schemas.microsoft.com/office/drawing/2014/main" id="{BE085920-87C2-402A-891A-718476C43D75}"/>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2" name="Metin kutusu 10133">
          <a:extLst>
            <a:ext uri="{FF2B5EF4-FFF2-40B4-BE49-F238E27FC236}">
              <a16:creationId xmlns:a16="http://schemas.microsoft.com/office/drawing/2014/main" id="{25E1B46F-0D64-46C6-B3A2-5611C5B3A436}"/>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3" name="Metin kutusu 10134">
          <a:extLst>
            <a:ext uri="{FF2B5EF4-FFF2-40B4-BE49-F238E27FC236}">
              <a16:creationId xmlns:a16="http://schemas.microsoft.com/office/drawing/2014/main" id="{91C20BB1-103A-418A-BD13-155085DA3A4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4" name="Metin kutusu 10135">
          <a:extLst>
            <a:ext uri="{FF2B5EF4-FFF2-40B4-BE49-F238E27FC236}">
              <a16:creationId xmlns:a16="http://schemas.microsoft.com/office/drawing/2014/main" id="{8ABF498C-1EC3-4F27-89EA-943EEFAB4A3F}"/>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5" name="Metin kutusu 10136">
          <a:extLst>
            <a:ext uri="{FF2B5EF4-FFF2-40B4-BE49-F238E27FC236}">
              <a16:creationId xmlns:a16="http://schemas.microsoft.com/office/drawing/2014/main" id="{0DF6D269-F2A6-4684-8582-1E5432D7DD35}"/>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6" name="Metin kutusu 10143">
          <a:extLst>
            <a:ext uri="{FF2B5EF4-FFF2-40B4-BE49-F238E27FC236}">
              <a16:creationId xmlns:a16="http://schemas.microsoft.com/office/drawing/2014/main" id="{300B6DE4-5D5E-41F4-A726-A25EE1A29BCD}"/>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7" name="Metin kutusu 10144">
          <a:extLst>
            <a:ext uri="{FF2B5EF4-FFF2-40B4-BE49-F238E27FC236}">
              <a16:creationId xmlns:a16="http://schemas.microsoft.com/office/drawing/2014/main" id="{F69659BA-FB88-4830-AC52-D8028C9503B8}"/>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8" name="Metin kutusu 10145">
          <a:extLst>
            <a:ext uri="{FF2B5EF4-FFF2-40B4-BE49-F238E27FC236}">
              <a16:creationId xmlns:a16="http://schemas.microsoft.com/office/drawing/2014/main" id="{AB72932B-CD7E-4E19-AB8A-1FA948FF296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29" name="Metin kutusu 10146">
          <a:extLst>
            <a:ext uri="{FF2B5EF4-FFF2-40B4-BE49-F238E27FC236}">
              <a16:creationId xmlns:a16="http://schemas.microsoft.com/office/drawing/2014/main" id="{14B37B4A-2104-496D-A998-C3C78857BFA5}"/>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30" name="Metin kutusu 10147">
          <a:extLst>
            <a:ext uri="{FF2B5EF4-FFF2-40B4-BE49-F238E27FC236}">
              <a16:creationId xmlns:a16="http://schemas.microsoft.com/office/drawing/2014/main" id="{1539698D-6EAA-44DF-A350-280B3FE6E92A}"/>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31" name="Metin kutusu 10148">
          <a:extLst>
            <a:ext uri="{FF2B5EF4-FFF2-40B4-BE49-F238E27FC236}">
              <a16:creationId xmlns:a16="http://schemas.microsoft.com/office/drawing/2014/main" id="{B877DFC3-AFEF-4E09-A5B4-289EFAD615D5}"/>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32" name="Metin kutusu 10149">
          <a:extLst>
            <a:ext uri="{FF2B5EF4-FFF2-40B4-BE49-F238E27FC236}">
              <a16:creationId xmlns:a16="http://schemas.microsoft.com/office/drawing/2014/main" id="{9AB56AE5-1E1E-45AF-AB09-B736E9FC942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33" name="Metin kutusu 10150">
          <a:extLst>
            <a:ext uri="{FF2B5EF4-FFF2-40B4-BE49-F238E27FC236}">
              <a16:creationId xmlns:a16="http://schemas.microsoft.com/office/drawing/2014/main" id="{FF1396C3-61F5-4AD5-8EC1-B558D2022D7B}"/>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34" name="Metin kutusu 10151">
          <a:extLst>
            <a:ext uri="{FF2B5EF4-FFF2-40B4-BE49-F238E27FC236}">
              <a16:creationId xmlns:a16="http://schemas.microsoft.com/office/drawing/2014/main" id="{7679124F-0E86-4929-96BF-2FA0EA15F31D}"/>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35" name="Metin kutusu 10152">
          <a:extLst>
            <a:ext uri="{FF2B5EF4-FFF2-40B4-BE49-F238E27FC236}">
              <a16:creationId xmlns:a16="http://schemas.microsoft.com/office/drawing/2014/main" id="{8280E03E-7C6E-4BFD-A087-761874E7F8A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36" name="Metin kutusu 10153">
          <a:extLst>
            <a:ext uri="{FF2B5EF4-FFF2-40B4-BE49-F238E27FC236}">
              <a16:creationId xmlns:a16="http://schemas.microsoft.com/office/drawing/2014/main" id="{8A004EA5-7501-4344-B027-4BA753AC29B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1499</xdr:row>
      <xdr:rowOff>0</xdr:rowOff>
    </xdr:from>
    <xdr:ext cx="184731" cy="264560"/>
    <xdr:sp macro="" textlink="">
      <xdr:nvSpPr>
        <xdr:cNvPr id="10737" name="Metin kutusu 10154">
          <a:extLst>
            <a:ext uri="{FF2B5EF4-FFF2-40B4-BE49-F238E27FC236}">
              <a16:creationId xmlns:a16="http://schemas.microsoft.com/office/drawing/2014/main" id="{7D17F6B9-E654-4422-A4AA-B48A9774EC3B}"/>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38" name="Metin kutusu 10131">
          <a:extLst>
            <a:ext uri="{FF2B5EF4-FFF2-40B4-BE49-F238E27FC236}">
              <a16:creationId xmlns:a16="http://schemas.microsoft.com/office/drawing/2014/main" id="{7E2235FD-E68B-44EF-B35D-9266FC48438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39" name="Metin kutusu 10132">
          <a:extLst>
            <a:ext uri="{FF2B5EF4-FFF2-40B4-BE49-F238E27FC236}">
              <a16:creationId xmlns:a16="http://schemas.microsoft.com/office/drawing/2014/main" id="{8305469B-E52A-4B93-B851-C35A862482D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0" name="Metin kutusu 10133">
          <a:extLst>
            <a:ext uri="{FF2B5EF4-FFF2-40B4-BE49-F238E27FC236}">
              <a16:creationId xmlns:a16="http://schemas.microsoft.com/office/drawing/2014/main" id="{6202C8F0-314D-4692-BB9D-CB656AFEEC7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1" name="Metin kutusu 10134">
          <a:extLst>
            <a:ext uri="{FF2B5EF4-FFF2-40B4-BE49-F238E27FC236}">
              <a16:creationId xmlns:a16="http://schemas.microsoft.com/office/drawing/2014/main" id="{B19879DD-ECD4-4919-9362-D38A85744CE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2" name="Metin kutusu 10135">
          <a:extLst>
            <a:ext uri="{FF2B5EF4-FFF2-40B4-BE49-F238E27FC236}">
              <a16:creationId xmlns:a16="http://schemas.microsoft.com/office/drawing/2014/main" id="{C5C0FB17-6BEA-4E7C-AED2-9B34D2D32078}"/>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3" name="Metin kutusu 10136">
          <a:extLst>
            <a:ext uri="{FF2B5EF4-FFF2-40B4-BE49-F238E27FC236}">
              <a16:creationId xmlns:a16="http://schemas.microsoft.com/office/drawing/2014/main" id="{462CF396-1529-44C2-88EA-29AA753BC24D}"/>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4" name="Metin kutusu 10143">
          <a:extLst>
            <a:ext uri="{FF2B5EF4-FFF2-40B4-BE49-F238E27FC236}">
              <a16:creationId xmlns:a16="http://schemas.microsoft.com/office/drawing/2014/main" id="{E5114783-5300-4A64-AE94-C7248509F768}"/>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5" name="Metin kutusu 10144">
          <a:extLst>
            <a:ext uri="{FF2B5EF4-FFF2-40B4-BE49-F238E27FC236}">
              <a16:creationId xmlns:a16="http://schemas.microsoft.com/office/drawing/2014/main" id="{A06157EA-D399-4C51-80B3-8DB0F9A9EE65}"/>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6" name="Metin kutusu 10145">
          <a:extLst>
            <a:ext uri="{FF2B5EF4-FFF2-40B4-BE49-F238E27FC236}">
              <a16:creationId xmlns:a16="http://schemas.microsoft.com/office/drawing/2014/main" id="{D0D83ACC-A98F-40D3-A568-EB782D56E82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7" name="Metin kutusu 10146">
          <a:extLst>
            <a:ext uri="{FF2B5EF4-FFF2-40B4-BE49-F238E27FC236}">
              <a16:creationId xmlns:a16="http://schemas.microsoft.com/office/drawing/2014/main" id="{554D8E2E-CFC2-4E5A-AB56-0D402A1183C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8" name="Metin kutusu 10147">
          <a:extLst>
            <a:ext uri="{FF2B5EF4-FFF2-40B4-BE49-F238E27FC236}">
              <a16:creationId xmlns:a16="http://schemas.microsoft.com/office/drawing/2014/main" id="{27C33228-EEC7-4C88-92E7-2C2FEFF47557}"/>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49" name="Metin kutusu 10148">
          <a:extLst>
            <a:ext uri="{FF2B5EF4-FFF2-40B4-BE49-F238E27FC236}">
              <a16:creationId xmlns:a16="http://schemas.microsoft.com/office/drawing/2014/main" id="{F501424D-EBB0-46F9-9D14-7D8B8716AA6F}"/>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50" name="Metin kutusu 10149">
          <a:extLst>
            <a:ext uri="{FF2B5EF4-FFF2-40B4-BE49-F238E27FC236}">
              <a16:creationId xmlns:a16="http://schemas.microsoft.com/office/drawing/2014/main" id="{76E03CF4-BE7F-45FE-9D94-072A5A88576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51" name="Metin kutusu 10150">
          <a:extLst>
            <a:ext uri="{FF2B5EF4-FFF2-40B4-BE49-F238E27FC236}">
              <a16:creationId xmlns:a16="http://schemas.microsoft.com/office/drawing/2014/main" id="{F0D129DE-B129-42DE-8D45-40C13BAD5A6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52" name="Metin kutusu 10151">
          <a:extLst>
            <a:ext uri="{FF2B5EF4-FFF2-40B4-BE49-F238E27FC236}">
              <a16:creationId xmlns:a16="http://schemas.microsoft.com/office/drawing/2014/main" id="{1D77951E-176D-4F7E-B5A9-076566C41C78}"/>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53" name="Metin kutusu 10152">
          <a:extLst>
            <a:ext uri="{FF2B5EF4-FFF2-40B4-BE49-F238E27FC236}">
              <a16:creationId xmlns:a16="http://schemas.microsoft.com/office/drawing/2014/main" id="{EACE1887-F0A4-487D-9C6D-C88652CE31F7}"/>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54" name="Metin kutusu 10153">
          <a:extLst>
            <a:ext uri="{FF2B5EF4-FFF2-40B4-BE49-F238E27FC236}">
              <a16:creationId xmlns:a16="http://schemas.microsoft.com/office/drawing/2014/main" id="{46D6FCA9-AB23-495B-A41B-F2DF30565F36}"/>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1500</xdr:row>
      <xdr:rowOff>0</xdr:rowOff>
    </xdr:from>
    <xdr:ext cx="184731" cy="264560"/>
    <xdr:sp macro="" textlink="">
      <xdr:nvSpPr>
        <xdr:cNvPr id="10755" name="Metin kutusu 10154">
          <a:extLst>
            <a:ext uri="{FF2B5EF4-FFF2-40B4-BE49-F238E27FC236}">
              <a16:creationId xmlns:a16="http://schemas.microsoft.com/office/drawing/2014/main" id="{063E03BC-278E-475A-A3FC-2971ED054276}"/>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56" name="Metin kutusu 10131">
          <a:extLst>
            <a:ext uri="{FF2B5EF4-FFF2-40B4-BE49-F238E27FC236}">
              <a16:creationId xmlns:a16="http://schemas.microsoft.com/office/drawing/2014/main" id="{C2DEB1FD-28DF-4CB3-9BA0-7BF3544340C1}"/>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57" name="Metin kutusu 10132">
          <a:extLst>
            <a:ext uri="{FF2B5EF4-FFF2-40B4-BE49-F238E27FC236}">
              <a16:creationId xmlns:a16="http://schemas.microsoft.com/office/drawing/2014/main" id="{11C96DB7-02B9-48B2-93CB-4313F0C9F143}"/>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58" name="Metin kutusu 10133">
          <a:extLst>
            <a:ext uri="{FF2B5EF4-FFF2-40B4-BE49-F238E27FC236}">
              <a16:creationId xmlns:a16="http://schemas.microsoft.com/office/drawing/2014/main" id="{17E5C181-CD3E-4249-AFA5-B123BB449D3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59" name="Metin kutusu 10134">
          <a:extLst>
            <a:ext uri="{FF2B5EF4-FFF2-40B4-BE49-F238E27FC236}">
              <a16:creationId xmlns:a16="http://schemas.microsoft.com/office/drawing/2014/main" id="{8B9C1087-0C1C-4C6C-9F60-55E76C09937D}"/>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0" name="Metin kutusu 10135">
          <a:extLst>
            <a:ext uri="{FF2B5EF4-FFF2-40B4-BE49-F238E27FC236}">
              <a16:creationId xmlns:a16="http://schemas.microsoft.com/office/drawing/2014/main" id="{A1F1A64F-4DE2-47BC-A16B-01B6A18ABAEE}"/>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1" name="Metin kutusu 10136">
          <a:extLst>
            <a:ext uri="{FF2B5EF4-FFF2-40B4-BE49-F238E27FC236}">
              <a16:creationId xmlns:a16="http://schemas.microsoft.com/office/drawing/2014/main" id="{2EFC8520-59A8-4802-B923-0726DB0F4E7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2" name="Metin kutusu 10143">
          <a:extLst>
            <a:ext uri="{FF2B5EF4-FFF2-40B4-BE49-F238E27FC236}">
              <a16:creationId xmlns:a16="http://schemas.microsoft.com/office/drawing/2014/main" id="{C123F765-451F-4627-A37C-8700C89741D2}"/>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3" name="Metin kutusu 10144">
          <a:extLst>
            <a:ext uri="{FF2B5EF4-FFF2-40B4-BE49-F238E27FC236}">
              <a16:creationId xmlns:a16="http://schemas.microsoft.com/office/drawing/2014/main" id="{601ECB21-5387-452D-9B3E-A41D4F56F99E}"/>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4" name="Metin kutusu 10145">
          <a:extLst>
            <a:ext uri="{FF2B5EF4-FFF2-40B4-BE49-F238E27FC236}">
              <a16:creationId xmlns:a16="http://schemas.microsoft.com/office/drawing/2014/main" id="{CE1400AA-7DA5-44B7-BA40-B4E29C14CD2F}"/>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5" name="Metin kutusu 10146">
          <a:extLst>
            <a:ext uri="{FF2B5EF4-FFF2-40B4-BE49-F238E27FC236}">
              <a16:creationId xmlns:a16="http://schemas.microsoft.com/office/drawing/2014/main" id="{48040D9A-09BD-4C2A-9443-48107EEBD7C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6" name="Metin kutusu 10147">
          <a:extLst>
            <a:ext uri="{FF2B5EF4-FFF2-40B4-BE49-F238E27FC236}">
              <a16:creationId xmlns:a16="http://schemas.microsoft.com/office/drawing/2014/main" id="{99176CEA-F9D2-4098-A183-6D524E19ABA2}"/>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7" name="Metin kutusu 10148">
          <a:extLst>
            <a:ext uri="{FF2B5EF4-FFF2-40B4-BE49-F238E27FC236}">
              <a16:creationId xmlns:a16="http://schemas.microsoft.com/office/drawing/2014/main" id="{406FFFBA-D3D1-4B4A-A7E0-C7C329F9BD69}"/>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8" name="Metin kutusu 10149">
          <a:extLst>
            <a:ext uri="{FF2B5EF4-FFF2-40B4-BE49-F238E27FC236}">
              <a16:creationId xmlns:a16="http://schemas.microsoft.com/office/drawing/2014/main" id="{1D5E6CF2-347B-4959-B9CA-4577CDBEB94D}"/>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69" name="Metin kutusu 10150">
          <a:extLst>
            <a:ext uri="{FF2B5EF4-FFF2-40B4-BE49-F238E27FC236}">
              <a16:creationId xmlns:a16="http://schemas.microsoft.com/office/drawing/2014/main" id="{89B2CA56-BA82-4927-9A2A-AB40C571C08D}"/>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0" name="Metin kutusu 10151">
          <a:extLst>
            <a:ext uri="{FF2B5EF4-FFF2-40B4-BE49-F238E27FC236}">
              <a16:creationId xmlns:a16="http://schemas.microsoft.com/office/drawing/2014/main" id="{DC1C725E-1198-40D8-A945-CC156A6008A6}"/>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1" name="Metin kutusu 10152">
          <a:extLst>
            <a:ext uri="{FF2B5EF4-FFF2-40B4-BE49-F238E27FC236}">
              <a16:creationId xmlns:a16="http://schemas.microsoft.com/office/drawing/2014/main" id="{1FBF8CCE-627F-4C45-97B6-B9F783B1974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2" name="Metin kutusu 10153">
          <a:extLst>
            <a:ext uri="{FF2B5EF4-FFF2-40B4-BE49-F238E27FC236}">
              <a16:creationId xmlns:a16="http://schemas.microsoft.com/office/drawing/2014/main" id="{1812C06D-DFE1-452F-8362-93CD2F651A22}"/>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3" name="Metin kutusu 10154">
          <a:extLst>
            <a:ext uri="{FF2B5EF4-FFF2-40B4-BE49-F238E27FC236}">
              <a16:creationId xmlns:a16="http://schemas.microsoft.com/office/drawing/2014/main" id="{B0D8DD13-95D2-4BC1-AA31-BE55D8CBE154}"/>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4" name="Metin kutusu 10131">
          <a:extLst>
            <a:ext uri="{FF2B5EF4-FFF2-40B4-BE49-F238E27FC236}">
              <a16:creationId xmlns:a16="http://schemas.microsoft.com/office/drawing/2014/main" id="{B6E52C37-1B80-4C70-8F70-22D39C7EC92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5" name="Metin kutusu 10132">
          <a:extLst>
            <a:ext uri="{FF2B5EF4-FFF2-40B4-BE49-F238E27FC236}">
              <a16:creationId xmlns:a16="http://schemas.microsoft.com/office/drawing/2014/main" id="{E5FF6C6E-2505-457D-8003-A6C851944B5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6" name="Metin kutusu 10133">
          <a:extLst>
            <a:ext uri="{FF2B5EF4-FFF2-40B4-BE49-F238E27FC236}">
              <a16:creationId xmlns:a16="http://schemas.microsoft.com/office/drawing/2014/main" id="{016A29E2-05C4-47A0-B2A3-8F2F8B82B47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7" name="Metin kutusu 10134">
          <a:extLst>
            <a:ext uri="{FF2B5EF4-FFF2-40B4-BE49-F238E27FC236}">
              <a16:creationId xmlns:a16="http://schemas.microsoft.com/office/drawing/2014/main" id="{B9E078ED-C8D1-4D5C-A45C-2DA1F3AF009A}"/>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8" name="Metin kutusu 10135">
          <a:extLst>
            <a:ext uri="{FF2B5EF4-FFF2-40B4-BE49-F238E27FC236}">
              <a16:creationId xmlns:a16="http://schemas.microsoft.com/office/drawing/2014/main" id="{1119AA3B-622A-4C47-8033-9DDA68FB5486}"/>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79" name="Metin kutusu 10136">
          <a:extLst>
            <a:ext uri="{FF2B5EF4-FFF2-40B4-BE49-F238E27FC236}">
              <a16:creationId xmlns:a16="http://schemas.microsoft.com/office/drawing/2014/main" id="{99906129-C998-42AB-9A8D-1261327E5515}"/>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0" name="Metin kutusu 10143">
          <a:extLst>
            <a:ext uri="{FF2B5EF4-FFF2-40B4-BE49-F238E27FC236}">
              <a16:creationId xmlns:a16="http://schemas.microsoft.com/office/drawing/2014/main" id="{182EEDBD-DC25-4FE7-A23E-0C33BCC1FA52}"/>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1" name="Metin kutusu 10144">
          <a:extLst>
            <a:ext uri="{FF2B5EF4-FFF2-40B4-BE49-F238E27FC236}">
              <a16:creationId xmlns:a16="http://schemas.microsoft.com/office/drawing/2014/main" id="{A625E22D-40A5-473E-A73C-96C6016938AB}"/>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2" name="Metin kutusu 10145">
          <a:extLst>
            <a:ext uri="{FF2B5EF4-FFF2-40B4-BE49-F238E27FC236}">
              <a16:creationId xmlns:a16="http://schemas.microsoft.com/office/drawing/2014/main" id="{3F5E9A84-08E3-418A-A7C9-99E46CB42D4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3" name="Metin kutusu 10146">
          <a:extLst>
            <a:ext uri="{FF2B5EF4-FFF2-40B4-BE49-F238E27FC236}">
              <a16:creationId xmlns:a16="http://schemas.microsoft.com/office/drawing/2014/main" id="{F3E09CBC-E8D0-4619-9D30-BBE9AD95756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4" name="Metin kutusu 10147">
          <a:extLst>
            <a:ext uri="{FF2B5EF4-FFF2-40B4-BE49-F238E27FC236}">
              <a16:creationId xmlns:a16="http://schemas.microsoft.com/office/drawing/2014/main" id="{37C2CBC7-9216-4948-A8BA-14B53AE67BEA}"/>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5" name="Metin kutusu 10148">
          <a:extLst>
            <a:ext uri="{FF2B5EF4-FFF2-40B4-BE49-F238E27FC236}">
              <a16:creationId xmlns:a16="http://schemas.microsoft.com/office/drawing/2014/main" id="{97413B91-FF7E-443F-9CE6-A20117A486A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6" name="Metin kutusu 10149">
          <a:extLst>
            <a:ext uri="{FF2B5EF4-FFF2-40B4-BE49-F238E27FC236}">
              <a16:creationId xmlns:a16="http://schemas.microsoft.com/office/drawing/2014/main" id="{6076E0A3-FD71-43B0-8390-29E65A3FEDDF}"/>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7" name="Metin kutusu 10150">
          <a:extLst>
            <a:ext uri="{FF2B5EF4-FFF2-40B4-BE49-F238E27FC236}">
              <a16:creationId xmlns:a16="http://schemas.microsoft.com/office/drawing/2014/main" id="{072A0319-A331-4B99-8BD8-56933E6E3B49}"/>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8" name="Metin kutusu 10151">
          <a:extLst>
            <a:ext uri="{FF2B5EF4-FFF2-40B4-BE49-F238E27FC236}">
              <a16:creationId xmlns:a16="http://schemas.microsoft.com/office/drawing/2014/main" id="{26CDA926-27B8-4234-9623-EEAB0DBC7D1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89" name="Metin kutusu 10152">
          <a:extLst>
            <a:ext uri="{FF2B5EF4-FFF2-40B4-BE49-F238E27FC236}">
              <a16:creationId xmlns:a16="http://schemas.microsoft.com/office/drawing/2014/main" id="{A31F014C-2E52-4033-B50A-97DD90F8654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90" name="Metin kutusu 10153">
          <a:extLst>
            <a:ext uri="{FF2B5EF4-FFF2-40B4-BE49-F238E27FC236}">
              <a16:creationId xmlns:a16="http://schemas.microsoft.com/office/drawing/2014/main" id="{A733AC5D-D953-4399-8EDD-D4794C54405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1501</xdr:row>
      <xdr:rowOff>0</xdr:rowOff>
    </xdr:from>
    <xdr:ext cx="184731" cy="264560"/>
    <xdr:sp macro="" textlink="">
      <xdr:nvSpPr>
        <xdr:cNvPr id="10791" name="Metin kutusu 10154">
          <a:extLst>
            <a:ext uri="{FF2B5EF4-FFF2-40B4-BE49-F238E27FC236}">
              <a16:creationId xmlns:a16="http://schemas.microsoft.com/office/drawing/2014/main" id="{8A130869-899D-4ADE-9E33-9B37994AE7F2}"/>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792" name="Metin kutusu 10131">
          <a:extLst>
            <a:ext uri="{FF2B5EF4-FFF2-40B4-BE49-F238E27FC236}">
              <a16:creationId xmlns:a16="http://schemas.microsoft.com/office/drawing/2014/main" id="{8CF17674-FD52-40C8-8278-8BF131B14B11}"/>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793" name="Metin kutusu 10132">
          <a:extLst>
            <a:ext uri="{FF2B5EF4-FFF2-40B4-BE49-F238E27FC236}">
              <a16:creationId xmlns:a16="http://schemas.microsoft.com/office/drawing/2014/main" id="{DBE4BBF4-58AB-438F-B80C-E21F48A60809}"/>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794" name="Metin kutusu 10133">
          <a:extLst>
            <a:ext uri="{FF2B5EF4-FFF2-40B4-BE49-F238E27FC236}">
              <a16:creationId xmlns:a16="http://schemas.microsoft.com/office/drawing/2014/main" id="{CF4C8B66-C496-42AD-BE7A-6A4075F99502}"/>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795" name="Metin kutusu 10134">
          <a:extLst>
            <a:ext uri="{FF2B5EF4-FFF2-40B4-BE49-F238E27FC236}">
              <a16:creationId xmlns:a16="http://schemas.microsoft.com/office/drawing/2014/main" id="{4CFA4E43-058F-444C-8B3B-081B7D34157B}"/>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796" name="Metin kutusu 10135">
          <a:extLst>
            <a:ext uri="{FF2B5EF4-FFF2-40B4-BE49-F238E27FC236}">
              <a16:creationId xmlns:a16="http://schemas.microsoft.com/office/drawing/2014/main" id="{7AA15776-BB1B-4591-8433-DA5F27254576}"/>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797" name="Metin kutusu 10136">
          <a:extLst>
            <a:ext uri="{FF2B5EF4-FFF2-40B4-BE49-F238E27FC236}">
              <a16:creationId xmlns:a16="http://schemas.microsoft.com/office/drawing/2014/main" id="{203D5E4E-B0BB-483A-9F72-21834266F674}"/>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798" name="Metin kutusu 10143">
          <a:extLst>
            <a:ext uri="{FF2B5EF4-FFF2-40B4-BE49-F238E27FC236}">
              <a16:creationId xmlns:a16="http://schemas.microsoft.com/office/drawing/2014/main" id="{9751EBCD-70CD-47BC-B2B4-CA932058102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799" name="Metin kutusu 10144">
          <a:extLst>
            <a:ext uri="{FF2B5EF4-FFF2-40B4-BE49-F238E27FC236}">
              <a16:creationId xmlns:a16="http://schemas.microsoft.com/office/drawing/2014/main" id="{76ED91BE-DAD5-4BD1-8F1A-F7AFA504CB23}"/>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0" name="Metin kutusu 10145">
          <a:extLst>
            <a:ext uri="{FF2B5EF4-FFF2-40B4-BE49-F238E27FC236}">
              <a16:creationId xmlns:a16="http://schemas.microsoft.com/office/drawing/2014/main" id="{D3D8CE9D-BED5-4D73-A9AC-41DD9256627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1" name="Metin kutusu 10146">
          <a:extLst>
            <a:ext uri="{FF2B5EF4-FFF2-40B4-BE49-F238E27FC236}">
              <a16:creationId xmlns:a16="http://schemas.microsoft.com/office/drawing/2014/main" id="{FD068F51-C71E-4479-BE3B-C451BEAF8DF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2" name="Metin kutusu 10147">
          <a:extLst>
            <a:ext uri="{FF2B5EF4-FFF2-40B4-BE49-F238E27FC236}">
              <a16:creationId xmlns:a16="http://schemas.microsoft.com/office/drawing/2014/main" id="{E8EF8966-C7F3-44FF-99BA-3A28558A55C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3" name="Metin kutusu 10148">
          <a:extLst>
            <a:ext uri="{FF2B5EF4-FFF2-40B4-BE49-F238E27FC236}">
              <a16:creationId xmlns:a16="http://schemas.microsoft.com/office/drawing/2014/main" id="{9CE00076-FF2E-4DDD-95DE-31000215815B}"/>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4" name="Metin kutusu 10149">
          <a:extLst>
            <a:ext uri="{FF2B5EF4-FFF2-40B4-BE49-F238E27FC236}">
              <a16:creationId xmlns:a16="http://schemas.microsoft.com/office/drawing/2014/main" id="{3B2B641E-518E-4948-B203-FFCDC566CF15}"/>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5" name="Metin kutusu 10150">
          <a:extLst>
            <a:ext uri="{FF2B5EF4-FFF2-40B4-BE49-F238E27FC236}">
              <a16:creationId xmlns:a16="http://schemas.microsoft.com/office/drawing/2014/main" id="{3C015071-6F9D-4C0C-8054-6E4B2FC07652}"/>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6" name="Metin kutusu 10151">
          <a:extLst>
            <a:ext uri="{FF2B5EF4-FFF2-40B4-BE49-F238E27FC236}">
              <a16:creationId xmlns:a16="http://schemas.microsoft.com/office/drawing/2014/main" id="{FF446C53-A1BE-4915-B715-0567C5B6F39D}"/>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7" name="Metin kutusu 10152">
          <a:extLst>
            <a:ext uri="{FF2B5EF4-FFF2-40B4-BE49-F238E27FC236}">
              <a16:creationId xmlns:a16="http://schemas.microsoft.com/office/drawing/2014/main" id="{ED401001-DE0C-4EC2-8216-AFF15A5DB0B6}"/>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8" name="Metin kutusu 10153">
          <a:extLst>
            <a:ext uri="{FF2B5EF4-FFF2-40B4-BE49-F238E27FC236}">
              <a16:creationId xmlns:a16="http://schemas.microsoft.com/office/drawing/2014/main" id="{B2C63D84-579E-4A81-ABDD-BC57D9E923ED}"/>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09" name="Metin kutusu 10154">
          <a:extLst>
            <a:ext uri="{FF2B5EF4-FFF2-40B4-BE49-F238E27FC236}">
              <a16:creationId xmlns:a16="http://schemas.microsoft.com/office/drawing/2014/main" id="{EB4FA22E-FEAE-4F80-B8AC-C62058DB08D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0" name="Metin kutusu 10131">
          <a:extLst>
            <a:ext uri="{FF2B5EF4-FFF2-40B4-BE49-F238E27FC236}">
              <a16:creationId xmlns:a16="http://schemas.microsoft.com/office/drawing/2014/main" id="{0A1D33D3-9338-4B06-B6E9-A234A01B6C7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1" name="Metin kutusu 10132">
          <a:extLst>
            <a:ext uri="{FF2B5EF4-FFF2-40B4-BE49-F238E27FC236}">
              <a16:creationId xmlns:a16="http://schemas.microsoft.com/office/drawing/2014/main" id="{5CAEFD14-F885-4D3F-8068-4A2C2831A34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2" name="Metin kutusu 10133">
          <a:extLst>
            <a:ext uri="{FF2B5EF4-FFF2-40B4-BE49-F238E27FC236}">
              <a16:creationId xmlns:a16="http://schemas.microsoft.com/office/drawing/2014/main" id="{E25B2C82-658F-4E71-8ECB-A4712CDEED6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3" name="Metin kutusu 10134">
          <a:extLst>
            <a:ext uri="{FF2B5EF4-FFF2-40B4-BE49-F238E27FC236}">
              <a16:creationId xmlns:a16="http://schemas.microsoft.com/office/drawing/2014/main" id="{EA2DE1E5-72D8-4290-BE1F-B98707C91E8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4" name="Metin kutusu 10135">
          <a:extLst>
            <a:ext uri="{FF2B5EF4-FFF2-40B4-BE49-F238E27FC236}">
              <a16:creationId xmlns:a16="http://schemas.microsoft.com/office/drawing/2014/main" id="{6AAB69F3-614A-4454-B951-78D297A8C8BF}"/>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5" name="Metin kutusu 10136">
          <a:extLst>
            <a:ext uri="{FF2B5EF4-FFF2-40B4-BE49-F238E27FC236}">
              <a16:creationId xmlns:a16="http://schemas.microsoft.com/office/drawing/2014/main" id="{D50F8B2A-D946-4E7C-B912-83ABB73A90A5}"/>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6" name="Metin kutusu 10143">
          <a:extLst>
            <a:ext uri="{FF2B5EF4-FFF2-40B4-BE49-F238E27FC236}">
              <a16:creationId xmlns:a16="http://schemas.microsoft.com/office/drawing/2014/main" id="{79EB9694-AA31-46A5-A968-344F8F8218C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7" name="Metin kutusu 10144">
          <a:extLst>
            <a:ext uri="{FF2B5EF4-FFF2-40B4-BE49-F238E27FC236}">
              <a16:creationId xmlns:a16="http://schemas.microsoft.com/office/drawing/2014/main" id="{764EE68A-23AD-4FCF-A033-DC03F957B92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8" name="Metin kutusu 10145">
          <a:extLst>
            <a:ext uri="{FF2B5EF4-FFF2-40B4-BE49-F238E27FC236}">
              <a16:creationId xmlns:a16="http://schemas.microsoft.com/office/drawing/2014/main" id="{6EE6BC85-A1EC-4A56-B6A7-4229CA26F668}"/>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19" name="Metin kutusu 10146">
          <a:extLst>
            <a:ext uri="{FF2B5EF4-FFF2-40B4-BE49-F238E27FC236}">
              <a16:creationId xmlns:a16="http://schemas.microsoft.com/office/drawing/2014/main" id="{C2EF498C-2D69-4823-9B79-D7813FA09B3A}"/>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20" name="Metin kutusu 10147">
          <a:extLst>
            <a:ext uri="{FF2B5EF4-FFF2-40B4-BE49-F238E27FC236}">
              <a16:creationId xmlns:a16="http://schemas.microsoft.com/office/drawing/2014/main" id="{1DD7663E-1FEA-4518-99DF-57EE8E85DF08}"/>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21" name="Metin kutusu 10148">
          <a:extLst>
            <a:ext uri="{FF2B5EF4-FFF2-40B4-BE49-F238E27FC236}">
              <a16:creationId xmlns:a16="http://schemas.microsoft.com/office/drawing/2014/main" id="{2C184E82-E3F4-448F-8379-A3230231775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22" name="Metin kutusu 10149">
          <a:extLst>
            <a:ext uri="{FF2B5EF4-FFF2-40B4-BE49-F238E27FC236}">
              <a16:creationId xmlns:a16="http://schemas.microsoft.com/office/drawing/2014/main" id="{921BE762-AF36-4023-B30A-66040ADBF91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23" name="Metin kutusu 10150">
          <a:extLst>
            <a:ext uri="{FF2B5EF4-FFF2-40B4-BE49-F238E27FC236}">
              <a16:creationId xmlns:a16="http://schemas.microsoft.com/office/drawing/2014/main" id="{1F2DE9F5-E5D5-4BD0-86BE-CBC0CEFCC7ED}"/>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24" name="Metin kutusu 10151">
          <a:extLst>
            <a:ext uri="{FF2B5EF4-FFF2-40B4-BE49-F238E27FC236}">
              <a16:creationId xmlns:a16="http://schemas.microsoft.com/office/drawing/2014/main" id="{E48F3B74-8856-4CB6-A891-E4733023CDA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25" name="Metin kutusu 10152">
          <a:extLst>
            <a:ext uri="{FF2B5EF4-FFF2-40B4-BE49-F238E27FC236}">
              <a16:creationId xmlns:a16="http://schemas.microsoft.com/office/drawing/2014/main" id="{C2CB3541-15EA-4E4D-A6A4-4B9E7E2C0585}"/>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26" name="Metin kutusu 10153">
          <a:extLst>
            <a:ext uri="{FF2B5EF4-FFF2-40B4-BE49-F238E27FC236}">
              <a16:creationId xmlns:a16="http://schemas.microsoft.com/office/drawing/2014/main" id="{F4144891-1E11-4235-AD4B-E1280DBC83C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1502</xdr:row>
      <xdr:rowOff>0</xdr:rowOff>
    </xdr:from>
    <xdr:ext cx="184731" cy="264560"/>
    <xdr:sp macro="" textlink="">
      <xdr:nvSpPr>
        <xdr:cNvPr id="10827" name="Metin kutusu 10154">
          <a:extLst>
            <a:ext uri="{FF2B5EF4-FFF2-40B4-BE49-F238E27FC236}">
              <a16:creationId xmlns:a16="http://schemas.microsoft.com/office/drawing/2014/main" id="{61CC1FDB-266E-40B3-95FD-D5F54A91557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28" name="Metin kutusu 10131">
          <a:extLst>
            <a:ext uri="{FF2B5EF4-FFF2-40B4-BE49-F238E27FC236}">
              <a16:creationId xmlns:a16="http://schemas.microsoft.com/office/drawing/2014/main" id="{D9435B7E-7A29-4F81-86BC-6F779282D885}"/>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29" name="Metin kutusu 10132">
          <a:extLst>
            <a:ext uri="{FF2B5EF4-FFF2-40B4-BE49-F238E27FC236}">
              <a16:creationId xmlns:a16="http://schemas.microsoft.com/office/drawing/2014/main" id="{A1CD4281-23EC-4269-9701-6D977AD0CDB5}"/>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0" name="Metin kutusu 10133">
          <a:extLst>
            <a:ext uri="{FF2B5EF4-FFF2-40B4-BE49-F238E27FC236}">
              <a16:creationId xmlns:a16="http://schemas.microsoft.com/office/drawing/2014/main" id="{B9DB648E-E957-43BA-8010-0E8D331E80E1}"/>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1" name="Metin kutusu 10134">
          <a:extLst>
            <a:ext uri="{FF2B5EF4-FFF2-40B4-BE49-F238E27FC236}">
              <a16:creationId xmlns:a16="http://schemas.microsoft.com/office/drawing/2014/main" id="{A285033C-B8C1-4D61-A252-16D52B2145DA}"/>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2" name="Metin kutusu 10135">
          <a:extLst>
            <a:ext uri="{FF2B5EF4-FFF2-40B4-BE49-F238E27FC236}">
              <a16:creationId xmlns:a16="http://schemas.microsoft.com/office/drawing/2014/main" id="{FD64219D-DCA2-4412-AD11-3A620371982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3" name="Metin kutusu 10136">
          <a:extLst>
            <a:ext uri="{FF2B5EF4-FFF2-40B4-BE49-F238E27FC236}">
              <a16:creationId xmlns:a16="http://schemas.microsoft.com/office/drawing/2014/main" id="{EB09DA72-E03F-4BD3-B3EA-9709183522AB}"/>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4" name="Metin kutusu 10143">
          <a:extLst>
            <a:ext uri="{FF2B5EF4-FFF2-40B4-BE49-F238E27FC236}">
              <a16:creationId xmlns:a16="http://schemas.microsoft.com/office/drawing/2014/main" id="{B103BEDD-3425-4DBA-914E-02FDC5EABD99}"/>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5" name="Metin kutusu 10144">
          <a:extLst>
            <a:ext uri="{FF2B5EF4-FFF2-40B4-BE49-F238E27FC236}">
              <a16:creationId xmlns:a16="http://schemas.microsoft.com/office/drawing/2014/main" id="{6CBCFFA1-CE87-4E66-93A7-48564891C8C3}"/>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6" name="Metin kutusu 10145">
          <a:extLst>
            <a:ext uri="{FF2B5EF4-FFF2-40B4-BE49-F238E27FC236}">
              <a16:creationId xmlns:a16="http://schemas.microsoft.com/office/drawing/2014/main" id="{CC648D71-5CD2-4A5B-8C0A-154442EAB34F}"/>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7" name="Metin kutusu 10146">
          <a:extLst>
            <a:ext uri="{FF2B5EF4-FFF2-40B4-BE49-F238E27FC236}">
              <a16:creationId xmlns:a16="http://schemas.microsoft.com/office/drawing/2014/main" id="{455BC00C-5312-46A6-A563-CDFC4EF288AD}"/>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8" name="Metin kutusu 10147">
          <a:extLst>
            <a:ext uri="{FF2B5EF4-FFF2-40B4-BE49-F238E27FC236}">
              <a16:creationId xmlns:a16="http://schemas.microsoft.com/office/drawing/2014/main" id="{EC01B7D1-AB19-47EF-89A7-6AADDD11429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39" name="Metin kutusu 10148">
          <a:extLst>
            <a:ext uri="{FF2B5EF4-FFF2-40B4-BE49-F238E27FC236}">
              <a16:creationId xmlns:a16="http://schemas.microsoft.com/office/drawing/2014/main" id="{A4E939DD-7BCF-402C-BD6C-ED0225725C06}"/>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0" name="Metin kutusu 10149">
          <a:extLst>
            <a:ext uri="{FF2B5EF4-FFF2-40B4-BE49-F238E27FC236}">
              <a16:creationId xmlns:a16="http://schemas.microsoft.com/office/drawing/2014/main" id="{D41E1C9D-58A7-40D0-97C7-6DF1A25EF9C5}"/>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1" name="Metin kutusu 10150">
          <a:extLst>
            <a:ext uri="{FF2B5EF4-FFF2-40B4-BE49-F238E27FC236}">
              <a16:creationId xmlns:a16="http://schemas.microsoft.com/office/drawing/2014/main" id="{60439B7D-5ADE-4FD3-9287-9425EDC896E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2" name="Metin kutusu 10151">
          <a:extLst>
            <a:ext uri="{FF2B5EF4-FFF2-40B4-BE49-F238E27FC236}">
              <a16:creationId xmlns:a16="http://schemas.microsoft.com/office/drawing/2014/main" id="{02A21CA2-612F-4ECD-8F7D-272259451D92}"/>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3" name="Metin kutusu 10152">
          <a:extLst>
            <a:ext uri="{FF2B5EF4-FFF2-40B4-BE49-F238E27FC236}">
              <a16:creationId xmlns:a16="http://schemas.microsoft.com/office/drawing/2014/main" id="{CF2C6871-D03D-4DBC-BF0F-FC80E4F45065}"/>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4" name="Metin kutusu 10153">
          <a:extLst>
            <a:ext uri="{FF2B5EF4-FFF2-40B4-BE49-F238E27FC236}">
              <a16:creationId xmlns:a16="http://schemas.microsoft.com/office/drawing/2014/main" id="{9B155D69-C6E3-403A-999D-45FC7353128E}"/>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5" name="Metin kutusu 10154">
          <a:extLst>
            <a:ext uri="{FF2B5EF4-FFF2-40B4-BE49-F238E27FC236}">
              <a16:creationId xmlns:a16="http://schemas.microsoft.com/office/drawing/2014/main" id="{4E93F919-85DD-487C-BA8A-080151BC0E26}"/>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6" name="Metin kutusu 10131">
          <a:extLst>
            <a:ext uri="{FF2B5EF4-FFF2-40B4-BE49-F238E27FC236}">
              <a16:creationId xmlns:a16="http://schemas.microsoft.com/office/drawing/2014/main" id="{5C056077-6077-492E-AFEF-D1A7FEF83D0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7" name="Metin kutusu 10132">
          <a:extLst>
            <a:ext uri="{FF2B5EF4-FFF2-40B4-BE49-F238E27FC236}">
              <a16:creationId xmlns:a16="http://schemas.microsoft.com/office/drawing/2014/main" id="{6D94E837-FDD4-41F1-9D77-D8A8E97272B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8" name="Metin kutusu 10133">
          <a:extLst>
            <a:ext uri="{FF2B5EF4-FFF2-40B4-BE49-F238E27FC236}">
              <a16:creationId xmlns:a16="http://schemas.microsoft.com/office/drawing/2014/main" id="{A787B793-D599-4DA3-AC4F-8530D08E0C4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49" name="Metin kutusu 10134">
          <a:extLst>
            <a:ext uri="{FF2B5EF4-FFF2-40B4-BE49-F238E27FC236}">
              <a16:creationId xmlns:a16="http://schemas.microsoft.com/office/drawing/2014/main" id="{C3520635-6AE4-4752-91F7-11E126D3B9B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0" name="Metin kutusu 10135">
          <a:extLst>
            <a:ext uri="{FF2B5EF4-FFF2-40B4-BE49-F238E27FC236}">
              <a16:creationId xmlns:a16="http://schemas.microsoft.com/office/drawing/2014/main" id="{32FA3E98-7CDA-4BA5-8423-931F0326267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1" name="Metin kutusu 10136">
          <a:extLst>
            <a:ext uri="{FF2B5EF4-FFF2-40B4-BE49-F238E27FC236}">
              <a16:creationId xmlns:a16="http://schemas.microsoft.com/office/drawing/2014/main" id="{08644748-7681-46D9-9A8D-6AE39981E64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2" name="Metin kutusu 10143">
          <a:extLst>
            <a:ext uri="{FF2B5EF4-FFF2-40B4-BE49-F238E27FC236}">
              <a16:creationId xmlns:a16="http://schemas.microsoft.com/office/drawing/2014/main" id="{E00AE60F-FDF3-43A9-86C5-C5B79F6930D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3" name="Metin kutusu 10144">
          <a:extLst>
            <a:ext uri="{FF2B5EF4-FFF2-40B4-BE49-F238E27FC236}">
              <a16:creationId xmlns:a16="http://schemas.microsoft.com/office/drawing/2014/main" id="{FEBC7800-877E-4791-9067-55C989CF81D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4" name="Metin kutusu 10145">
          <a:extLst>
            <a:ext uri="{FF2B5EF4-FFF2-40B4-BE49-F238E27FC236}">
              <a16:creationId xmlns:a16="http://schemas.microsoft.com/office/drawing/2014/main" id="{4756D1A8-2D18-4E7A-9635-0734DF98DFB9}"/>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5" name="Metin kutusu 10146">
          <a:extLst>
            <a:ext uri="{FF2B5EF4-FFF2-40B4-BE49-F238E27FC236}">
              <a16:creationId xmlns:a16="http://schemas.microsoft.com/office/drawing/2014/main" id="{E0167056-1BFC-48D5-95B4-04FEDA93199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6" name="Metin kutusu 10147">
          <a:extLst>
            <a:ext uri="{FF2B5EF4-FFF2-40B4-BE49-F238E27FC236}">
              <a16:creationId xmlns:a16="http://schemas.microsoft.com/office/drawing/2014/main" id="{6B9980FB-C88D-4378-AD1E-84D98AFECC0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7" name="Metin kutusu 10148">
          <a:extLst>
            <a:ext uri="{FF2B5EF4-FFF2-40B4-BE49-F238E27FC236}">
              <a16:creationId xmlns:a16="http://schemas.microsoft.com/office/drawing/2014/main" id="{9F11F744-0FFC-4AA8-9588-BA8FECBAC1ED}"/>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8" name="Metin kutusu 10149">
          <a:extLst>
            <a:ext uri="{FF2B5EF4-FFF2-40B4-BE49-F238E27FC236}">
              <a16:creationId xmlns:a16="http://schemas.microsoft.com/office/drawing/2014/main" id="{131E1A09-CD12-4F43-A316-33DEC0FEEEA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59" name="Metin kutusu 10150">
          <a:extLst>
            <a:ext uri="{FF2B5EF4-FFF2-40B4-BE49-F238E27FC236}">
              <a16:creationId xmlns:a16="http://schemas.microsoft.com/office/drawing/2014/main" id="{3D8B5774-4CCB-4BCE-B0C0-D9ACB0DAC662}"/>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60" name="Metin kutusu 10151">
          <a:extLst>
            <a:ext uri="{FF2B5EF4-FFF2-40B4-BE49-F238E27FC236}">
              <a16:creationId xmlns:a16="http://schemas.microsoft.com/office/drawing/2014/main" id="{1858FA13-EBBB-4F18-AD4D-D109430199A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61" name="Metin kutusu 10152">
          <a:extLst>
            <a:ext uri="{FF2B5EF4-FFF2-40B4-BE49-F238E27FC236}">
              <a16:creationId xmlns:a16="http://schemas.microsoft.com/office/drawing/2014/main" id="{88807CA9-9E26-434A-B0DA-3AB4C8D0FEB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62" name="Metin kutusu 10153">
          <a:extLst>
            <a:ext uri="{FF2B5EF4-FFF2-40B4-BE49-F238E27FC236}">
              <a16:creationId xmlns:a16="http://schemas.microsoft.com/office/drawing/2014/main" id="{1D7B5593-7F29-41FD-B842-CFC5CC484DB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1503</xdr:row>
      <xdr:rowOff>0</xdr:rowOff>
    </xdr:from>
    <xdr:ext cx="184731" cy="264560"/>
    <xdr:sp macro="" textlink="">
      <xdr:nvSpPr>
        <xdr:cNvPr id="10863" name="Metin kutusu 10154">
          <a:extLst>
            <a:ext uri="{FF2B5EF4-FFF2-40B4-BE49-F238E27FC236}">
              <a16:creationId xmlns:a16="http://schemas.microsoft.com/office/drawing/2014/main" id="{BC9052B8-A46A-4E6B-888B-D07E562CDAD7}"/>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64" name="Metin kutusu 10131">
          <a:extLst>
            <a:ext uri="{FF2B5EF4-FFF2-40B4-BE49-F238E27FC236}">
              <a16:creationId xmlns:a16="http://schemas.microsoft.com/office/drawing/2014/main" id="{6D8A1B96-489F-47B9-9EF2-120453BE5A4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65" name="Metin kutusu 10132">
          <a:extLst>
            <a:ext uri="{FF2B5EF4-FFF2-40B4-BE49-F238E27FC236}">
              <a16:creationId xmlns:a16="http://schemas.microsoft.com/office/drawing/2014/main" id="{B65D226B-A162-419D-8A1B-97483FB6B6F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66" name="Metin kutusu 10133">
          <a:extLst>
            <a:ext uri="{FF2B5EF4-FFF2-40B4-BE49-F238E27FC236}">
              <a16:creationId xmlns:a16="http://schemas.microsoft.com/office/drawing/2014/main" id="{26FC1FF1-D624-48B6-B5E7-CAA94889B4A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67" name="Metin kutusu 10134">
          <a:extLst>
            <a:ext uri="{FF2B5EF4-FFF2-40B4-BE49-F238E27FC236}">
              <a16:creationId xmlns:a16="http://schemas.microsoft.com/office/drawing/2014/main" id="{93CE30A2-081F-4127-8AF0-31170DA4B7C2}"/>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68" name="Metin kutusu 10135">
          <a:extLst>
            <a:ext uri="{FF2B5EF4-FFF2-40B4-BE49-F238E27FC236}">
              <a16:creationId xmlns:a16="http://schemas.microsoft.com/office/drawing/2014/main" id="{0926A9C4-23E0-4501-B5B6-333FC46C5511}"/>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69" name="Metin kutusu 10136">
          <a:extLst>
            <a:ext uri="{FF2B5EF4-FFF2-40B4-BE49-F238E27FC236}">
              <a16:creationId xmlns:a16="http://schemas.microsoft.com/office/drawing/2014/main" id="{F8068D61-BD52-4E75-B6DD-DDC89E6BA78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0" name="Metin kutusu 10143">
          <a:extLst>
            <a:ext uri="{FF2B5EF4-FFF2-40B4-BE49-F238E27FC236}">
              <a16:creationId xmlns:a16="http://schemas.microsoft.com/office/drawing/2014/main" id="{D06FF983-FB42-436E-A790-F2C4E5E04A8F}"/>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1" name="Metin kutusu 10144">
          <a:extLst>
            <a:ext uri="{FF2B5EF4-FFF2-40B4-BE49-F238E27FC236}">
              <a16:creationId xmlns:a16="http://schemas.microsoft.com/office/drawing/2014/main" id="{6EB3C669-14BC-458B-85B8-E3A9C9BF8A34}"/>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2" name="Metin kutusu 10145">
          <a:extLst>
            <a:ext uri="{FF2B5EF4-FFF2-40B4-BE49-F238E27FC236}">
              <a16:creationId xmlns:a16="http://schemas.microsoft.com/office/drawing/2014/main" id="{145CD038-FCB2-4B58-A925-5DD9224F264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3" name="Metin kutusu 10146">
          <a:extLst>
            <a:ext uri="{FF2B5EF4-FFF2-40B4-BE49-F238E27FC236}">
              <a16:creationId xmlns:a16="http://schemas.microsoft.com/office/drawing/2014/main" id="{CA22F7CF-A098-4324-A2D8-BD420854F498}"/>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4" name="Metin kutusu 10147">
          <a:extLst>
            <a:ext uri="{FF2B5EF4-FFF2-40B4-BE49-F238E27FC236}">
              <a16:creationId xmlns:a16="http://schemas.microsoft.com/office/drawing/2014/main" id="{4FC5DB27-8DCE-4AFA-946F-A70733949D3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5" name="Metin kutusu 10148">
          <a:extLst>
            <a:ext uri="{FF2B5EF4-FFF2-40B4-BE49-F238E27FC236}">
              <a16:creationId xmlns:a16="http://schemas.microsoft.com/office/drawing/2014/main" id="{CCA26D2D-B296-4288-A71B-E1C68E22D47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6" name="Metin kutusu 10149">
          <a:extLst>
            <a:ext uri="{FF2B5EF4-FFF2-40B4-BE49-F238E27FC236}">
              <a16:creationId xmlns:a16="http://schemas.microsoft.com/office/drawing/2014/main" id="{FDFB2607-7A41-418C-9523-55CAFA264C8A}"/>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7" name="Metin kutusu 10150">
          <a:extLst>
            <a:ext uri="{FF2B5EF4-FFF2-40B4-BE49-F238E27FC236}">
              <a16:creationId xmlns:a16="http://schemas.microsoft.com/office/drawing/2014/main" id="{AC1D3AEC-5802-4B90-B819-4698E35ADEE2}"/>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8" name="Metin kutusu 10151">
          <a:extLst>
            <a:ext uri="{FF2B5EF4-FFF2-40B4-BE49-F238E27FC236}">
              <a16:creationId xmlns:a16="http://schemas.microsoft.com/office/drawing/2014/main" id="{58E6AD71-8033-44DB-8FC2-9F344F12D264}"/>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79" name="Metin kutusu 10152">
          <a:extLst>
            <a:ext uri="{FF2B5EF4-FFF2-40B4-BE49-F238E27FC236}">
              <a16:creationId xmlns:a16="http://schemas.microsoft.com/office/drawing/2014/main" id="{AEBB82E0-0C5B-49E7-AE27-C7914B0BCC8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0" name="Metin kutusu 10153">
          <a:extLst>
            <a:ext uri="{FF2B5EF4-FFF2-40B4-BE49-F238E27FC236}">
              <a16:creationId xmlns:a16="http://schemas.microsoft.com/office/drawing/2014/main" id="{B6E3A9E2-CE49-4512-928D-16ED31078C4A}"/>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1" name="Metin kutusu 10154">
          <a:extLst>
            <a:ext uri="{FF2B5EF4-FFF2-40B4-BE49-F238E27FC236}">
              <a16:creationId xmlns:a16="http://schemas.microsoft.com/office/drawing/2014/main" id="{56AE5505-38D5-4082-8D40-35FEE1FE946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2" name="Metin kutusu 10131">
          <a:extLst>
            <a:ext uri="{FF2B5EF4-FFF2-40B4-BE49-F238E27FC236}">
              <a16:creationId xmlns:a16="http://schemas.microsoft.com/office/drawing/2014/main" id="{46B82645-1A2A-407C-80A3-4088D7D4D916}"/>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3" name="Metin kutusu 10132">
          <a:extLst>
            <a:ext uri="{FF2B5EF4-FFF2-40B4-BE49-F238E27FC236}">
              <a16:creationId xmlns:a16="http://schemas.microsoft.com/office/drawing/2014/main" id="{7AC11AD6-4475-4D0B-8DE1-298A1A66EE7A}"/>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4" name="Metin kutusu 10133">
          <a:extLst>
            <a:ext uri="{FF2B5EF4-FFF2-40B4-BE49-F238E27FC236}">
              <a16:creationId xmlns:a16="http://schemas.microsoft.com/office/drawing/2014/main" id="{CF76BE92-D225-4852-B86E-AA01DEFC5F1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5" name="Metin kutusu 10134">
          <a:extLst>
            <a:ext uri="{FF2B5EF4-FFF2-40B4-BE49-F238E27FC236}">
              <a16:creationId xmlns:a16="http://schemas.microsoft.com/office/drawing/2014/main" id="{CFD575D5-BF37-47D1-9C87-EF3E82366E5D}"/>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6" name="Metin kutusu 10135">
          <a:extLst>
            <a:ext uri="{FF2B5EF4-FFF2-40B4-BE49-F238E27FC236}">
              <a16:creationId xmlns:a16="http://schemas.microsoft.com/office/drawing/2014/main" id="{CFE4BB66-A608-456A-910B-DB60937F12A6}"/>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7" name="Metin kutusu 10136">
          <a:extLst>
            <a:ext uri="{FF2B5EF4-FFF2-40B4-BE49-F238E27FC236}">
              <a16:creationId xmlns:a16="http://schemas.microsoft.com/office/drawing/2014/main" id="{2A07F2E8-3853-483C-B45F-76516F6A1152}"/>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8" name="Metin kutusu 10143">
          <a:extLst>
            <a:ext uri="{FF2B5EF4-FFF2-40B4-BE49-F238E27FC236}">
              <a16:creationId xmlns:a16="http://schemas.microsoft.com/office/drawing/2014/main" id="{095D5FFC-5C40-48D4-AE63-6D0889BF0DF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89" name="Metin kutusu 10144">
          <a:extLst>
            <a:ext uri="{FF2B5EF4-FFF2-40B4-BE49-F238E27FC236}">
              <a16:creationId xmlns:a16="http://schemas.microsoft.com/office/drawing/2014/main" id="{30A73567-0672-434C-B0D3-9983CD77E5F2}"/>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0" name="Metin kutusu 10145">
          <a:extLst>
            <a:ext uri="{FF2B5EF4-FFF2-40B4-BE49-F238E27FC236}">
              <a16:creationId xmlns:a16="http://schemas.microsoft.com/office/drawing/2014/main" id="{CC61B28C-C6F6-4B06-9BD4-8F03AE8B4A0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1" name="Metin kutusu 10146">
          <a:extLst>
            <a:ext uri="{FF2B5EF4-FFF2-40B4-BE49-F238E27FC236}">
              <a16:creationId xmlns:a16="http://schemas.microsoft.com/office/drawing/2014/main" id="{E7D13185-2ED4-4017-B358-BD7C949C7C0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2" name="Metin kutusu 10147">
          <a:extLst>
            <a:ext uri="{FF2B5EF4-FFF2-40B4-BE49-F238E27FC236}">
              <a16:creationId xmlns:a16="http://schemas.microsoft.com/office/drawing/2014/main" id="{2D2F9946-31A0-48C7-8BBD-6A87B9B37D78}"/>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3" name="Metin kutusu 10148">
          <a:extLst>
            <a:ext uri="{FF2B5EF4-FFF2-40B4-BE49-F238E27FC236}">
              <a16:creationId xmlns:a16="http://schemas.microsoft.com/office/drawing/2014/main" id="{97828079-9203-4A30-AA20-67967ECBBF4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4" name="Metin kutusu 10149">
          <a:extLst>
            <a:ext uri="{FF2B5EF4-FFF2-40B4-BE49-F238E27FC236}">
              <a16:creationId xmlns:a16="http://schemas.microsoft.com/office/drawing/2014/main" id="{CB69156B-486B-4408-87F4-F7BA1040A92D}"/>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5" name="Metin kutusu 10150">
          <a:extLst>
            <a:ext uri="{FF2B5EF4-FFF2-40B4-BE49-F238E27FC236}">
              <a16:creationId xmlns:a16="http://schemas.microsoft.com/office/drawing/2014/main" id="{DDC874C9-F9FF-4637-BF8B-49AD6F406AA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6" name="Metin kutusu 10151">
          <a:extLst>
            <a:ext uri="{FF2B5EF4-FFF2-40B4-BE49-F238E27FC236}">
              <a16:creationId xmlns:a16="http://schemas.microsoft.com/office/drawing/2014/main" id="{C7F62581-55FA-4F0B-B9D4-88C13CBF783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7" name="Metin kutusu 10152">
          <a:extLst>
            <a:ext uri="{FF2B5EF4-FFF2-40B4-BE49-F238E27FC236}">
              <a16:creationId xmlns:a16="http://schemas.microsoft.com/office/drawing/2014/main" id="{9DD9ABEC-213C-48AD-8739-9AC5D93C6542}"/>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8" name="Metin kutusu 10153">
          <a:extLst>
            <a:ext uri="{FF2B5EF4-FFF2-40B4-BE49-F238E27FC236}">
              <a16:creationId xmlns:a16="http://schemas.microsoft.com/office/drawing/2014/main" id="{73B1846C-2F01-41C1-ACEA-33DCA57344B2}"/>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1504</xdr:row>
      <xdr:rowOff>0</xdr:rowOff>
    </xdr:from>
    <xdr:ext cx="184731" cy="264560"/>
    <xdr:sp macro="" textlink="">
      <xdr:nvSpPr>
        <xdr:cNvPr id="10899" name="Metin kutusu 10154">
          <a:extLst>
            <a:ext uri="{FF2B5EF4-FFF2-40B4-BE49-F238E27FC236}">
              <a16:creationId xmlns:a16="http://schemas.microsoft.com/office/drawing/2014/main" id="{CBD14E0E-4F8A-4004-AEA7-D5B743B9D2D0}"/>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0" name="Metin kutusu 10131">
          <a:extLst>
            <a:ext uri="{FF2B5EF4-FFF2-40B4-BE49-F238E27FC236}">
              <a16:creationId xmlns:a16="http://schemas.microsoft.com/office/drawing/2014/main" id="{F3473C00-1782-49A0-B6F0-47DCF4DFDFD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1" name="Metin kutusu 10132">
          <a:extLst>
            <a:ext uri="{FF2B5EF4-FFF2-40B4-BE49-F238E27FC236}">
              <a16:creationId xmlns:a16="http://schemas.microsoft.com/office/drawing/2014/main" id="{1C9CAF1D-A0E9-4E71-A40D-15318EC34E25}"/>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2" name="Metin kutusu 10133">
          <a:extLst>
            <a:ext uri="{FF2B5EF4-FFF2-40B4-BE49-F238E27FC236}">
              <a16:creationId xmlns:a16="http://schemas.microsoft.com/office/drawing/2014/main" id="{3895621C-F47D-4BA0-A380-1EA38AE4BF35}"/>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3" name="Metin kutusu 10134">
          <a:extLst>
            <a:ext uri="{FF2B5EF4-FFF2-40B4-BE49-F238E27FC236}">
              <a16:creationId xmlns:a16="http://schemas.microsoft.com/office/drawing/2014/main" id="{D9EF8783-5241-43AB-B40F-CC40B33F2EC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4" name="Metin kutusu 10135">
          <a:extLst>
            <a:ext uri="{FF2B5EF4-FFF2-40B4-BE49-F238E27FC236}">
              <a16:creationId xmlns:a16="http://schemas.microsoft.com/office/drawing/2014/main" id="{4E241672-1BC6-46CE-B724-5040E4D988DA}"/>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5" name="Metin kutusu 10136">
          <a:extLst>
            <a:ext uri="{FF2B5EF4-FFF2-40B4-BE49-F238E27FC236}">
              <a16:creationId xmlns:a16="http://schemas.microsoft.com/office/drawing/2014/main" id="{17128EEF-0528-43F0-8A8B-35B934DAF67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6" name="Metin kutusu 10143">
          <a:extLst>
            <a:ext uri="{FF2B5EF4-FFF2-40B4-BE49-F238E27FC236}">
              <a16:creationId xmlns:a16="http://schemas.microsoft.com/office/drawing/2014/main" id="{8A646E20-0326-42C3-8651-4724C4882D3E}"/>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7" name="Metin kutusu 10144">
          <a:extLst>
            <a:ext uri="{FF2B5EF4-FFF2-40B4-BE49-F238E27FC236}">
              <a16:creationId xmlns:a16="http://schemas.microsoft.com/office/drawing/2014/main" id="{E673BB0E-65E7-461C-8884-301B0F8DF85A}"/>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8" name="Metin kutusu 10145">
          <a:extLst>
            <a:ext uri="{FF2B5EF4-FFF2-40B4-BE49-F238E27FC236}">
              <a16:creationId xmlns:a16="http://schemas.microsoft.com/office/drawing/2014/main" id="{8C496506-91D6-466F-82D2-4EEDF51E8FCB}"/>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09" name="Metin kutusu 10146">
          <a:extLst>
            <a:ext uri="{FF2B5EF4-FFF2-40B4-BE49-F238E27FC236}">
              <a16:creationId xmlns:a16="http://schemas.microsoft.com/office/drawing/2014/main" id="{1EE761CC-B76E-49C2-BA67-B7965D14E63E}"/>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0" name="Metin kutusu 10147">
          <a:extLst>
            <a:ext uri="{FF2B5EF4-FFF2-40B4-BE49-F238E27FC236}">
              <a16:creationId xmlns:a16="http://schemas.microsoft.com/office/drawing/2014/main" id="{864FC6A6-5B03-4F68-B1C7-59A002A606AF}"/>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1" name="Metin kutusu 10148">
          <a:extLst>
            <a:ext uri="{FF2B5EF4-FFF2-40B4-BE49-F238E27FC236}">
              <a16:creationId xmlns:a16="http://schemas.microsoft.com/office/drawing/2014/main" id="{7CB77A9C-C01C-40CC-A66D-E5F012CE27FE}"/>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2" name="Metin kutusu 10149">
          <a:extLst>
            <a:ext uri="{FF2B5EF4-FFF2-40B4-BE49-F238E27FC236}">
              <a16:creationId xmlns:a16="http://schemas.microsoft.com/office/drawing/2014/main" id="{20EFDB59-0D4A-4DAF-AA4C-E5EDB77812A4}"/>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3" name="Metin kutusu 10150">
          <a:extLst>
            <a:ext uri="{FF2B5EF4-FFF2-40B4-BE49-F238E27FC236}">
              <a16:creationId xmlns:a16="http://schemas.microsoft.com/office/drawing/2014/main" id="{200B24BE-DDD4-4DBB-B3AE-C8AABCDCC03A}"/>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4" name="Metin kutusu 10151">
          <a:extLst>
            <a:ext uri="{FF2B5EF4-FFF2-40B4-BE49-F238E27FC236}">
              <a16:creationId xmlns:a16="http://schemas.microsoft.com/office/drawing/2014/main" id="{F18A5DB3-73E8-4D2D-BD6D-84940599848F}"/>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5" name="Metin kutusu 10152">
          <a:extLst>
            <a:ext uri="{FF2B5EF4-FFF2-40B4-BE49-F238E27FC236}">
              <a16:creationId xmlns:a16="http://schemas.microsoft.com/office/drawing/2014/main" id="{980A8DD2-37E4-4FB3-9701-38299DC2F6B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6" name="Metin kutusu 10153">
          <a:extLst>
            <a:ext uri="{FF2B5EF4-FFF2-40B4-BE49-F238E27FC236}">
              <a16:creationId xmlns:a16="http://schemas.microsoft.com/office/drawing/2014/main" id="{AD575438-6705-411B-B7FE-F413128CFEED}"/>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7" name="Metin kutusu 10154">
          <a:extLst>
            <a:ext uri="{FF2B5EF4-FFF2-40B4-BE49-F238E27FC236}">
              <a16:creationId xmlns:a16="http://schemas.microsoft.com/office/drawing/2014/main" id="{3A73686A-09E2-4B71-AD41-76FE29CED6B8}"/>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8" name="Metin kutusu 10131">
          <a:extLst>
            <a:ext uri="{FF2B5EF4-FFF2-40B4-BE49-F238E27FC236}">
              <a16:creationId xmlns:a16="http://schemas.microsoft.com/office/drawing/2014/main" id="{6544FBD8-5C36-4E5F-B5AF-4538D46D821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19" name="Metin kutusu 10132">
          <a:extLst>
            <a:ext uri="{FF2B5EF4-FFF2-40B4-BE49-F238E27FC236}">
              <a16:creationId xmlns:a16="http://schemas.microsoft.com/office/drawing/2014/main" id="{C62DB0FE-4850-401C-834D-CEF76D79C7C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0" name="Metin kutusu 10133">
          <a:extLst>
            <a:ext uri="{FF2B5EF4-FFF2-40B4-BE49-F238E27FC236}">
              <a16:creationId xmlns:a16="http://schemas.microsoft.com/office/drawing/2014/main" id="{EEC2A29B-D5EC-483A-A88C-65451495C219}"/>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1" name="Metin kutusu 10134">
          <a:extLst>
            <a:ext uri="{FF2B5EF4-FFF2-40B4-BE49-F238E27FC236}">
              <a16:creationId xmlns:a16="http://schemas.microsoft.com/office/drawing/2014/main" id="{0945F61A-23D4-44FD-9394-F4B33DB16908}"/>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2" name="Metin kutusu 10135">
          <a:extLst>
            <a:ext uri="{FF2B5EF4-FFF2-40B4-BE49-F238E27FC236}">
              <a16:creationId xmlns:a16="http://schemas.microsoft.com/office/drawing/2014/main" id="{B141F70F-8FFF-48EC-8CED-ACB4E191497A}"/>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3" name="Metin kutusu 10136">
          <a:extLst>
            <a:ext uri="{FF2B5EF4-FFF2-40B4-BE49-F238E27FC236}">
              <a16:creationId xmlns:a16="http://schemas.microsoft.com/office/drawing/2014/main" id="{4F161C9E-B30C-4E8C-9B4D-73E9601624C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4" name="Metin kutusu 10143">
          <a:extLst>
            <a:ext uri="{FF2B5EF4-FFF2-40B4-BE49-F238E27FC236}">
              <a16:creationId xmlns:a16="http://schemas.microsoft.com/office/drawing/2014/main" id="{04F914E9-4D62-4A05-BEAE-CE69604089A7}"/>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5" name="Metin kutusu 10144">
          <a:extLst>
            <a:ext uri="{FF2B5EF4-FFF2-40B4-BE49-F238E27FC236}">
              <a16:creationId xmlns:a16="http://schemas.microsoft.com/office/drawing/2014/main" id="{BEC800A0-F2CC-4F68-A167-70207B737C66}"/>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6" name="Metin kutusu 10145">
          <a:extLst>
            <a:ext uri="{FF2B5EF4-FFF2-40B4-BE49-F238E27FC236}">
              <a16:creationId xmlns:a16="http://schemas.microsoft.com/office/drawing/2014/main" id="{D07FAC13-6C93-4DB8-BFBC-6F1A3FEC96B9}"/>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7" name="Metin kutusu 10146">
          <a:extLst>
            <a:ext uri="{FF2B5EF4-FFF2-40B4-BE49-F238E27FC236}">
              <a16:creationId xmlns:a16="http://schemas.microsoft.com/office/drawing/2014/main" id="{96B843A7-5DD6-4300-950E-A316E2788323}"/>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8" name="Metin kutusu 10147">
          <a:extLst>
            <a:ext uri="{FF2B5EF4-FFF2-40B4-BE49-F238E27FC236}">
              <a16:creationId xmlns:a16="http://schemas.microsoft.com/office/drawing/2014/main" id="{8E17A700-4121-438F-8648-8C8F44FA569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29" name="Metin kutusu 10148">
          <a:extLst>
            <a:ext uri="{FF2B5EF4-FFF2-40B4-BE49-F238E27FC236}">
              <a16:creationId xmlns:a16="http://schemas.microsoft.com/office/drawing/2014/main" id="{737F2F9C-7117-4B11-85CA-EBD5FA8BFB8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30" name="Metin kutusu 10149">
          <a:extLst>
            <a:ext uri="{FF2B5EF4-FFF2-40B4-BE49-F238E27FC236}">
              <a16:creationId xmlns:a16="http://schemas.microsoft.com/office/drawing/2014/main" id="{4CA58A9E-D79C-4E9C-893B-48A738052EA9}"/>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31" name="Metin kutusu 10150">
          <a:extLst>
            <a:ext uri="{FF2B5EF4-FFF2-40B4-BE49-F238E27FC236}">
              <a16:creationId xmlns:a16="http://schemas.microsoft.com/office/drawing/2014/main" id="{47A78BAA-8B0F-4F18-AA4B-5B47B5C801B4}"/>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32" name="Metin kutusu 10151">
          <a:extLst>
            <a:ext uri="{FF2B5EF4-FFF2-40B4-BE49-F238E27FC236}">
              <a16:creationId xmlns:a16="http://schemas.microsoft.com/office/drawing/2014/main" id="{FDBC4581-7EFC-4EA7-9DDB-6AE88C26FBA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33" name="Metin kutusu 10152">
          <a:extLst>
            <a:ext uri="{FF2B5EF4-FFF2-40B4-BE49-F238E27FC236}">
              <a16:creationId xmlns:a16="http://schemas.microsoft.com/office/drawing/2014/main" id="{2DE2BCCD-64EC-4C13-8A7F-AF82C7257B8E}"/>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34" name="Metin kutusu 10153">
          <a:extLst>
            <a:ext uri="{FF2B5EF4-FFF2-40B4-BE49-F238E27FC236}">
              <a16:creationId xmlns:a16="http://schemas.microsoft.com/office/drawing/2014/main" id="{F6F41C8A-719B-486F-ACA0-C9A05168F8DC}"/>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1505</xdr:row>
      <xdr:rowOff>0</xdr:rowOff>
    </xdr:from>
    <xdr:ext cx="184731" cy="264560"/>
    <xdr:sp macro="" textlink="">
      <xdr:nvSpPr>
        <xdr:cNvPr id="10935" name="Metin kutusu 10154">
          <a:extLst>
            <a:ext uri="{FF2B5EF4-FFF2-40B4-BE49-F238E27FC236}">
              <a16:creationId xmlns:a16="http://schemas.microsoft.com/office/drawing/2014/main" id="{9731A374-8EA9-4ADF-8FB1-6A736783E761}"/>
            </a:ext>
          </a:extLst>
        </xdr:cNvPr>
        <xdr:cNvSpPr txBox="1"/>
      </xdr:nvSpPr>
      <xdr:spPr>
        <a:xfrm>
          <a:off x="13693972"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36" name="Metin kutusu 10131">
          <a:extLst>
            <a:ext uri="{FF2B5EF4-FFF2-40B4-BE49-F238E27FC236}">
              <a16:creationId xmlns:a16="http://schemas.microsoft.com/office/drawing/2014/main" id="{F615B705-45CB-47B6-9672-478DFC63B3C7}"/>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37" name="Metin kutusu 10132">
          <a:extLst>
            <a:ext uri="{FF2B5EF4-FFF2-40B4-BE49-F238E27FC236}">
              <a16:creationId xmlns:a16="http://schemas.microsoft.com/office/drawing/2014/main" id="{1F4F3868-05E3-4F15-BBB8-BE2D5FB0206E}"/>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38" name="Metin kutusu 10133">
          <a:extLst>
            <a:ext uri="{FF2B5EF4-FFF2-40B4-BE49-F238E27FC236}">
              <a16:creationId xmlns:a16="http://schemas.microsoft.com/office/drawing/2014/main" id="{CB28CAB0-D7C1-4C2B-ACAD-2071BF0F7F84}"/>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39" name="Metin kutusu 10134">
          <a:extLst>
            <a:ext uri="{FF2B5EF4-FFF2-40B4-BE49-F238E27FC236}">
              <a16:creationId xmlns:a16="http://schemas.microsoft.com/office/drawing/2014/main" id="{0F707D40-6295-43B1-A30C-2B00C5ABDB7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0" name="Metin kutusu 10135">
          <a:extLst>
            <a:ext uri="{FF2B5EF4-FFF2-40B4-BE49-F238E27FC236}">
              <a16:creationId xmlns:a16="http://schemas.microsoft.com/office/drawing/2014/main" id="{696E2663-18E6-4F1E-97E1-CCEBF0508643}"/>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1" name="Metin kutusu 10136">
          <a:extLst>
            <a:ext uri="{FF2B5EF4-FFF2-40B4-BE49-F238E27FC236}">
              <a16:creationId xmlns:a16="http://schemas.microsoft.com/office/drawing/2014/main" id="{3395C9B0-7674-4873-96A3-2F4650D7B009}"/>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2" name="Metin kutusu 10143">
          <a:extLst>
            <a:ext uri="{FF2B5EF4-FFF2-40B4-BE49-F238E27FC236}">
              <a16:creationId xmlns:a16="http://schemas.microsoft.com/office/drawing/2014/main" id="{B568DB39-8A13-4C14-A920-8763A400033A}"/>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3" name="Metin kutusu 10144">
          <a:extLst>
            <a:ext uri="{FF2B5EF4-FFF2-40B4-BE49-F238E27FC236}">
              <a16:creationId xmlns:a16="http://schemas.microsoft.com/office/drawing/2014/main" id="{FE5AA878-E0D9-4B5D-8E59-22C8EEBB926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4" name="Metin kutusu 10145">
          <a:extLst>
            <a:ext uri="{FF2B5EF4-FFF2-40B4-BE49-F238E27FC236}">
              <a16:creationId xmlns:a16="http://schemas.microsoft.com/office/drawing/2014/main" id="{C0AE0FB3-DDD7-4D3F-81C8-F238C78DAD81}"/>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5" name="Metin kutusu 10146">
          <a:extLst>
            <a:ext uri="{FF2B5EF4-FFF2-40B4-BE49-F238E27FC236}">
              <a16:creationId xmlns:a16="http://schemas.microsoft.com/office/drawing/2014/main" id="{96F642AA-05B7-4D19-AFAD-5386657B338C}"/>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6" name="Metin kutusu 10147">
          <a:extLst>
            <a:ext uri="{FF2B5EF4-FFF2-40B4-BE49-F238E27FC236}">
              <a16:creationId xmlns:a16="http://schemas.microsoft.com/office/drawing/2014/main" id="{2719C9C9-E621-4205-B5F0-53CD6D52A60A}"/>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7" name="Metin kutusu 10148">
          <a:extLst>
            <a:ext uri="{FF2B5EF4-FFF2-40B4-BE49-F238E27FC236}">
              <a16:creationId xmlns:a16="http://schemas.microsoft.com/office/drawing/2014/main" id="{6105D7CA-FA3A-4950-A5EE-14DB18B2A040}"/>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8" name="Metin kutusu 10149">
          <a:extLst>
            <a:ext uri="{FF2B5EF4-FFF2-40B4-BE49-F238E27FC236}">
              <a16:creationId xmlns:a16="http://schemas.microsoft.com/office/drawing/2014/main" id="{3B77B9FF-B9A0-4798-9B64-A010AAADA284}"/>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49" name="Metin kutusu 10150">
          <a:extLst>
            <a:ext uri="{FF2B5EF4-FFF2-40B4-BE49-F238E27FC236}">
              <a16:creationId xmlns:a16="http://schemas.microsoft.com/office/drawing/2014/main" id="{C190DE00-7268-45BA-B471-DF0BC2D3EA23}"/>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50" name="Metin kutusu 10151">
          <a:extLst>
            <a:ext uri="{FF2B5EF4-FFF2-40B4-BE49-F238E27FC236}">
              <a16:creationId xmlns:a16="http://schemas.microsoft.com/office/drawing/2014/main" id="{41496339-8035-4DB9-91F1-254606A7849B}"/>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51" name="Metin kutusu 10152">
          <a:extLst>
            <a:ext uri="{FF2B5EF4-FFF2-40B4-BE49-F238E27FC236}">
              <a16:creationId xmlns:a16="http://schemas.microsoft.com/office/drawing/2014/main" id="{9BD7B152-8CC5-493C-B7AF-29D469BC0C03}"/>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52" name="Metin kutusu 10153">
          <a:extLst>
            <a:ext uri="{FF2B5EF4-FFF2-40B4-BE49-F238E27FC236}">
              <a16:creationId xmlns:a16="http://schemas.microsoft.com/office/drawing/2014/main" id="{D831AF1A-BBB3-484A-BCDD-A86C9641D9AB}"/>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1506</xdr:row>
      <xdr:rowOff>0</xdr:rowOff>
    </xdr:from>
    <xdr:ext cx="184731" cy="264560"/>
    <xdr:sp macro="" textlink="">
      <xdr:nvSpPr>
        <xdr:cNvPr id="10953" name="Metin kutusu 10154">
          <a:extLst>
            <a:ext uri="{FF2B5EF4-FFF2-40B4-BE49-F238E27FC236}">
              <a16:creationId xmlns:a16="http://schemas.microsoft.com/office/drawing/2014/main" id="{AE4F875D-7FDD-4012-B505-13FF45B6CB93}"/>
            </a:ext>
          </a:extLst>
        </xdr:cNvPr>
        <xdr:cNvSpPr txBox="1"/>
      </xdr:nvSpPr>
      <xdr:spPr>
        <a:xfrm>
          <a:off x="13693972"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54" name="Metin kutusu 10125">
          <a:extLst>
            <a:ext uri="{FF2B5EF4-FFF2-40B4-BE49-F238E27FC236}">
              <a16:creationId xmlns:a16="http://schemas.microsoft.com/office/drawing/2014/main" id="{B90B3A1E-2E8B-44F0-B063-B8DEB815B681}"/>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55" name="Metin kutusu 10126">
          <a:extLst>
            <a:ext uri="{FF2B5EF4-FFF2-40B4-BE49-F238E27FC236}">
              <a16:creationId xmlns:a16="http://schemas.microsoft.com/office/drawing/2014/main" id="{75805C81-BD94-4B3E-97FF-10B4CF0F155A}"/>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56" name="Metin kutusu 10127">
          <a:extLst>
            <a:ext uri="{FF2B5EF4-FFF2-40B4-BE49-F238E27FC236}">
              <a16:creationId xmlns:a16="http://schemas.microsoft.com/office/drawing/2014/main" id="{47A88ECA-05F3-4AC7-81EF-DD921D1E50E4}"/>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57" name="Metin kutusu 10128">
          <a:extLst>
            <a:ext uri="{FF2B5EF4-FFF2-40B4-BE49-F238E27FC236}">
              <a16:creationId xmlns:a16="http://schemas.microsoft.com/office/drawing/2014/main" id="{C86B3C14-2100-4D6F-BFF2-1B7E2AFE9EBB}"/>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58" name="Metin kutusu 10129">
          <a:extLst>
            <a:ext uri="{FF2B5EF4-FFF2-40B4-BE49-F238E27FC236}">
              <a16:creationId xmlns:a16="http://schemas.microsoft.com/office/drawing/2014/main" id="{79AC4FC7-05D2-4662-9B7E-31EC6BE8A7B9}"/>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59" name="Metin kutusu 10130">
          <a:extLst>
            <a:ext uri="{FF2B5EF4-FFF2-40B4-BE49-F238E27FC236}">
              <a16:creationId xmlns:a16="http://schemas.microsoft.com/office/drawing/2014/main" id="{A4E4CA39-78AB-4A8A-B0EB-DC0A0AEE458A}"/>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60" name="Metin kutusu 10137">
          <a:extLst>
            <a:ext uri="{FF2B5EF4-FFF2-40B4-BE49-F238E27FC236}">
              <a16:creationId xmlns:a16="http://schemas.microsoft.com/office/drawing/2014/main" id="{91BC375F-23CC-4A0F-9762-93A714EDF9B7}"/>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61" name="Metin kutusu 10138">
          <a:extLst>
            <a:ext uri="{FF2B5EF4-FFF2-40B4-BE49-F238E27FC236}">
              <a16:creationId xmlns:a16="http://schemas.microsoft.com/office/drawing/2014/main" id="{CFB5185E-3EA7-4DC2-87B6-F7DAA8DDFF02}"/>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62" name="Metin kutusu 10139">
          <a:extLst>
            <a:ext uri="{FF2B5EF4-FFF2-40B4-BE49-F238E27FC236}">
              <a16:creationId xmlns:a16="http://schemas.microsoft.com/office/drawing/2014/main" id="{357FB228-B1F8-490C-9A71-4359754E0C97}"/>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63" name="Metin kutusu 10140">
          <a:extLst>
            <a:ext uri="{FF2B5EF4-FFF2-40B4-BE49-F238E27FC236}">
              <a16:creationId xmlns:a16="http://schemas.microsoft.com/office/drawing/2014/main" id="{FF3DE1F5-3628-498B-AFEB-001D319802A9}"/>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64" name="Metin kutusu 10141">
          <a:extLst>
            <a:ext uri="{FF2B5EF4-FFF2-40B4-BE49-F238E27FC236}">
              <a16:creationId xmlns:a16="http://schemas.microsoft.com/office/drawing/2014/main" id="{BDAFC922-9924-442E-96A6-C246456CE115}"/>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1495</xdr:row>
      <xdr:rowOff>0</xdr:rowOff>
    </xdr:from>
    <xdr:ext cx="184731" cy="264560"/>
    <xdr:sp macro="" textlink="">
      <xdr:nvSpPr>
        <xdr:cNvPr id="10965" name="Metin kutusu 10142">
          <a:extLst>
            <a:ext uri="{FF2B5EF4-FFF2-40B4-BE49-F238E27FC236}">
              <a16:creationId xmlns:a16="http://schemas.microsoft.com/office/drawing/2014/main" id="{469476CB-DBFE-4CFB-8A18-8E7C91D60526}"/>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66" name="Metin kutusu 10125">
          <a:extLst>
            <a:ext uri="{FF2B5EF4-FFF2-40B4-BE49-F238E27FC236}">
              <a16:creationId xmlns:a16="http://schemas.microsoft.com/office/drawing/2014/main" id="{45840834-5FB2-451B-A5E0-2FAFBF07B037}"/>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67" name="Metin kutusu 10126">
          <a:extLst>
            <a:ext uri="{FF2B5EF4-FFF2-40B4-BE49-F238E27FC236}">
              <a16:creationId xmlns:a16="http://schemas.microsoft.com/office/drawing/2014/main" id="{6F9B1EA9-931D-445A-99FE-4F0B50AC9098}"/>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68" name="Metin kutusu 10127">
          <a:extLst>
            <a:ext uri="{FF2B5EF4-FFF2-40B4-BE49-F238E27FC236}">
              <a16:creationId xmlns:a16="http://schemas.microsoft.com/office/drawing/2014/main" id="{45119A40-08DC-4182-ABF7-ADADB66F2039}"/>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69" name="Metin kutusu 10128">
          <a:extLst>
            <a:ext uri="{FF2B5EF4-FFF2-40B4-BE49-F238E27FC236}">
              <a16:creationId xmlns:a16="http://schemas.microsoft.com/office/drawing/2014/main" id="{06265B02-408C-4EA2-B5E1-83BF8BBD113E}"/>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70" name="Metin kutusu 10129">
          <a:extLst>
            <a:ext uri="{FF2B5EF4-FFF2-40B4-BE49-F238E27FC236}">
              <a16:creationId xmlns:a16="http://schemas.microsoft.com/office/drawing/2014/main" id="{292A7C3C-A39D-47C8-A7D8-BD4E18CF3B44}"/>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71" name="Metin kutusu 10130">
          <a:extLst>
            <a:ext uri="{FF2B5EF4-FFF2-40B4-BE49-F238E27FC236}">
              <a16:creationId xmlns:a16="http://schemas.microsoft.com/office/drawing/2014/main" id="{96C6FDA5-6D52-4D77-88D8-6CC6EECC0E08}"/>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72" name="Metin kutusu 10137">
          <a:extLst>
            <a:ext uri="{FF2B5EF4-FFF2-40B4-BE49-F238E27FC236}">
              <a16:creationId xmlns:a16="http://schemas.microsoft.com/office/drawing/2014/main" id="{9F2CEB1B-1055-45FA-AA22-B4D969B9FA3D}"/>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73" name="Metin kutusu 10138">
          <a:extLst>
            <a:ext uri="{FF2B5EF4-FFF2-40B4-BE49-F238E27FC236}">
              <a16:creationId xmlns:a16="http://schemas.microsoft.com/office/drawing/2014/main" id="{3E780F6E-5859-44F7-95DE-5ACC638D5FA2}"/>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74" name="Metin kutusu 10139">
          <a:extLst>
            <a:ext uri="{FF2B5EF4-FFF2-40B4-BE49-F238E27FC236}">
              <a16:creationId xmlns:a16="http://schemas.microsoft.com/office/drawing/2014/main" id="{8B5797C7-5B43-476E-AC28-0403CA348D14}"/>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75" name="Metin kutusu 10140">
          <a:extLst>
            <a:ext uri="{FF2B5EF4-FFF2-40B4-BE49-F238E27FC236}">
              <a16:creationId xmlns:a16="http://schemas.microsoft.com/office/drawing/2014/main" id="{CBEC0E83-A56F-43EC-938E-E0B675ECFD62}"/>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76" name="Metin kutusu 10141">
          <a:extLst>
            <a:ext uri="{FF2B5EF4-FFF2-40B4-BE49-F238E27FC236}">
              <a16:creationId xmlns:a16="http://schemas.microsoft.com/office/drawing/2014/main" id="{D319B10D-6E0A-453E-80BE-6DDE61B6514D}"/>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1496</xdr:row>
      <xdr:rowOff>0</xdr:rowOff>
    </xdr:from>
    <xdr:ext cx="184731" cy="264560"/>
    <xdr:sp macro="" textlink="">
      <xdr:nvSpPr>
        <xdr:cNvPr id="10977" name="Metin kutusu 10142">
          <a:extLst>
            <a:ext uri="{FF2B5EF4-FFF2-40B4-BE49-F238E27FC236}">
              <a16:creationId xmlns:a16="http://schemas.microsoft.com/office/drawing/2014/main" id="{82B0A96F-D9DA-41E7-9DCE-6C3311BDCB7D}"/>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78" name="Metin kutusu 10125">
          <a:extLst>
            <a:ext uri="{FF2B5EF4-FFF2-40B4-BE49-F238E27FC236}">
              <a16:creationId xmlns:a16="http://schemas.microsoft.com/office/drawing/2014/main" id="{A12F5ABE-FCB6-45BA-AED6-976AC0A5AF49}"/>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79" name="Metin kutusu 10126">
          <a:extLst>
            <a:ext uri="{FF2B5EF4-FFF2-40B4-BE49-F238E27FC236}">
              <a16:creationId xmlns:a16="http://schemas.microsoft.com/office/drawing/2014/main" id="{27553EE5-9CF1-4363-8C4A-5C6D0BE7FA9F}"/>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0" name="Metin kutusu 10127">
          <a:extLst>
            <a:ext uri="{FF2B5EF4-FFF2-40B4-BE49-F238E27FC236}">
              <a16:creationId xmlns:a16="http://schemas.microsoft.com/office/drawing/2014/main" id="{0D55FB6C-63AF-491D-A326-9ACCB8F7AC95}"/>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1" name="Metin kutusu 10128">
          <a:extLst>
            <a:ext uri="{FF2B5EF4-FFF2-40B4-BE49-F238E27FC236}">
              <a16:creationId xmlns:a16="http://schemas.microsoft.com/office/drawing/2014/main" id="{3EC73E8F-A4E0-411B-8B9F-9A7244047C9F}"/>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2" name="Metin kutusu 10129">
          <a:extLst>
            <a:ext uri="{FF2B5EF4-FFF2-40B4-BE49-F238E27FC236}">
              <a16:creationId xmlns:a16="http://schemas.microsoft.com/office/drawing/2014/main" id="{25FAD7F2-7F3F-4A23-AD51-2708DEB7E879}"/>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3" name="Metin kutusu 10130">
          <a:extLst>
            <a:ext uri="{FF2B5EF4-FFF2-40B4-BE49-F238E27FC236}">
              <a16:creationId xmlns:a16="http://schemas.microsoft.com/office/drawing/2014/main" id="{2A6C9ED3-3921-4A97-8347-EE845A755EB9}"/>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4" name="Metin kutusu 10137">
          <a:extLst>
            <a:ext uri="{FF2B5EF4-FFF2-40B4-BE49-F238E27FC236}">
              <a16:creationId xmlns:a16="http://schemas.microsoft.com/office/drawing/2014/main" id="{CD5927D6-0F7F-4BDE-A8A4-A477304F29A7}"/>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5" name="Metin kutusu 10138">
          <a:extLst>
            <a:ext uri="{FF2B5EF4-FFF2-40B4-BE49-F238E27FC236}">
              <a16:creationId xmlns:a16="http://schemas.microsoft.com/office/drawing/2014/main" id="{0D392F91-BAB0-48E5-8911-D80A5EE9BE9A}"/>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6" name="Metin kutusu 10139">
          <a:extLst>
            <a:ext uri="{FF2B5EF4-FFF2-40B4-BE49-F238E27FC236}">
              <a16:creationId xmlns:a16="http://schemas.microsoft.com/office/drawing/2014/main" id="{2F38A880-A144-40D4-833C-AE2C3A833112}"/>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7" name="Metin kutusu 10140">
          <a:extLst>
            <a:ext uri="{FF2B5EF4-FFF2-40B4-BE49-F238E27FC236}">
              <a16:creationId xmlns:a16="http://schemas.microsoft.com/office/drawing/2014/main" id="{5ACE7796-9767-43B7-9807-D4D4232B56D9}"/>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8" name="Metin kutusu 10141">
          <a:extLst>
            <a:ext uri="{FF2B5EF4-FFF2-40B4-BE49-F238E27FC236}">
              <a16:creationId xmlns:a16="http://schemas.microsoft.com/office/drawing/2014/main" id="{41888CA8-9F7A-40F5-9684-371E7A47B35A}"/>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0989" name="Metin kutusu 10142">
          <a:extLst>
            <a:ext uri="{FF2B5EF4-FFF2-40B4-BE49-F238E27FC236}">
              <a16:creationId xmlns:a16="http://schemas.microsoft.com/office/drawing/2014/main" id="{CF027FFD-B8A4-4151-9F6E-82AC3938A22B}"/>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0" name="Metin kutusu 10125">
          <a:extLst>
            <a:ext uri="{FF2B5EF4-FFF2-40B4-BE49-F238E27FC236}">
              <a16:creationId xmlns:a16="http://schemas.microsoft.com/office/drawing/2014/main" id="{94705036-9A6C-46F8-B82C-15E0F89C6118}"/>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1" name="Metin kutusu 10126">
          <a:extLst>
            <a:ext uri="{FF2B5EF4-FFF2-40B4-BE49-F238E27FC236}">
              <a16:creationId xmlns:a16="http://schemas.microsoft.com/office/drawing/2014/main" id="{BAB6CA5E-3B3F-4955-9CD6-A433EB742D4C}"/>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2" name="Metin kutusu 10127">
          <a:extLst>
            <a:ext uri="{FF2B5EF4-FFF2-40B4-BE49-F238E27FC236}">
              <a16:creationId xmlns:a16="http://schemas.microsoft.com/office/drawing/2014/main" id="{814C5467-C059-48EF-ACD8-002E26D67CBE}"/>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3" name="Metin kutusu 10128">
          <a:extLst>
            <a:ext uri="{FF2B5EF4-FFF2-40B4-BE49-F238E27FC236}">
              <a16:creationId xmlns:a16="http://schemas.microsoft.com/office/drawing/2014/main" id="{D73E02D8-162C-43F5-B9A0-B65FA8650207}"/>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4" name="Metin kutusu 10129">
          <a:extLst>
            <a:ext uri="{FF2B5EF4-FFF2-40B4-BE49-F238E27FC236}">
              <a16:creationId xmlns:a16="http://schemas.microsoft.com/office/drawing/2014/main" id="{12639C08-1FD1-42CB-83DE-3EF86235574D}"/>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5" name="Metin kutusu 10130">
          <a:extLst>
            <a:ext uri="{FF2B5EF4-FFF2-40B4-BE49-F238E27FC236}">
              <a16:creationId xmlns:a16="http://schemas.microsoft.com/office/drawing/2014/main" id="{C68804AA-FF5C-4EA6-8ED6-56C534470EDD}"/>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6" name="Metin kutusu 10137">
          <a:extLst>
            <a:ext uri="{FF2B5EF4-FFF2-40B4-BE49-F238E27FC236}">
              <a16:creationId xmlns:a16="http://schemas.microsoft.com/office/drawing/2014/main" id="{FCA0EAF0-BA3E-42F7-8116-B3C610645EFE}"/>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7" name="Metin kutusu 10138">
          <a:extLst>
            <a:ext uri="{FF2B5EF4-FFF2-40B4-BE49-F238E27FC236}">
              <a16:creationId xmlns:a16="http://schemas.microsoft.com/office/drawing/2014/main" id="{C163E1AE-3BA6-4247-A15B-6FE042C35025}"/>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8" name="Metin kutusu 10139">
          <a:extLst>
            <a:ext uri="{FF2B5EF4-FFF2-40B4-BE49-F238E27FC236}">
              <a16:creationId xmlns:a16="http://schemas.microsoft.com/office/drawing/2014/main" id="{E40C8A79-959E-4B7B-AB71-A306814AB0B1}"/>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0999" name="Metin kutusu 10140">
          <a:extLst>
            <a:ext uri="{FF2B5EF4-FFF2-40B4-BE49-F238E27FC236}">
              <a16:creationId xmlns:a16="http://schemas.microsoft.com/office/drawing/2014/main" id="{82828A78-91F2-48E7-889D-D5D6EF018B0F}"/>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1000" name="Metin kutusu 10141">
          <a:extLst>
            <a:ext uri="{FF2B5EF4-FFF2-40B4-BE49-F238E27FC236}">
              <a16:creationId xmlns:a16="http://schemas.microsoft.com/office/drawing/2014/main" id="{682114E6-ADB3-4CE3-AC16-B96B43A47304}"/>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1493</xdr:row>
      <xdr:rowOff>0</xdr:rowOff>
    </xdr:from>
    <xdr:ext cx="184731" cy="264560"/>
    <xdr:sp macro="" textlink="">
      <xdr:nvSpPr>
        <xdr:cNvPr id="11001" name="Metin kutusu 10142">
          <a:extLst>
            <a:ext uri="{FF2B5EF4-FFF2-40B4-BE49-F238E27FC236}">
              <a16:creationId xmlns:a16="http://schemas.microsoft.com/office/drawing/2014/main" id="{B346FCB4-6DD3-41B8-A207-2FF302F91B4B}"/>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02" name="Metin kutusu 10125">
          <a:extLst>
            <a:ext uri="{FF2B5EF4-FFF2-40B4-BE49-F238E27FC236}">
              <a16:creationId xmlns:a16="http://schemas.microsoft.com/office/drawing/2014/main" id="{9AA25FBD-33FF-4244-A39E-942F75C28F8A}"/>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03" name="Metin kutusu 10126">
          <a:extLst>
            <a:ext uri="{FF2B5EF4-FFF2-40B4-BE49-F238E27FC236}">
              <a16:creationId xmlns:a16="http://schemas.microsoft.com/office/drawing/2014/main" id="{8582C6E2-E2AC-48DB-A90E-E96F5C849889}"/>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04" name="Metin kutusu 10127">
          <a:extLst>
            <a:ext uri="{FF2B5EF4-FFF2-40B4-BE49-F238E27FC236}">
              <a16:creationId xmlns:a16="http://schemas.microsoft.com/office/drawing/2014/main" id="{12E73D6E-411E-41CD-8137-69FCB4D93899}"/>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05" name="Metin kutusu 10128">
          <a:extLst>
            <a:ext uri="{FF2B5EF4-FFF2-40B4-BE49-F238E27FC236}">
              <a16:creationId xmlns:a16="http://schemas.microsoft.com/office/drawing/2014/main" id="{1F1E8D39-3D12-48BE-BD77-F3DA54AA3136}"/>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06" name="Metin kutusu 10129">
          <a:extLst>
            <a:ext uri="{FF2B5EF4-FFF2-40B4-BE49-F238E27FC236}">
              <a16:creationId xmlns:a16="http://schemas.microsoft.com/office/drawing/2014/main" id="{EDAB0630-4C8D-475A-BA13-664BA8593ADC}"/>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07" name="Metin kutusu 10130">
          <a:extLst>
            <a:ext uri="{FF2B5EF4-FFF2-40B4-BE49-F238E27FC236}">
              <a16:creationId xmlns:a16="http://schemas.microsoft.com/office/drawing/2014/main" id="{D7260F81-415C-4EFC-9FD0-12E9278DE273}"/>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08" name="Metin kutusu 10137">
          <a:extLst>
            <a:ext uri="{FF2B5EF4-FFF2-40B4-BE49-F238E27FC236}">
              <a16:creationId xmlns:a16="http://schemas.microsoft.com/office/drawing/2014/main" id="{D90914D1-31A3-4BAB-874F-B549D3C8CA0C}"/>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09" name="Metin kutusu 10138">
          <a:extLst>
            <a:ext uri="{FF2B5EF4-FFF2-40B4-BE49-F238E27FC236}">
              <a16:creationId xmlns:a16="http://schemas.microsoft.com/office/drawing/2014/main" id="{29419E99-60F9-4127-B689-0458292471C0}"/>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10" name="Metin kutusu 10139">
          <a:extLst>
            <a:ext uri="{FF2B5EF4-FFF2-40B4-BE49-F238E27FC236}">
              <a16:creationId xmlns:a16="http://schemas.microsoft.com/office/drawing/2014/main" id="{6E3A3838-6F46-46D1-9B92-1E18E54A26EE}"/>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11" name="Metin kutusu 10140">
          <a:extLst>
            <a:ext uri="{FF2B5EF4-FFF2-40B4-BE49-F238E27FC236}">
              <a16:creationId xmlns:a16="http://schemas.microsoft.com/office/drawing/2014/main" id="{561D1411-FCCE-49AF-BC47-B46C37944EF1}"/>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12" name="Metin kutusu 10141">
          <a:extLst>
            <a:ext uri="{FF2B5EF4-FFF2-40B4-BE49-F238E27FC236}">
              <a16:creationId xmlns:a16="http://schemas.microsoft.com/office/drawing/2014/main" id="{621A4D54-540B-4645-809E-B2766F786985}"/>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1491</xdr:row>
      <xdr:rowOff>0</xdr:rowOff>
    </xdr:from>
    <xdr:ext cx="184731" cy="264560"/>
    <xdr:sp macro="" textlink="">
      <xdr:nvSpPr>
        <xdr:cNvPr id="11013" name="Metin kutusu 10142">
          <a:extLst>
            <a:ext uri="{FF2B5EF4-FFF2-40B4-BE49-F238E27FC236}">
              <a16:creationId xmlns:a16="http://schemas.microsoft.com/office/drawing/2014/main" id="{F0699A70-60F3-40F4-8498-F7AD4154BF75}"/>
            </a:ext>
          </a:extLst>
        </xdr:cNvPr>
        <xdr:cNvSpPr txBox="1"/>
      </xdr:nvSpPr>
      <xdr:spPr>
        <a:xfrm>
          <a:off x="10780443" y="453087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14" name="Metin kutusu 10125">
          <a:extLst>
            <a:ext uri="{FF2B5EF4-FFF2-40B4-BE49-F238E27FC236}">
              <a16:creationId xmlns:a16="http://schemas.microsoft.com/office/drawing/2014/main" id="{C58230E7-77FC-411F-967E-67242FF4C716}"/>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15" name="Metin kutusu 10126">
          <a:extLst>
            <a:ext uri="{FF2B5EF4-FFF2-40B4-BE49-F238E27FC236}">
              <a16:creationId xmlns:a16="http://schemas.microsoft.com/office/drawing/2014/main" id="{2B77BE9A-9623-4E8E-B442-D56D6A82541C}"/>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16" name="Metin kutusu 10127">
          <a:extLst>
            <a:ext uri="{FF2B5EF4-FFF2-40B4-BE49-F238E27FC236}">
              <a16:creationId xmlns:a16="http://schemas.microsoft.com/office/drawing/2014/main" id="{172B063E-F821-435F-B847-5FE1A3EB9153}"/>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17" name="Metin kutusu 10128">
          <a:extLst>
            <a:ext uri="{FF2B5EF4-FFF2-40B4-BE49-F238E27FC236}">
              <a16:creationId xmlns:a16="http://schemas.microsoft.com/office/drawing/2014/main" id="{CE4242C7-18A5-4FD9-8D1C-7868F30D47D3}"/>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18" name="Metin kutusu 10129">
          <a:extLst>
            <a:ext uri="{FF2B5EF4-FFF2-40B4-BE49-F238E27FC236}">
              <a16:creationId xmlns:a16="http://schemas.microsoft.com/office/drawing/2014/main" id="{C665F9DF-B041-4627-864B-1E489B013DAB}"/>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19" name="Metin kutusu 10130">
          <a:extLst>
            <a:ext uri="{FF2B5EF4-FFF2-40B4-BE49-F238E27FC236}">
              <a16:creationId xmlns:a16="http://schemas.microsoft.com/office/drawing/2014/main" id="{CB04DDC3-2AB2-4EF3-B06A-C5A0F0D02949}"/>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20" name="Metin kutusu 10137">
          <a:extLst>
            <a:ext uri="{FF2B5EF4-FFF2-40B4-BE49-F238E27FC236}">
              <a16:creationId xmlns:a16="http://schemas.microsoft.com/office/drawing/2014/main" id="{5B592533-0ADD-484D-9D43-596DA64B2B0D}"/>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21" name="Metin kutusu 10138">
          <a:extLst>
            <a:ext uri="{FF2B5EF4-FFF2-40B4-BE49-F238E27FC236}">
              <a16:creationId xmlns:a16="http://schemas.microsoft.com/office/drawing/2014/main" id="{222184D6-11C5-482B-8E2E-32DA023460A8}"/>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22" name="Metin kutusu 10139">
          <a:extLst>
            <a:ext uri="{FF2B5EF4-FFF2-40B4-BE49-F238E27FC236}">
              <a16:creationId xmlns:a16="http://schemas.microsoft.com/office/drawing/2014/main" id="{EBB55517-D16A-42F6-B827-B231222672EF}"/>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23" name="Metin kutusu 10140">
          <a:extLst>
            <a:ext uri="{FF2B5EF4-FFF2-40B4-BE49-F238E27FC236}">
              <a16:creationId xmlns:a16="http://schemas.microsoft.com/office/drawing/2014/main" id="{CFFECB49-FDF9-4866-8B2E-D28333610BF8}"/>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24" name="Metin kutusu 10141">
          <a:extLst>
            <a:ext uri="{FF2B5EF4-FFF2-40B4-BE49-F238E27FC236}">
              <a16:creationId xmlns:a16="http://schemas.microsoft.com/office/drawing/2014/main" id="{B51F788D-2F62-410C-8AAC-899C98B6E146}"/>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1492</xdr:row>
      <xdr:rowOff>0</xdr:rowOff>
    </xdr:from>
    <xdr:ext cx="184731" cy="264560"/>
    <xdr:sp macro="" textlink="">
      <xdr:nvSpPr>
        <xdr:cNvPr id="11025" name="Metin kutusu 10142">
          <a:extLst>
            <a:ext uri="{FF2B5EF4-FFF2-40B4-BE49-F238E27FC236}">
              <a16:creationId xmlns:a16="http://schemas.microsoft.com/office/drawing/2014/main" id="{048078F8-8C7E-4C8E-9281-3B39EFCBA037}"/>
            </a:ext>
          </a:extLst>
        </xdr:cNvPr>
        <xdr:cNvSpPr txBox="1"/>
      </xdr:nvSpPr>
      <xdr:spPr>
        <a:xfrm>
          <a:off x="10780443" y="453289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26" name="Metin kutusu 1">
          <a:extLst>
            <a:ext uri="{FF2B5EF4-FFF2-40B4-BE49-F238E27FC236}">
              <a16:creationId xmlns:a16="http://schemas.microsoft.com/office/drawing/2014/main" id="{9A2396CF-B897-41C5-9FF9-10D9AE2D1CF2}"/>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27" name="Metin kutusu 2">
          <a:extLst>
            <a:ext uri="{FF2B5EF4-FFF2-40B4-BE49-F238E27FC236}">
              <a16:creationId xmlns:a16="http://schemas.microsoft.com/office/drawing/2014/main" id="{EEAA9410-195F-40F1-9217-6EB07130094A}"/>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1509</xdr:row>
      <xdr:rowOff>0</xdr:rowOff>
    </xdr:from>
    <xdr:ext cx="184731" cy="264560"/>
    <xdr:sp macro="" textlink="">
      <xdr:nvSpPr>
        <xdr:cNvPr id="11028" name="Metin kutusu 3">
          <a:extLst>
            <a:ext uri="{FF2B5EF4-FFF2-40B4-BE49-F238E27FC236}">
              <a16:creationId xmlns:a16="http://schemas.microsoft.com/office/drawing/2014/main" id="{A1A1E240-25F7-4A15-84AB-5D1BACE195A9}"/>
            </a:ext>
          </a:extLst>
        </xdr:cNvPr>
        <xdr:cNvSpPr txBox="1"/>
      </xdr:nvSpPr>
      <xdr:spPr>
        <a:xfrm>
          <a:off x="282388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1509</xdr:row>
      <xdr:rowOff>0</xdr:rowOff>
    </xdr:from>
    <xdr:ext cx="184731" cy="264560"/>
    <xdr:sp macro="" textlink="">
      <xdr:nvSpPr>
        <xdr:cNvPr id="11029" name="Metin kutusu 4">
          <a:extLst>
            <a:ext uri="{FF2B5EF4-FFF2-40B4-BE49-F238E27FC236}">
              <a16:creationId xmlns:a16="http://schemas.microsoft.com/office/drawing/2014/main" id="{37999576-933A-4521-832E-930D32F06E08}"/>
            </a:ext>
          </a:extLst>
        </xdr:cNvPr>
        <xdr:cNvSpPr txBox="1"/>
      </xdr:nvSpPr>
      <xdr:spPr>
        <a:xfrm>
          <a:off x="282388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0" name="Metin kutusu 5">
          <a:extLst>
            <a:ext uri="{FF2B5EF4-FFF2-40B4-BE49-F238E27FC236}">
              <a16:creationId xmlns:a16="http://schemas.microsoft.com/office/drawing/2014/main" id="{06F24379-A682-49FB-9E55-B04AAC435FDE}"/>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1" name="Metin kutusu 6">
          <a:extLst>
            <a:ext uri="{FF2B5EF4-FFF2-40B4-BE49-F238E27FC236}">
              <a16:creationId xmlns:a16="http://schemas.microsoft.com/office/drawing/2014/main" id="{7D781A03-8B68-480A-8BED-DC3A6C0B3F30}"/>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2" name="Metin kutusu 9">
          <a:extLst>
            <a:ext uri="{FF2B5EF4-FFF2-40B4-BE49-F238E27FC236}">
              <a16:creationId xmlns:a16="http://schemas.microsoft.com/office/drawing/2014/main" id="{A2AC441D-357E-4914-98C4-0DB885D25AF0}"/>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3" name="Metin kutusu 10">
          <a:extLst>
            <a:ext uri="{FF2B5EF4-FFF2-40B4-BE49-F238E27FC236}">
              <a16:creationId xmlns:a16="http://schemas.microsoft.com/office/drawing/2014/main" id="{FB168CCD-7154-4340-B8DD-B9E5E0D488D4}"/>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4" name="Metin kutusu 11">
          <a:extLst>
            <a:ext uri="{FF2B5EF4-FFF2-40B4-BE49-F238E27FC236}">
              <a16:creationId xmlns:a16="http://schemas.microsoft.com/office/drawing/2014/main" id="{A7C3A8E7-FA62-46DB-A72B-483BEEB81AA4}"/>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5" name="Metin kutusu 13">
          <a:extLst>
            <a:ext uri="{FF2B5EF4-FFF2-40B4-BE49-F238E27FC236}">
              <a16:creationId xmlns:a16="http://schemas.microsoft.com/office/drawing/2014/main" id="{6E5D51EB-3BCB-4EB8-9CC6-0751CCB9BA1C}"/>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6" name="Metin kutusu 17">
          <a:extLst>
            <a:ext uri="{FF2B5EF4-FFF2-40B4-BE49-F238E27FC236}">
              <a16:creationId xmlns:a16="http://schemas.microsoft.com/office/drawing/2014/main" id="{121759C4-E56C-48DE-82E7-6965D326F683}"/>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7" name="Metin kutusu 18">
          <a:extLst>
            <a:ext uri="{FF2B5EF4-FFF2-40B4-BE49-F238E27FC236}">
              <a16:creationId xmlns:a16="http://schemas.microsoft.com/office/drawing/2014/main" id="{1E581226-960A-4F10-BA5E-0BDD3A9D293D}"/>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8" name="Metin kutusu 19">
          <a:extLst>
            <a:ext uri="{FF2B5EF4-FFF2-40B4-BE49-F238E27FC236}">
              <a16:creationId xmlns:a16="http://schemas.microsoft.com/office/drawing/2014/main" id="{8A3C7BAC-B6A8-4401-AE6E-D5AA90038FB1}"/>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39" name="Metin kutusu 20">
          <a:extLst>
            <a:ext uri="{FF2B5EF4-FFF2-40B4-BE49-F238E27FC236}">
              <a16:creationId xmlns:a16="http://schemas.microsoft.com/office/drawing/2014/main" id="{87BDE8BE-3338-4211-8DB1-CD7D83B01E9E}"/>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40" name="Metin kutusu 21">
          <a:extLst>
            <a:ext uri="{FF2B5EF4-FFF2-40B4-BE49-F238E27FC236}">
              <a16:creationId xmlns:a16="http://schemas.microsoft.com/office/drawing/2014/main" id="{BEC3D8AF-E4A1-4100-8FB6-08CB3BA16FDD}"/>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41" name="Metin kutusu 59">
          <a:extLst>
            <a:ext uri="{FF2B5EF4-FFF2-40B4-BE49-F238E27FC236}">
              <a16:creationId xmlns:a16="http://schemas.microsoft.com/office/drawing/2014/main" id="{5249EF98-EB3A-4927-933D-954CC5AA7939}"/>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42" name="Metin kutusu 60">
          <a:extLst>
            <a:ext uri="{FF2B5EF4-FFF2-40B4-BE49-F238E27FC236}">
              <a16:creationId xmlns:a16="http://schemas.microsoft.com/office/drawing/2014/main" id="{56C35D3C-E780-4BCE-9E4C-F2AAD6B5F41A}"/>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43" name="Metin kutusu 61">
          <a:extLst>
            <a:ext uri="{FF2B5EF4-FFF2-40B4-BE49-F238E27FC236}">
              <a16:creationId xmlns:a16="http://schemas.microsoft.com/office/drawing/2014/main" id="{0FA323C2-2FDB-4241-ABCD-EE48FF888F38}"/>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1509</xdr:row>
      <xdr:rowOff>0</xdr:rowOff>
    </xdr:from>
    <xdr:ext cx="184731" cy="264560"/>
    <xdr:sp macro="" textlink="">
      <xdr:nvSpPr>
        <xdr:cNvPr id="11044" name="Metin kutusu 62">
          <a:extLst>
            <a:ext uri="{FF2B5EF4-FFF2-40B4-BE49-F238E27FC236}">
              <a16:creationId xmlns:a16="http://schemas.microsoft.com/office/drawing/2014/main" id="{1C265733-95F0-413B-8AFA-67899C04D5B6}"/>
            </a:ext>
          </a:extLst>
        </xdr:cNvPr>
        <xdr:cNvSpPr txBox="1"/>
      </xdr:nvSpPr>
      <xdr:spPr>
        <a:xfrm>
          <a:off x="8897855"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45" name="Metin kutusu 140">
          <a:extLst>
            <a:ext uri="{FF2B5EF4-FFF2-40B4-BE49-F238E27FC236}">
              <a16:creationId xmlns:a16="http://schemas.microsoft.com/office/drawing/2014/main" id="{1D97ABBA-9768-42CC-BA5C-F03A7D43D390}"/>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46" name="Metin kutusu 141">
          <a:extLst>
            <a:ext uri="{FF2B5EF4-FFF2-40B4-BE49-F238E27FC236}">
              <a16:creationId xmlns:a16="http://schemas.microsoft.com/office/drawing/2014/main" id="{A0CC047D-C89A-4A75-B2DF-FE968A53A782}"/>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47" name="Metin kutusu 142">
          <a:extLst>
            <a:ext uri="{FF2B5EF4-FFF2-40B4-BE49-F238E27FC236}">
              <a16:creationId xmlns:a16="http://schemas.microsoft.com/office/drawing/2014/main" id="{7F6087E3-498E-45B4-97FC-C3DD8FDA328B}"/>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48" name="Metin kutusu 143">
          <a:extLst>
            <a:ext uri="{FF2B5EF4-FFF2-40B4-BE49-F238E27FC236}">
              <a16:creationId xmlns:a16="http://schemas.microsoft.com/office/drawing/2014/main" id="{B565AAE6-5F37-4EA6-B8C5-685AC4B026FE}"/>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49" name="Metin kutusu 144">
          <a:extLst>
            <a:ext uri="{FF2B5EF4-FFF2-40B4-BE49-F238E27FC236}">
              <a16:creationId xmlns:a16="http://schemas.microsoft.com/office/drawing/2014/main" id="{D3F0528E-0CBF-41A9-9BE6-CDD4BE8F979D}"/>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0" name="Metin kutusu 145">
          <a:extLst>
            <a:ext uri="{FF2B5EF4-FFF2-40B4-BE49-F238E27FC236}">
              <a16:creationId xmlns:a16="http://schemas.microsoft.com/office/drawing/2014/main" id="{2C0313AB-A6A9-4409-9756-A28D86A401BB}"/>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1" name="Metin kutusu 146">
          <a:extLst>
            <a:ext uri="{FF2B5EF4-FFF2-40B4-BE49-F238E27FC236}">
              <a16:creationId xmlns:a16="http://schemas.microsoft.com/office/drawing/2014/main" id="{91E6BABD-68C0-4A6C-BC0A-B0C1CB41C36D}"/>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2" name="Metin kutusu 147">
          <a:extLst>
            <a:ext uri="{FF2B5EF4-FFF2-40B4-BE49-F238E27FC236}">
              <a16:creationId xmlns:a16="http://schemas.microsoft.com/office/drawing/2014/main" id="{6F4873C9-6D60-4329-916E-D967245E9516}"/>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3" name="Metin kutusu 148">
          <a:extLst>
            <a:ext uri="{FF2B5EF4-FFF2-40B4-BE49-F238E27FC236}">
              <a16:creationId xmlns:a16="http://schemas.microsoft.com/office/drawing/2014/main" id="{17B4E709-F483-4996-BC8F-C7B47FC34E1D}"/>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4" name="Metin kutusu 149">
          <a:extLst>
            <a:ext uri="{FF2B5EF4-FFF2-40B4-BE49-F238E27FC236}">
              <a16:creationId xmlns:a16="http://schemas.microsoft.com/office/drawing/2014/main" id="{6691047D-3A12-4980-A9B0-5140B574CBF6}"/>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5" name="Metin kutusu 150">
          <a:extLst>
            <a:ext uri="{FF2B5EF4-FFF2-40B4-BE49-F238E27FC236}">
              <a16:creationId xmlns:a16="http://schemas.microsoft.com/office/drawing/2014/main" id="{C0BD3BA1-913E-4978-B539-F5BBF1F31BBD}"/>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6" name="Metin kutusu 151">
          <a:extLst>
            <a:ext uri="{FF2B5EF4-FFF2-40B4-BE49-F238E27FC236}">
              <a16:creationId xmlns:a16="http://schemas.microsoft.com/office/drawing/2014/main" id="{F41B5FB3-EB92-4237-BB88-C74C2A919CA9}"/>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7" name="Metin kutusu 152">
          <a:extLst>
            <a:ext uri="{FF2B5EF4-FFF2-40B4-BE49-F238E27FC236}">
              <a16:creationId xmlns:a16="http://schemas.microsoft.com/office/drawing/2014/main" id="{961CB93D-4CD6-4D2D-AD07-A9BBA50E368C}"/>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8" name="Metin kutusu 153">
          <a:extLst>
            <a:ext uri="{FF2B5EF4-FFF2-40B4-BE49-F238E27FC236}">
              <a16:creationId xmlns:a16="http://schemas.microsoft.com/office/drawing/2014/main" id="{948498FF-FD24-4060-A888-A111CD5C03D8}"/>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59" name="Metin kutusu 154">
          <a:extLst>
            <a:ext uri="{FF2B5EF4-FFF2-40B4-BE49-F238E27FC236}">
              <a16:creationId xmlns:a16="http://schemas.microsoft.com/office/drawing/2014/main" id="{A0C0581F-6629-4849-96D5-125B342A87CB}"/>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60" name="Metin kutusu 155">
          <a:extLst>
            <a:ext uri="{FF2B5EF4-FFF2-40B4-BE49-F238E27FC236}">
              <a16:creationId xmlns:a16="http://schemas.microsoft.com/office/drawing/2014/main" id="{88C1A72F-0032-44A7-BA40-CF81B7ED1278}"/>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1509</xdr:row>
      <xdr:rowOff>0</xdr:rowOff>
    </xdr:from>
    <xdr:ext cx="184731" cy="264560"/>
    <xdr:sp macro="" textlink="">
      <xdr:nvSpPr>
        <xdr:cNvPr id="11061" name="Metin kutusu 156">
          <a:extLst>
            <a:ext uri="{FF2B5EF4-FFF2-40B4-BE49-F238E27FC236}">
              <a16:creationId xmlns:a16="http://schemas.microsoft.com/office/drawing/2014/main" id="{A9A6BDD5-8AFF-4431-8AF1-97909C65FBC3}"/>
            </a:ext>
          </a:extLst>
        </xdr:cNvPr>
        <xdr:cNvSpPr txBox="1"/>
      </xdr:nvSpPr>
      <xdr:spPr>
        <a:xfrm>
          <a:off x="9962414"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62" name="Metin kutusu 379">
          <a:extLst>
            <a:ext uri="{FF2B5EF4-FFF2-40B4-BE49-F238E27FC236}">
              <a16:creationId xmlns:a16="http://schemas.microsoft.com/office/drawing/2014/main" id="{9E4FEEDC-DCC8-4AAF-972C-08159160DA6D}"/>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63" name="Metin kutusu 380">
          <a:extLst>
            <a:ext uri="{FF2B5EF4-FFF2-40B4-BE49-F238E27FC236}">
              <a16:creationId xmlns:a16="http://schemas.microsoft.com/office/drawing/2014/main" id="{5ABE4A70-DF31-4CCB-A975-622C1B86525F}"/>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64" name="Metin kutusu 381">
          <a:extLst>
            <a:ext uri="{FF2B5EF4-FFF2-40B4-BE49-F238E27FC236}">
              <a16:creationId xmlns:a16="http://schemas.microsoft.com/office/drawing/2014/main" id="{507C9F7C-6CAE-42C5-9C8A-52AFA4A6DA67}"/>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65" name="Metin kutusu 382">
          <a:extLst>
            <a:ext uri="{FF2B5EF4-FFF2-40B4-BE49-F238E27FC236}">
              <a16:creationId xmlns:a16="http://schemas.microsoft.com/office/drawing/2014/main" id="{A0C620A7-4CE1-4B1B-A5F2-616F92ADD5C1}"/>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66" name="Metin kutusu 383">
          <a:extLst>
            <a:ext uri="{FF2B5EF4-FFF2-40B4-BE49-F238E27FC236}">
              <a16:creationId xmlns:a16="http://schemas.microsoft.com/office/drawing/2014/main" id="{BB74A84C-2E16-493E-BC21-08E07B830FEC}"/>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67" name="Metin kutusu 384">
          <a:extLst>
            <a:ext uri="{FF2B5EF4-FFF2-40B4-BE49-F238E27FC236}">
              <a16:creationId xmlns:a16="http://schemas.microsoft.com/office/drawing/2014/main" id="{64DC0AEB-A56F-4598-9145-5BDAE9AE8FB6}"/>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68" name="Metin kutusu 385">
          <a:extLst>
            <a:ext uri="{FF2B5EF4-FFF2-40B4-BE49-F238E27FC236}">
              <a16:creationId xmlns:a16="http://schemas.microsoft.com/office/drawing/2014/main" id="{F91FEF97-DEBB-4DE4-AF72-45FCB59A3A76}"/>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69" name="Metin kutusu 386">
          <a:extLst>
            <a:ext uri="{FF2B5EF4-FFF2-40B4-BE49-F238E27FC236}">
              <a16:creationId xmlns:a16="http://schemas.microsoft.com/office/drawing/2014/main" id="{B6B73B64-2E44-48F7-82C0-58DB48AF037F}"/>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0" name="Metin kutusu 387">
          <a:extLst>
            <a:ext uri="{FF2B5EF4-FFF2-40B4-BE49-F238E27FC236}">
              <a16:creationId xmlns:a16="http://schemas.microsoft.com/office/drawing/2014/main" id="{46CDDA4E-CEEE-4BA6-BDD6-56708A6F32DE}"/>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1" name="Metin kutusu 388">
          <a:extLst>
            <a:ext uri="{FF2B5EF4-FFF2-40B4-BE49-F238E27FC236}">
              <a16:creationId xmlns:a16="http://schemas.microsoft.com/office/drawing/2014/main" id="{CBA09789-9DFE-4C69-9C59-FB968DC384BF}"/>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2" name="Metin kutusu 389">
          <a:extLst>
            <a:ext uri="{FF2B5EF4-FFF2-40B4-BE49-F238E27FC236}">
              <a16:creationId xmlns:a16="http://schemas.microsoft.com/office/drawing/2014/main" id="{A6FA2DA4-AF01-4836-8B41-104CC2FCC84D}"/>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3" name="Metin kutusu 390">
          <a:extLst>
            <a:ext uri="{FF2B5EF4-FFF2-40B4-BE49-F238E27FC236}">
              <a16:creationId xmlns:a16="http://schemas.microsoft.com/office/drawing/2014/main" id="{85515DF1-D635-4F23-87FC-53F7FFFA5442}"/>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4" name="Metin kutusu 391">
          <a:extLst>
            <a:ext uri="{FF2B5EF4-FFF2-40B4-BE49-F238E27FC236}">
              <a16:creationId xmlns:a16="http://schemas.microsoft.com/office/drawing/2014/main" id="{D88E88A1-1935-44EC-8F65-090A89AE6387}"/>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5" name="Metin kutusu 392">
          <a:extLst>
            <a:ext uri="{FF2B5EF4-FFF2-40B4-BE49-F238E27FC236}">
              <a16:creationId xmlns:a16="http://schemas.microsoft.com/office/drawing/2014/main" id="{FBA6879A-A653-4D38-BE49-232D9C8A5E82}"/>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6" name="Metin kutusu 393">
          <a:extLst>
            <a:ext uri="{FF2B5EF4-FFF2-40B4-BE49-F238E27FC236}">
              <a16:creationId xmlns:a16="http://schemas.microsoft.com/office/drawing/2014/main" id="{A4210343-8FF1-4B41-BC19-2951C150069E}"/>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7" name="Metin kutusu 394">
          <a:extLst>
            <a:ext uri="{FF2B5EF4-FFF2-40B4-BE49-F238E27FC236}">
              <a16:creationId xmlns:a16="http://schemas.microsoft.com/office/drawing/2014/main" id="{C21CB8B2-61BB-4648-9DC0-4AA381F7AA51}"/>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1509</xdr:row>
      <xdr:rowOff>0</xdr:rowOff>
    </xdr:from>
    <xdr:ext cx="184731" cy="264560"/>
    <xdr:sp macro="" textlink="">
      <xdr:nvSpPr>
        <xdr:cNvPr id="11078" name="Metin kutusu 395">
          <a:extLst>
            <a:ext uri="{FF2B5EF4-FFF2-40B4-BE49-F238E27FC236}">
              <a16:creationId xmlns:a16="http://schemas.microsoft.com/office/drawing/2014/main" id="{87DD6CB3-B422-442A-94AD-55D1FCB8A1ED}"/>
            </a:ext>
          </a:extLst>
        </xdr:cNvPr>
        <xdr:cNvSpPr txBox="1"/>
      </xdr:nvSpPr>
      <xdr:spPr>
        <a:xfrm>
          <a:off x="10780443"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79" name="Metin kutusu 136">
          <a:extLst>
            <a:ext uri="{FF2B5EF4-FFF2-40B4-BE49-F238E27FC236}">
              <a16:creationId xmlns:a16="http://schemas.microsoft.com/office/drawing/2014/main" id="{ECA15254-59AA-4730-A48A-3AE02BDCEE56}"/>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0" name="Metin kutusu 137">
          <a:extLst>
            <a:ext uri="{FF2B5EF4-FFF2-40B4-BE49-F238E27FC236}">
              <a16:creationId xmlns:a16="http://schemas.microsoft.com/office/drawing/2014/main" id="{F90AEBE1-082A-43D7-83AF-4051EC7D0CD8}"/>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1" name="Metin kutusu 138">
          <a:extLst>
            <a:ext uri="{FF2B5EF4-FFF2-40B4-BE49-F238E27FC236}">
              <a16:creationId xmlns:a16="http://schemas.microsoft.com/office/drawing/2014/main" id="{DF924DB5-5E43-48BD-A75D-53893280D739}"/>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2" name="Metin kutusu 139">
          <a:extLst>
            <a:ext uri="{FF2B5EF4-FFF2-40B4-BE49-F238E27FC236}">
              <a16:creationId xmlns:a16="http://schemas.microsoft.com/office/drawing/2014/main" id="{DF9090A4-0A41-4F18-8CC7-4C2FB5BE1252}"/>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3" name="Metin kutusu 140">
          <a:extLst>
            <a:ext uri="{FF2B5EF4-FFF2-40B4-BE49-F238E27FC236}">
              <a16:creationId xmlns:a16="http://schemas.microsoft.com/office/drawing/2014/main" id="{A6E49293-7FE4-482C-84FC-30B7B0E2C757}"/>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4" name="Metin kutusu 141">
          <a:extLst>
            <a:ext uri="{FF2B5EF4-FFF2-40B4-BE49-F238E27FC236}">
              <a16:creationId xmlns:a16="http://schemas.microsoft.com/office/drawing/2014/main" id="{404AC83F-75B1-4AC9-A8EC-3648879703B4}"/>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5" name="Metin kutusu 148">
          <a:extLst>
            <a:ext uri="{FF2B5EF4-FFF2-40B4-BE49-F238E27FC236}">
              <a16:creationId xmlns:a16="http://schemas.microsoft.com/office/drawing/2014/main" id="{A607576B-383F-4C08-82E6-BC1CEE8EC1A7}"/>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6" name="Metin kutusu 149">
          <a:extLst>
            <a:ext uri="{FF2B5EF4-FFF2-40B4-BE49-F238E27FC236}">
              <a16:creationId xmlns:a16="http://schemas.microsoft.com/office/drawing/2014/main" id="{8E6D178B-8327-4F09-9D34-908EAFE4B950}"/>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7" name="Metin kutusu 150">
          <a:extLst>
            <a:ext uri="{FF2B5EF4-FFF2-40B4-BE49-F238E27FC236}">
              <a16:creationId xmlns:a16="http://schemas.microsoft.com/office/drawing/2014/main" id="{2088E5F6-DD9E-4C65-9ABA-0A9BDF86372B}"/>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8" name="Metin kutusu 151">
          <a:extLst>
            <a:ext uri="{FF2B5EF4-FFF2-40B4-BE49-F238E27FC236}">
              <a16:creationId xmlns:a16="http://schemas.microsoft.com/office/drawing/2014/main" id="{51F90A7A-80D8-465B-8883-9606AD3B8730}"/>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89" name="Metin kutusu 152">
          <a:extLst>
            <a:ext uri="{FF2B5EF4-FFF2-40B4-BE49-F238E27FC236}">
              <a16:creationId xmlns:a16="http://schemas.microsoft.com/office/drawing/2014/main" id="{3EB84CE4-E5F5-4E1D-921B-147F3A8ED2EB}"/>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0" name="Metin kutusu 153">
          <a:extLst>
            <a:ext uri="{FF2B5EF4-FFF2-40B4-BE49-F238E27FC236}">
              <a16:creationId xmlns:a16="http://schemas.microsoft.com/office/drawing/2014/main" id="{CCBA7300-9D1F-42C8-9C04-17614988A4FC}"/>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1" name="Metin kutusu 402">
          <a:extLst>
            <a:ext uri="{FF2B5EF4-FFF2-40B4-BE49-F238E27FC236}">
              <a16:creationId xmlns:a16="http://schemas.microsoft.com/office/drawing/2014/main" id="{1EC87920-F255-44AE-AA9C-BCB0CC80FD08}"/>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2" name="Metin kutusu 403">
          <a:extLst>
            <a:ext uri="{FF2B5EF4-FFF2-40B4-BE49-F238E27FC236}">
              <a16:creationId xmlns:a16="http://schemas.microsoft.com/office/drawing/2014/main" id="{4A8531E9-A723-4E14-B2ED-85E204026B3E}"/>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3" name="Metin kutusu 404">
          <a:extLst>
            <a:ext uri="{FF2B5EF4-FFF2-40B4-BE49-F238E27FC236}">
              <a16:creationId xmlns:a16="http://schemas.microsoft.com/office/drawing/2014/main" id="{D64DF8EF-1E79-4073-BF36-86159EAF0E25}"/>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4" name="Metin kutusu 405">
          <a:extLst>
            <a:ext uri="{FF2B5EF4-FFF2-40B4-BE49-F238E27FC236}">
              <a16:creationId xmlns:a16="http://schemas.microsoft.com/office/drawing/2014/main" id="{1AFF3833-0D96-4A36-BAEA-67C7ABE705E9}"/>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5" name="Metin kutusu 406">
          <a:extLst>
            <a:ext uri="{FF2B5EF4-FFF2-40B4-BE49-F238E27FC236}">
              <a16:creationId xmlns:a16="http://schemas.microsoft.com/office/drawing/2014/main" id="{430108DF-A742-40E6-B223-5A4C65FF2B9E}"/>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6" name="Metin kutusu 407">
          <a:extLst>
            <a:ext uri="{FF2B5EF4-FFF2-40B4-BE49-F238E27FC236}">
              <a16:creationId xmlns:a16="http://schemas.microsoft.com/office/drawing/2014/main" id="{8F73318C-1ACE-4E79-875B-C2647BF8010C}"/>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7" name="Metin kutusu 408">
          <a:extLst>
            <a:ext uri="{FF2B5EF4-FFF2-40B4-BE49-F238E27FC236}">
              <a16:creationId xmlns:a16="http://schemas.microsoft.com/office/drawing/2014/main" id="{1B0A7D3E-33C7-4957-931F-58CE0748378E}"/>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8" name="Metin kutusu 409">
          <a:extLst>
            <a:ext uri="{FF2B5EF4-FFF2-40B4-BE49-F238E27FC236}">
              <a16:creationId xmlns:a16="http://schemas.microsoft.com/office/drawing/2014/main" id="{22BEF44E-50BF-4A80-A515-4891BFFC898A}"/>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099" name="Metin kutusu 410">
          <a:extLst>
            <a:ext uri="{FF2B5EF4-FFF2-40B4-BE49-F238E27FC236}">
              <a16:creationId xmlns:a16="http://schemas.microsoft.com/office/drawing/2014/main" id="{DDCE5C37-E7AF-4397-B667-C8BA79A5A625}"/>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100" name="Metin kutusu 411">
          <a:extLst>
            <a:ext uri="{FF2B5EF4-FFF2-40B4-BE49-F238E27FC236}">
              <a16:creationId xmlns:a16="http://schemas.microsoft.com/office/drawing/2014/main" id="{4C67CA96-B33A-481D-9180-F0BDA07890EB}"/>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101" name="Metin kutusu 412">
          <a:extLst>
            <a:ext uri="{FF2B5EF4-FFF2-40B4-BE49-F238E27FC236}">
              <a16:creationId xmlns:a16="http://schemas.microsoft.com/office/drawing/2014/main" id="{3919F4A6-43C5-4155-9700-9BF9B75531A4}"/>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102" name="Metin kutusu 413">
          <a:extLst>
            <a:ext uri="{FF2B5EF4-FFF2-40B4-BE49-F238E27FC236}">
              <a16:creationId xmlns:a16="http://schemas.microsoft.com/office/drawing/2014/main" id="{505C9797-4726-4EB0-B58E-63128BBDBBB1}"/>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103" name="Metin kutusu 414">
          <a:extLst>
            <a:ext uri="{FF2B5EF4-FFF2-40B4-BE49-F238E27FC236}">
              <a16:creationId xmlns:a16="http://schemas.microsoft.com/office/drawing/2014/main" id="{C06B72CB-0DFD-42A9-BA49-7E2EAD961C55}"/>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104" name="Metin kutusu 415">
          <a:extLst>
            <a:ext uri="{FF2B5EF4-FFF2-40B4-BE49-F238E27FC236}">
              <a16:creationId xmlns:a16="http://schemas.microsoft.com/office/drawing/2014/main" id="{B82FB2CF-8948-4F01-BF7C-6C9462290121}"/>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105" name="Metin kutusu 416">
          <a:extLst>
            <a:ext uri="{FF2B5EF4-FFF2-40B4-BE49-F238E27FC236}">
              <a16:creationId xmlns:a16="http://schemas.microsoft.com/office/drawing/2014/main" id="{50E7699A-9866-4236-B41F-9E1EF902D18D}"/>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106" name="Metin kutusu 417">
          <a:extLst>
            <a:ext uri="{FF2B5EF4-FFF2-40B4-BE49-F238E27FC236}">
              <a16:creationId xmlns:a16="http://schemas.microsoft.com/office/drawing/2014/main" id="{0C294156-018D-4256-97F7-60A332C9C57D}"/>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1509</xdr:row>
      <xdr:rowOff>0</xdr:rowOff>
    </xdr:from>
    <xdr:ext cx="184731" cy="264560"/>
    <xdr:sp macro="" textlink="">
      <xdr:nvSpPr>
        <xdr:cNvPr id="11107" name="Metin kutusu 418">
          <a:extLst>
            <a:ext uri="{FF2B5EF4-FFF2-40B4-BE49-F238E27FC236}">
              <a16:creationId xmlns:a16="http://schemas.microsoft.com/office/drawing/2014/main" id="{61D10487-632E-4F9C-8697-62C9D178D2BA}"/>
            </a:ext>
          </a:extLst>
        </xdr:cNvPr>
        <xdr:cNvSpPr txBox="1"/>
      </xdr:nvSpPr>
      <xdr:spPr>
        <a:xfrm>
          <a:off x="13693972" y="45288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08" name="Metin kutusu 10125">
          <a:extLst>
            <a:ext uri="{FF2B5EF4-FFF2-40B4-BE49-F238E27FC236}">
              <a16:creationId xmlns:a16="http://schemas.microsoft.com/office/drawing/2014/main" id="{2C71A1A2-2E0A-405F-896E-0D48246829D9}"/>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09" name="Metin kutusu 10126">
          <a:extLst>
            <a:ext uri="{FF2B5EF4-FFF2-40B4-BE49-F238E27FC236}">
              <a16:creationId xmlns:a16="http://schemas.microsoft.com/office/drawing/2014/main" id="{D61D02AA-11B8-4588-AFD2-EF92E5DC18C2}"/>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0" name="Metin kutusu 10127">
          <a:extLst>
            <a:ext uri="{FF2B5EF4-FFF2-40B4-BE49-F238E27FC236}">
              <a16:creationId xmlns:a16="http://schemas.microsoft.com/office/drawing/2014/main" id="{9A5E9087-64C7-4BAE-9E38-9FBC773B0A9C}"/>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1" name="Metin kutusu 10128">
          <a:extLst>
            <a:ext uri="{FF2B5EF4-FFF2-40B4-BE49-F238E27FC236}">
              <a16:creationId xmlns:a16="http://schemas.microsoft.com/office/drawing/2014/main" id="{14B18BAD-C90D-4A4B-9AC7-C9EB63E54783}"/>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2" name="Metin kutusu 10129">
          <a:extLst>
            <a:ext uri="{FF2B5EF4-FFF2-40B4-BE49-F238E27FC236}">
              <a16:creationId xmlns:a16="http://schemas.microsoft.com/office/drawing/2014/main" id="{A1F75FD6-6A66-4D33-B24B-C8E9C294524A}"/>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3" name="Metin kutusu 10130">
          <a:extLst>
            <a:ext uri="{FF2B5EF4-FFF2-40B4-BE49-F238E27FC236}">
              <a16:creationId xmlns:a16="http://schemas.microsoft.com/office/drawing/2014/main" id="{4FF5367B-D78E-4D8A-A053-ECA5667AB36D}"/>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4" name="Metin kutusu 10137">
          <a:extLst>
            <a:ext uri="{FF2B5EF4-FFF2-40B4-BE49-F238E27FC236}">
              <a16:creationId xmlns:a16="http://schemas.microsoft.com/office/drawing/2014/main" id="{5EFD70EB-3EEE-4564-9175-3992F2B9EDD9}"/>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5" name="Metin kutusu 10138">
          <a:extLst>
            <a:ext uri="{FF2B5EF4-FFF2-40B4-BE49-F238E27FC236}">
              <a16:creationId xmlns:a16="http://schemas.microsoft.com/office/drawing/2014/main" id="{8DD6FE32-7848-443C-8C65-E926F4E8600F}"/>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6" name="Metin kutusu 10139">
          <a:extLst>
            <a:ext uri="{FF2B5EF4-FFF2-40B4-BE49-F238E27FC236}">
              <a16:creationId xmlns:a16="http://schemas.microsoft.com/office/drawing/2014/main" id="{D7314051-F0FD-474C-939A-C8A3BB78A48B}"/>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7" name="Metin kutusu 10140">
          <a:extLst>
            <a:ext uri="{FF2B5EF4-FFF2-40B4-BE49-F238E27FC236}">
              <a16:creationId xmlns:a16="http://schemas.microsoft.com/office/drawing/2014/main" id="{5E87F3BB-9DF8-4E36-8A27-9E9173D90DD0}"/>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8" name="Metin kutusu 10141">
          <a:extLst>
            <a:ext uri="{FF2B5EF4-FFF2-40B4-BE49-F238E27FC236}">
              <a16:creationId xmlns:a16="http://schemas.microsoft.com/office/drawing/2014/main" id="{F8B5B622-7190-4174-B21E-9F345827E85E}"/>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1508</xdr:row>
      <xdr:rowOff>0</xdr:rowOff>
    </xdr:from>
    <xdr:ext cx="184731" cy="264560"/>
    <xdr:sp macro="" textlink="">
      <xdr:nvSpPr>
        <xdr:cNvPr id="11119" name="Metin kutusu 10142">
          <a:extLst>
            <a:ext uri="{FF2B5EF4-FFF2-40B4-BE49-F238E27FC236}">
              <a16:creationId xmlns:a16="http://schemas.microsoft.com/office/drawing/2014/main" id="{53240849-7667-4314-A3A4-52F63736DF7F}"/>
            </a:ext>
          </a:extLst>
        </xdr:cNvPr>
        <xdr:cNvSpPr txBox="1"/>
      </xdr:nvSpPr>
      <xdr:spPr>
        <a:xfrm>
          <a:off x="10780443" y="452684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0" name="Metin kutusu 136">
          <a:extLst>
            <a:ext uri="{FF2B5EF4-FFF2-40B4-BE49-F238E27FC236}">
              <a16:creationId xmlns:a16="http://schemas.microsoft.com/office/drawing/2014/main" id="{ECA15254-59AA-4730-A48A-3AE02BDCEE56}"/>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1" name="Metin kutusu 137">
          <a:extLst>
            <a:ext uri="{FF2B5EF4-FFF2-40B4-BE49-F238E27FC236}">
              <a16:creationId xmlns:a16="http://schemas.microsoft.com/office/drawing/2014/main" id="{F90AEBE1-082A-43D7-83AF-4051EC7D0CD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2" name="Metin kutusu 138">
          <a:extLst>
            <a:ext uri="{FF2B5EF4-FFF2-40B4-BE49-F238E27FC236}">
              <a16:creationId xmlns:a16="http://schemas.microsoft.com/office/drawing/2014/main" id="{DF924DB5-5E43-48BD-A75D-53893280D73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3" name="Metin kutusu 139">
          <a:extLst>
            <a:ext uri="{FF2B5EF4-FFF2-40B4-BE49-F238E27FC236}">
              <a16:creationId xmlns:a16="http://schemas.microsoft.com/office/drawing/2014/main" id="{DF9090A4-0A41-4F18-8CC7-4C2FB5BE1252}"/>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4" name="Metin kutusu 140">
          <a:extLst>
            <a:ext uri="{FF2B5EF4-FFF2-40B4-BE49-F238E27FC236}">
              <a16:creationId xmlns:a16="http://schemas.microsoft.com/office/drawing/2014/main" id="{A6E49293-7FE4-482C-84FC-30B7B0E2C75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5" name="Metin kutusu 141">
          <a:extLst>
            <a:ext uri="{FF2B5EF4-FFF2-40B4-BE49-F238E27FC236}">
              <a16:creationId xmlns:a16="http://schemas.microsoft.com/office/drawing/2014/main" id="{404AC83F-75B1-4AC9-A8EC-3648879703B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6" name="Metin kutusu 148">
          <a:extLst>
            <a:ext uri="{FF2B5EF4-FFF2-40B4-BE49-F238E27FC236}">
              <a16:creationId xmlns:a16="http://schemas.microsoft.com/office/drawing/2014/main" id="{A607576B-383F-4C08-82E6-BC1CEE8EC1A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7" name="Metin kutusu 149">
          <a:extLst>
            <a:ext uri="{FF2B5EF4-FFF2-40B4-BE49-F238E27FC236}">
              <a16:creationId xmlns:a16="http://schemas.microsoft.com/office/drawing/2014/main" id="{8E6D178B-8327-4F09-9D34-908EAFE4B95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8" name="Metin kutusu 150">
          <a:extLst>
            <a:ext uri="{FF2B5EF4-FFF2-40B4-BE49-F238E27FC236}">
              <a16:creationId xmlns:a16="http://schemas.microsoft.com/office/drawing/2014/main" id="{2088E5F6-DD9E-4C65-9ABA-0A9BDF86372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29" name="Metin kutusu 151">
          <a:extLst>
            <a:ext uri="{FF2B5EF4-FFF2-40B4-BE49-F238E27FC236}">
              <a16:creationId xmlns:a16="http://schemas.microsoft.com/office/drawing/2014/main" id="{51F90A7A-80D8-465B-8883-9606AD3B873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0" name="Metin kutusu 152">
          <a:extLst>
            <a:ext uri="{FF2B5EF4-FFF2-40B4-BE49-F238E27FC236}">
              <a16:creationId xmlns:a16="http://schemas.microsoft.com/office/drawing/2014/main" id="{3EB84CE4-E5F5-4E1D-921B-147F3A8ED2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1" name="Metin kutusu 153">
          <a:extLst>
            <a:ext uri="{FF2B5EF4-FFF2-40B4-BE49-F238E27FC236}">
              <a16:creationId xmlns:a16="http://schemas.microsoft.com/office/drawing/2014/main" id="{CCBA7300-9D1F-42C8-9C04-17614988A4F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2" name="Metin kutusu 402">
          <a:extLst>
            <a:ext uri="{FF2B5EF4-FFF2-40B4-BE49-F238E27FC236}">
              <a16:creationId xmlns:a16="http://schemas.microsoft.com/office/drawing/2014/main" id="{1EC87920-F255-44AE-AA9C-BCB0CC80FD0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3" name="Metin kutusu 403">
          <a:extLst>
            <a:ext uri="{FF2B5EF4-FFF2-40B4-BE49-F238E27FC236}">
              <a16:creationId xmlns:a16="http://schemas.microsoft.com/office/drawing/2014/main" id="{4A8531E9-A723-4E14-B2ED-85E204026B3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4" name="Metin kutusu 404">
          <a:extLst>
            <a:ext uri="{FF2B5EF4-FFF2-40B4-BE49-F238E27FC236}">
              <a16:creationId xmlns:a16="http://schemas.microsoft.com/office/drawing/2014/main" id="{D64DF8EF-1E79-4073-BF36-86159EAF0E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5" name="Metin kutusu 405">
          <a:extLst>
            <a:ext uri="{FF2B5EF4-FFF2-40B4-BE49-F238E27FC236}">
              <a16:creationId xmlns:a16="http://schemas.microsoft.com/office/drawing/2014/main" id="{1AFF3833-0D96-4A36-BAEA-67C7ABE705E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6" name="Metin kutusu 406">
          <a:extLst>
            <a:ext uri="{FF2B5EF4-FFF2-40B4-BE49-F238E27FC236}">
              <a16:creationId xmlns:a16="http://schemas.microsoft.com/office/drawing/2014/main" id="{430108DF-A742-40E6-B223-5A4C65FF2B9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7" name="Metin kutusu 407">
          <a:extLst>
            <a:ext uri="{FF2B5EF4-FFF2-40B4-BE49-F238E27FC236}">
              <a16:creationId xmlns:a16="http://schemas.microsoft.com/office/drawing/2014/main" id="{8F73318C-1ACE-4E79-875B-C2647BF8010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8" name="Metin kutusu 408">
          <a:extLst>
            <a:ext uri="{FF2B5EF4-FFF2-40B4-BE49-F238E27FC236}">
              <a16:creationId xmlns:a16="http://schemas.microsoft.com/office/drawing/2014/main" id="{1B0A7D3E-33C7-4957-931F-58CE0748378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39" name="Metin kutusu 409">
          <a:extLst>
            <a:ext uri="{FF2B5EF4-FFF2-40B4-BE49-F238E27FC236}">
              <a16:creationId xmlns:a16="http://schemas.microsoft.com/office/drawing/2014/main" id="{22BEF44E-50BF-4A80-A515-4891BFFC898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0" name="Metin kutusu 410">
          <a:extLst>
            <a:ext uri="{FF2B5EF4-FFF2-40B4-BE49-F238E27FC236}">
              <a16:creationId xmlns:a16="http://schemas.microsoft.com/office/drawing/2014/main" id="{DDCE5C37-E7AF-4397-B667-C8BA79A5A6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1" name="Metin kutusu 411">
          <a:extLst>
            <a:ext uri="{FF2B5EF4-FFF2-40B4-BE49-F238E27FC236}">
              <a16:creationId xmlns:a16="http://schemas.microsoft.com/office/drawing/2014/main" id="{4C67CA96-B33A-481D-9180-F0BDA07890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2" name="Metin kutusu 412">
          <a:extLst>
            <a:ext uri="{FF2B5EF4-FFF2-40B4-BE49-F238E27FC236}">
              <a16:creationId xmlns:a16="http://schemas.microsoft.com/office/drawing/2014/main" id="{3919F4A6-43C5-4155-9700-9BF9B75531A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3" name="Metin kutusu 413">
          <a:extLst>
            <a:ext uri="{FF2B5EF4-FFF2-40B4-BE49-F238E27FC236}">
              <a16:creationId xmlns:a16="http://schemas.microsoft.com/office/drawing/2014/main" id="{505C9797-4726-4EB0-B58E-63128BBDBBB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4" name="Metin kutusu 414">
          <a:extLst>
            <a:ext uri="{FF2B5EF4-FFF2-40B4-BE49-F238E27FC236}">
              <a16:creationId xmlns:a16="http://schemas.microsoft.com/office/drawing/2014/main" id="{C06B72CB-0DFD-42A9-BA49-7E2EAD961C5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5" name="Metin kutusu 415">
          <a:extLst>
            <a:ext uri="{FF2B5EF4-FFF2-40B4-BE49-F238E27FC236}">
              <a16:creationId xmlns:a16="http://schemas.microsoft.com/office/drawing/2014/main" id="{B82FB2CF-8948-4F01-BF7C-6C946229012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6" name="Metin kutusu 416">
          <a:extLst>
            <a:ext uri="{FF2B5EF4-FFF2-40B4-BE49-F238E27FC236}">
              <a16:creationId xmlns:a16="http://schemas.microsoft.com/office/drawing/2014/main" id="{50E7699A-9866-4236-B41F-9E1EF902D18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7" name="Metin kutusu 417">
          <a:extLst>
            <a:ext uri="{FF2B5EF4-FFF2-40B4-BE49-F238E27FC236}">
              <a16:creationId xmlns:a16="http://schemas.microsoft.com/office/drawing/2014/main" id="{0C294156-018D-4256-97F7-60A332C9C57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1510</xdr:row>
      <xdr:rowOff>0</xdr:rowOff>
    </xdr:from>
    <xdr:ext cx="184731" cy="264560"/>
    <xdr:sp macro="" textlink="">
      <xdr:nvSpPr>
        <xdr:cNvPr id="11148" name="Metin kutusu 418">
          <a:extLst>
            <a:ext uri="{FF2B5EF4-FFF2-40B4-BE49-F238E27FC236}">
              <a16:creationId xmlns:a16="http://schemas.microsoft.com/office/drawing/2014/main" id="{61D10487-632E-4F9C-8697-62C9D178D2B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49" name="Metin kutusu 136">
          <a:extLst>
            <a:ext uri="{FF2B5EF4-FFF2-40B4-BE49-F238E27FC236}">
              <a16:creationId xmlns:a16="http://schemas.microsoft.com/office/drawing/2014/main" id="{ECA15254-59AA-4730-A48A-3AE02BDCEE56}"/>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0" name="Metin kutusu 137">
          <a:extLst>
            <a:ext uri="{FF2B5EF4-FFF2-40B4-BE49-F238E27FC236}">
              <a16:creationId xmlns:a16="http://schemas.microsoft.com/office/drawing/2014/main" id="{F90AEBE1-082A-43D7-83AF-4051EC7D0CD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1" name="Metin kutusu 138">
          <a:extLst>
            <a:ext uri="{FF2B5EF4-FFF2-40B4-BE49-F238E27FC236}">
              <a16:creationId xmlns:a16="http://schemas.microsoft.com/office/drawing/2014/main" id="{DF924DB5-5E43-48BD-A75D-53893280D73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2" name="Metin kutusu 139">
          <a:extLst>
            <a:ext uri="{FF2B5EF4-FFF2-40B4-BE49-F238E27FC236}">
              <a16:creationId xmlns:a16="http://schemas.microsoft.com/office/drawing/2014/main" id="{DF9090A4-0A41-4F18-8CC7-4C2FB5BE1252}"/>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3" name="Metin kutusu 140">
          <a:extLst>
            <a:ext uri="{FF2B5EF4-FFF2-40B4-BE49-F238E27FC236}">
              <a16:creationId xmlns:a16="http://schemas.microsoft.com/office/drawing/2014/main" id="{A6E49293-7FE4-482C-84FC-30B7B0E2C75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4" name="Metin kutusu 141">
          <a:extLst>
            <a:ext uri="{FF2B5EF4-FFF2-40B4-BE49-F238E27FC236}">
              <a16:creationId xmlns:a16="http://schemas.microsoft.com/office/drawing/2014/main" id="{404AC83F-75B1-4AC9-A8EC-3648879703B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5" name="Metin kutusu 148">
          <a:extLst>
            <a:ext uri="{FF2B5EF4-FFF2-40B4-BE49-F238E27FC236}">
              <a16:creationId xmlns:a16="http://schemas.microsoft.com/office/drawing/2014/main" id="{A607576B-383F-4C08-82E6-BC1CEE8EC1A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6" name="Metin kutusu 149">
          <a:extLst>
            <a:ext uri="{FF2B5EF4-FFF2-40B4-BE49-F238E27FC236}">
              <a16:creationId xmlns:a16="http://schemas.microsoft.com/office/drawing/2014/main" id="{8E6D178B-8327-4F09-9D34-908EAFE4B95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7" name="Metin kutusu 150">
          <a:extLst>
            <a:ext uri="{FF2B5EF4-FFF2-40B4-BE49-F238E27FC236}">
              <a16:creationId xmlns:a16="http://schemas.microsoft.com/office/drawing/2014/main" id="{2088E5F6-DD9E-4C65-9ABA-0A9BDF86372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8" name="Metin kutusu 151">
          <a:extLst>
            <a:ext uri="{FF2B5EF4-FFF2-40B4-BE49-F238E27FC236}">
              <a16:creationId xmlns:a16="http://schemas.microsoft.com/office/drawing/2014/main" id="{51F90A7A-80D8-465B-8883-9606AD3B873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59" name="Metin kutusu 152">
          <a:extLst>
            <a:ext uri="{FF2B5EF4-FFF2-40B4-BE49-F238E27FC236}">
              <a16:creationId xmlns:a16="http://schemas.microsoft.com/office/drawing/2014/main" id="{3EB84CE4-E5F5-4E1D-921B-147F3A8ED2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0" name="Metin kutusu 153">
          <a:extLst>
            <a:ext uri="{FF2B5EF4-FFF2-40B4-BE49-F238E27FC236}">
              <a16:creationId xmlns:a16="http://schemas.microsoft.com/office/drawing/2014/main" id="{CCBA7300-9D1F-42C8-9C04-17614988A4F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1" name="Metin kutusu 402">
          <a:extLst>
            <a:ext uri="{FF2B5EF4-FFF2-40B4-BE49-F238E27FC236}">
              <a16:creationId xmlns:a16="http://schemas.microsoft.com/office/drawing/2014/main" id="{1EC87920-F255-44AE-AA9C-BCB0CC80FD0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2" name="Metin kutusu 403">
          <a:extLst>
            <a:ext uri="{FF2B5EF4-FFF2-40B4-BE49-F238E27FC236}">
              <a16:creationId xmlns:a16="http://schemas.microsoft.com/office/drawing/2014/main" id="{4A8531E9-A723-4E14-B2ED-85E204026B3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3" name="Metin kutusu 404">
          <a:extLst>
            <a:ext uri="{FF2B5EF4-FFF2-40B4-BE49-F238E27FC236}">
              <a16:creationId xmlns:a16="http://schemas.microsoft.com/office/drawing/2014/main" id="{D64DF8EF-1E79-4073-BF36-86159EAF0E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4" name="Metin kutusu 405">
          <a:extLst>
            <a:ext uri="{FF2B5EF4-FFF2-40B4-BE49-F238E27FC236}">
              <a16:creationId xmlns:a16="http://schemas.microsoft.com/office/drawing/2014/main" id="{1AFF3833-0D96-4A36-BAEA-67C7ABE705E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5" name="Metin kutusu 406">
          <a:extLst>
            <a:ext uri="{FF2B5EF4-FFF2-40B4-BE49-F238E27FC236}">
              <a16:creationId xmlns:a16="http://schemas.microsoft.com/office/drawing/2014/main" id="{430108DF-A742-40E6-B223-5A4C65FF2B9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6" name="Metin kutusu 407">
          <a:extLst>
            <a:ext uri="{FF2B5EF4-FFF2-40B4-BE49-F238E27FC236}">
              <a16:creationId xmlns:a16="http://schemas.microsoft.com/office/drawing/2014/main" id="{8F73318C-1ACE-4E79-875B-C2647BF8010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7" name="Metin kutusu 408">
          <a:extLst>
            <a:ext uri="{FF2B5EF4-FFF2-40B4-BE49-F238E27FC236}">
              <a16:creationId xmlns:a16="http://schemas.microsoft.com/office/drawing/2014/main" id="{1B0A7D3E-33C7-4957-931F-58CE0748378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8" name="Metin kutusu 409">
          <a:extLst>
            <a:ext uri="{FF2B5EF4-FFF2-40B4-BE49-F238E27FC236}">
              <a16:creationId xmlns:a16="http://schemas.microsoft.com/office/drawing/2014/main" id="{22BEF44E-50BF-4A80-A515-4891BFFC898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69" name="Metin kutusu 410">
          <a:extLst>
            <a:ext uri="{FF2B5EF4-FFF2-40B4-BE49-F238E27FC236}">
              <a16:creationId xmlns:a16="http://schemas.microsoft.com/office/drawing/2014/main" id="{DDCE5C37-E7AF-4397-B667-C8BA79A5A6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70" name="Metin kutusu 411">
          <a:extLst>
            <a:ext uri="{FF2B5EF4-FFF2-40B4-BE49-F238E27FC236}">
              <a16:creationId xmlns:a16="http://schemas.microsoft.com/office/drawing/2014/main" id="{4C67CA96-B33A-481D-9180-F0BDA07890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71" name="Metin kutusu 412">
          <a:extLst>
            <a:ext uri="{FF2B5EF4-FFF2-40B4-BE49-F238E27FC236}">
              <a16:creationId xmlns:a16="http://schemas.microsoft.com/office/drawing/2014/main" id="{3919F4A6-43C5-4155-9700-9BF9B75531A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72" name="Metin kutusu 413">
          <a:extLst>
            <a:ext uri="{FF2B5EF4-FFF2-40B4-BE49-F238E27FC236}">
              <a16:creationId xmlns:a16="http://schemas.microsoft.com/office/drawing/2014/main" id="{505C9797-4726-4EB0-B58E-63128BBDBBB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73" name="Metin kutusu 414">
          <a:extLst>
            <a:ext uri="{FF2B5EF4-FFF2-40B4-BE49-F238E27FC236}">
              <a16:creationId xmlns:a16="http://schemas.microsoft.com/office/drawing/2014/main" id="{C06B72CB-0DFD-42A9-BA49-7E2EAD961C5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74" name="Metin kutusu 415">
          <a:extLst>
            <a:ext uri="{FF2B5EF4-FFF2-40B4-BE49-F238E27FC236}">
              <a16:creationId xmlns:a16="http://schemas.microsoft.com/office/drawing/2014/main" id="{B82FB2CF-8948-4F01-BF7C-6C946229012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75" name="Metin kutusu 416">
          <a:extLst>
            <a:ext uri="{FF2B5EF4-FFF2-40B4-BE49-F238E27FC236}">
              <a16:creationId xmlns:a16="http://schemas.microsoft.com/office/drawing/2014/main" id="{50E7699A-9866-4236-B41F-9E1EF902D18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76" name="Metin kutusu 417">
          <a:extLst>
            <a:ext uri="{FF2B5EF4-FFF2-40B4-BE49-F238E27FC236}">
              <a16:creationId xmlns:a16="http://schemas.microsoft.com/office/drawing/2014/main" id="{0C294156-018D-4256-97F7-60A332C9C57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1511</xdr:row>
      <xdr:rowOff>0</xdr:rowOff>
    </xdr:from>
    <xdr:ext cx="184731" cy="264560"/>
    <xdr:sp macro="" textlink="">
      <xdr:nvSpPr>
        <xdr:cNvPr id="11177" name="Metin kutusu 418">
          <a:extLst>
            <a:ext uri="{FF2B5EF4-FFF2-40B4-BE49-F238E27FC236}">
              <a16:creationId xmlns:a16="http://schemas.microsoft.com/office/drawing/2014/main" id="{61D10487-632E-4F9C-8697-62C9D178D2B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78" name="Metin kutusu 136">
          <a:extLst>
            <a:ext uri="{FF2B5EF4-FFF2-40B4-BE49-F238E27FC236}">
              <a16:creationId xmlns:a16="http://schemas.microsoft.com/office/drawing/2014/main" id="{ECA15254-59AA-4730-A48A-3AE02BDCEE56}"/>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79" name="Metin kutusu 137">
          <a:extLst>
            <a:ext uri="{FF2B5EF4-FFF2-40B4-BE49-F238E27FC236}">
              <a16:creationId xmlns:a16="http://schemas.microsoft.com/office/drawing/2014/main" id="{F90AEBE1-082A-43D7-83AF-4051EC7D0CD8}"/>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0" name="Metin kutusu 138">
          <a:extLst>
            <a:ext uri="{FF2B5EF4-FFF2-40B4-BE49-F238E27FC236}">
              <a16:creationId xmlns:a16="http://schemas.microsoft.com/office/drawing/2014/main" id="{DF924DB5-5E43-48BD-A75D-53893280D739}"/>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1" name="Metin kutusu 139">
          <a:extLst>
            <a:ext uri="{FF2B5EF4-FFF2-40B4-BE49-F238E27FC236}">
              <a16:creationId xmlns:a16="http://schemas.microsoft.com/office/drawing/2014/main" id="{DF9090A4-0A41-4F18-8CC7-4C2FB5BE1252}"/>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2" name="Metin kutusu 140">
          <a:extLst>
            <a:ext uri="{FF2B5EF4-FFF2-40B4-BE49-F238E27FC236}">
              <a16:creationId xmlns:a16="http://schemas.microsoft.com/office/drawing/2014/main" id="{A6E49293-7FE4-482C-84FC-30B7B0E2C757}"/>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3" name="Metin kutusu 141">
          <a:extLst>
            <a:ext uri="{FF2B5EF4-FFF2-40B4-BE49-F238E27FC236}">
              <a16:creationId xmlns:a16="http://schemas.microsoft.com/office/drawing/2014/main" id="{404AC83F-75B1-4AC9-A8EC-3648879703B4}"/>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4" name="Metin kutusu 148">
          <a:extLst>
            <a:ext uri="{FF2B5EF4-FFF2-40B4-BE49-F238E27FC236}">
              <a16:creationId xmlns:a16="http://schemas.microsoft.com/office/drawing/2014/main" id="{A607576B-383F-4C08-82E6-BC1CEE8EC1A7}"/>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5" name="Metin kutusu 149">
          <a:extLst>
            <a:ext uri="{FF2B5EF4-FFF2-40B4-BE49-F238E27FC236}">
              <a16:creationId xmlns:a16="http://schemas.microsoft.com/office/drawing/2014/main" id="{8E6D178B-8327-4F09-9D34-908EAFE4B950}"/>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6" name="Metin kutusu 150">
          <a:extLst>
            <a:ext uri="{FF2B5EF4-FFF2-40B4-BE49-F238E27FC236}">
              <a16:creationId xmlns:a16="http://schemas.microsoft.com/office/drawing/2014/main" id="{2088E5F6-DD9E-4C65-9ABA-0A9BDF86372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7" name="Metin kutusu 151">
          <a:extLst>
            <a:ext uri="{FF2B5EF4-FFF2-40B4-BE49-F238E27FC236}">
              <a16:creationId xmlns:a16="http://schemas.microsoft.com/office/drawing/2014/main" id="{51F90A7A-80D8-465B-8883-9606AD3B8730}"/>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8" name="Metin kutusu 152">
          <a:extLst>
            <a:ext uri="{FF2B5EF4-FFF2-40B4-BE49-F238E27FC236}">
              <a16:creationId xmlns:a16="http://schemas.microsoft.com/office/drawing/2014/main" id="{3EB84CE4-E5F5-4E1D-921B-147F3A8ED2E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89" name="Metin kutusu 153">
          <a:extLst>
            <a:ext uri="{FF2B5EF4-FFF2-40B4-BE49-F238E27FC236}">
              <a16:creationId xmlns:a16="http://schemas.microsoft.com/office/drawing/2014/main" id="{CCBA7300-9D1F-42C8-9C04-17614988A4FC}"/>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0" name="Metin kutusu 402">
          <a:extLst>
            <a:ext uri="{FF2B5EF4-FFF2-40B4-BE49-F238E27FC236}">
              <a16:creationId xmlns:a16="http://schemas.microsoft.com/office/drawing/2014/main" id="{1EC87920-F255-44AE-AA9C-BCB0CC80FD08}"/>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1" name="Metin kutusu 403">
          <a:extLst>
            <a:ext uri="{FF2B5EF4-FFF2-40B4-BE49-F238E27FC236}">
              <a16:creationId xmlns:a16="http://schemas.microsoft.com/office/drawing/2014/main" id="{4A8531E9-A723-4E14-B2ED-85E204026B3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2" name="Metin kutusu 404">
          <a:extLst>
            <a:ext uri="{FF2B5EF4-FFF2-40B4-BE49-F238E27FC236}">
              <a16:creationId xmlns:a16="http://schemas.microsoft.com/office/drawing/2014/main" id="{D64DF8EF-1E79-4073-BF36-86159EAF0E2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3" name="Metin kutusu 405">
          <a:extLst>
            <a:ext uri="{FF2B5EF4-FFF2-40B4-BE49-F238E27FC236}">
              <a16:creationId xmlns:a16="http://schemas.microsoft.com/office/drawing/2014/main" id="{1AFF3833-0D96-4A36-BAEA-67C7ABE705E9}"/>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4" name="Metin kutusu 406">
          <a:extLst>
            <a:ext uri="{FF2B5EF4-FFF2-40B4-BE49-F238E27FC236}">
              <a16:creationId xmlns:a16="http://schemas.microsoft.com/office/drawing/2014/main" id="{430108DF-A742-40E6-B223-5A4C65FF2B9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5" name="Metin kutusu 407">
          <a:extLst>
            <a:ext uri="{FF2B5EF4-FFF2-40B4-BE49-F238E27FC236}">
              <a16:creationId xmlns:a16="http://schemas.microsoft.com/office/drawing/2014/main" id="{8F73318C-1ACE-4E79-875B-C2647BF8010C}"/>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6" name="Metin kutusu 408">
          <a:extLst>
            <a:ext uri="{FF2B5EF4-FFF2-40B4-BE49-F238E27FC236}">
              <a16:creationId xmlns:a16="http://schemas.microsoft.com/office/drawing/2014/main" id="{1B0A7D3E-33C7-4957-931F-58CE0748378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7" name="Metin kutusu 409">
          <a:extLst>
            <a:ext uri="{FF2B5EF4-FFF2-40B4-BE49-F238E27FC236}">
              <a16:creationId xmlns:a16="http://schemas.microsoft.com/office/drawing/2014/main" id="{22BEF44E-50BF-4A80-A515-4891BFFC898A}"/>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8" name="Metin kutusu 410">
          <a:extLst>
            <a:ext uri="{FF2B5EF4-FFF2-40B4-BE49-F238E27FC236}">
              <a16:creationId xmlns:a16="http://schemas.microsoft.com/office/drawing/2014/main" id="{DDCE5C37-E7AF-4397-B667-C8BA79A5A62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199" name="Metin kutusu 411">
          <a:extLst>
            <a:ext uri="{FF2B5EF4-FFF2-40B4-BE49-F238E27FC236}">
              <a16:creationId xmlns:a16="http://schemas.microsoft.com/office/drawing/2014/main" id="{4C67CA96-B33A-481D-9180-F0BDA07890E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0" name="Metin kutusu 412">
          <a:extLst>
            <a:ext uri="{FF2B5EF4-FFF2-40B4-BE49-F238E27FC236}">
              <a16:creationId xmlns:a16="http://schemas.microsoft.com/office/drawing/2014/main" id="{3919F4A6-43C5-4155-9700-9BF9B75531A4}"/>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1" name="Metin kutusu 413">
          <a:extLst>
            <a:ext uri="{FF2B5EF4-FFF2-40B4-BE49-F238E27FC236}">
              <a16:creationId xmlns:a16="http://schemas.microsoft.com/office/drawing/2014/main" id="{505C9797-4726-4EB0-B58E-63128BBDBBB1}"/>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2" name="Metin kutusu 414">
          <a:extLst>
            <a:ext uri="{FF2B5EF4-FFF2-40B4-BE49-F238E27FC236}">
              <a16:creationId xmlns:a16="http://schemas.microsoft.com/office/drawing/2014/main" id="{C06B72CB-0DFD-42A9-BA49-7E2EAD961C5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3" name="Metin kutusu 415">
          <a:extLst>
            <a:ext uri="{FF2B5EF4-FFF2-40B4-BE49-F238E27FC236}">
              <a16:creationId xmlns:a16="http://schemas.microsoft.com/office/drawing/2014/main" id="{B82FB2CF-8948-4F01-BF7C-6C9462290121}"/>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4" name="Metin kutusu 416">
          <a:extLst>
            <a:ext uri="{FF2B5EF4-FFF2-40B4-BE49-F238E27FC236}">
              <a16:creationId xmlns:a16="http://schemas.microsoft.com/office/drawing/2014/main" id="{50E7699A-9866-4236-B41F-9E1EF902D18D}"/>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5" name="Metin kutusu 417">
          <a:extLst>
            <a:ext uri="{FF2B5EF4-FFF2-40B4-BE49-F238E27FC236}">
              <a16:creationId xmlns:a16="http://schemas.microsoft.com/office/drawing/2014/main" id="{0C294156-018D-4256-97F7-60A332C9C57D}"/>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6" name="Metin kutusu 418">
          <a:extLst>
            <a:ext uri="{FF2B5EF4-FFF2-40B4-BE49-F238E27FC236}">
              <a16:creationId xmlns:a16="http://schemas.microsoft.com/office/drawing/2014/main" id="{61D10487-632E-4F9C-8697-62C9D178D2BA}"/>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7" name="Metin kutusu 136">
          <a:extLst>
            <a:ext uri="{FF2B5EF4-FFF2-40B4-BE49-F238E27FC236}">
              <a16:creationId xmlns:a16="http://schemas.microsoft.com/office/drawing/2014/main" id="{ECA15254-59AA-4730-A48A-3AE02BDCEE56}"/>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8" name="Metin kutusu 137">
          <a:extLst>
            <a:ext uri="{FF2B5EF4-FFF2-40B4-BE49-F238E27FC236}">
              <a16:creationId xmlns:a16="http://schemas.microsoft.com/office/drawing/2014/main" id="{F90AEBE1-082A-43D7-83AF-4051EC7D0CD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09" name="Metin kutusu 138">
          <a:extLst>
            <a:ext uri="{FF2B5EF4-FFF2-40B4-BE49-F238E27FC236}">
              <a16:creationId xmlns:a16="http://schemas.microsoft.com/office/drawing/2014/main" id="{DF924DB5-5E43-48BD-A75D-53893280D73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0" name="Metin kutusu 139">
          <a:extLst>
            <a:ext uri="{FF2B5EF4-FFF2-40B4-BE49-F238E27FC236}">
              <a16:creationId xmlns:a16="http://schemas.microsoft.com/office/drawing/2014/main" id="{DF9090A4-0A41-4F18-8CC7-4C2FB5BE1252}"/>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1" name="Metin kutusu 140">
          <a:extLst>
            <a:ext uri="{FF2B5EF4-FFF2-40B4-BE49-F238E27FC236}">
              <a16:creationId xmlns:a16="http://schemas.microsoft.com/office/drawing/2014/main" id="{A6E49293-7FE4-482C-84FC-30B7B0E2C75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2" name="Metin kutusu 141">
          <a:extLst>
            <a:ext uri="{FF2B5EF4-FFF2-40B4-BE49-F238E27FC236}">
              <a16:creationId xmlns:a16="http://schemas.microsoft.com/office/drawing/2014/main" id="{404AC83F-75B1-4AC9-A8EC-3648879703B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3" name="Metin kutusu 148">
          <a:extLst>
            <a:ext uri="{FF2B5EF4-FFF2-40B4-BE49-F238E27FC236}">
              <a16:creationId xmlns:a16="http://schemas.microsoft.com/office/drawing/2014/main" id="{A607576B-383F-4C08-82E6-BC1CEE8EC1A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4" name="Metin kutusu 149">
          <a:extLst>
            <a:ext uri="{FF2B5EF4-FFF2-40B4-BE49-F238E27FC236}">
              <a16:creationId xmlns:a16="http://schemas.microsoft.com/office/drawing/2014/main" id="{8E6D178B-8327-4F09-9D34-908EAFE4B95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5" name="Metin kutusu 150">
          <a:extLst>
            <a:ext uri="{FF2B5EF4-FFF2-40B4-BE49-F238E27FC236}">
              <a16:creationId xmlns:a16="http://schemas.microsoft.com/office/drawing/2014/main" id="{2088E5F6-DD9E-4C65-9ABA-0A9BDF86372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6" name="Metin kutusu 151">
          <a:extLst>
            <a:ext uri="{FF2B5EF4-FFF2-40B4-BE49-F238E27FC236}">
              <a16:creationId xmlns:a16="http://schemas.microsoft.com/office/drawing/2014/main" id="{51F90A7A-80D8-465B-8883-9606AD3B873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7" name="Metin kutusu 152">
          <a:extLst>
            <a:ext uri="{FF2B5EF4-FFF2-40B4-BE49-F238E27FC236}">
              <a16:creationId xmlns:a16="http://schemas.microsoft.com/office/drawing/2014/main" id="{3EB84CE4-E5F5-4E1D-921B-147F3A8ED2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8" name="Metin kutusu 153">
          <a:extLst>
            <a:ext uri="{FF2B5EF4-FFF2-40B4-BE49-F238E27FC236}">
              <a16:creationId xmlns:a16="http://schemas.microsoft.com/office/drawing/2014/main" id="{CCBA7300-9D1F-42C8-9C04-17614988A4F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19" name="Metin kutusu 402">
          <a:extLst>
            <a:ext uri="{FF2B5EF4-FFF2-40B4-BE49-F238E27FC236}">
              <a16:creationId xmlns:a16="http://schemas.microsoft.com/office/drawing/2014/main" id="{1EC87920-F255-44AE-AA9C-BCB0CC80FD0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0" name="Metin kutusu 403">
          <a:extLst>
            <a:ext uri="{FF2B5EF4-FFF2-40B4-BE49-F238E27FC236}">
              <a16:creationId xmlns:a16="http://schemas.microsoft.com/office/drawing/2014/main" id="{4A8531E9-A723-4E14-B2ED-85E204026B3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1" name="Metin kutusu 404">
          <a:extLst>
            <a:ext uri="{FF2B5EF4-FFF2-40B4-BE49-F238E27FC236}">
              <a16:creationId xmlns:a16="http://schemas.microsoft.com/office/drawing/2014/main" id="{D64DF8EF-1E79-4073-BF36-86159EAF0E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2" name="Metin kutusu 405">
          <a:extLst>
            <a:ext uri="{FF2B5EF4-FFF2-40B4-BE49-F238E27FC236}">
              <a16:creationId xmlns:a16="http://schemas.microsoft.com/office/drawing/2014/main" id="{1AFF3833-0D96-4A36-BAEA-67C7ABE705E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3" name="Metin kutusu 406">
          <a:extLst>
            <a:ext uri="{FF2B5EF4-FFF2-40B4-BE49-F238E27FC236}">
              <a16:creationId xmlns:a16="http://schemas.microsoft.com/office/drawing/2014/main" id="{430108DF-A742-40E6-B223-5A4C65FF2B9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4" name="Metin kutusu 407">
          <a:extLst>
            <a:ext uri="{FF2B5EF4-FFF2-40B4-BE49-F238E27FC236}">
              <a16:creationId xmlns:a16="http://schemas.microsoft.com/office/drawing/2014/main" id="{8F73318C-1ACE-4E79-875B-C2647BF8010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5" name="Metin kutusu 408">
          <a:extLst>
            <a:ext uri="{FF2B5EF4-FFF2-40B4-BE49-F238E27FC236}">
              <a16:creationId xmlns:a16="http://schemas.microsoft.com/office/drawing/2014/main" id="{1B0A7D3E-33C7-4957-931F-58CE0748378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6" name="Metin kutusu 409">
          <a:extLst>
            <a:ext uri="{FF2B5EF4-FFF2-40B4-BE49-F238E27FC236}">
              <a16:creationId xmlns:a16="http://schemas.microsoft.com/office/drawing/2014/main" id="{22BEF44E-50BF-4A80-A515-4891BFFC898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7" name="Metin kutusu 410">
          <a:extLst>
            <a:ext uri="{FF2B5EF4-FFF2-40B4-BE49-F238E27FC236}">
              <a16:creationId xmlns:a16="http://schemas.microsoft.com/office/drawing/2014/main" id="{DDCE5C37-E7AF-4397-B667-C8BA79A5A6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8" name="Metin kutusu 411">
          <a:extLst>
            <a:ext uri="{FF2B5EF4-FFF2-40B4-BE49-F238E27FC236}">
              <a16:creationId xmlns:a16="http://schemas.microsoft.com/office/drawing/2014/main" id="{4C67CA96-B33A-481D-9180-F0BDA07890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29" name="Metin kutusu 412">
          <a:extLst>
            <a:ext uri="{FF2B5EF4-FFF2-40B4-BE49-F238E27FC236}">
              <a16:creationId xmlns:a16="http://schemas.microsoft.com/office/drawing/2014/main" id="{3919F4A6-43C5-4155-9700-9BF9B75531A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30" name="Metin kutusu 413">
          <a:extLst>
            <a:ext uri="{FF2B5EF4-FFF2-40B4-BE49-F238E27FC236}">
              <a16:creationId xmlns:a16="http://schemas.microsoft.com/office/drawing/2014/main" id="{505C9797-4726-4EB0-B58E-63128BBDBBB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31" name="Metin kutusu 414">
          <a:extLst>
            <a:ext uri="{FF2B5EF4-FFF2-40B4-BE49-F238E27FC236}">
              <a16:creationId xmlns:a16="http://schemas.microsoft.com/office/drawing/2014/main" id="{C06B72CB-0DFD-42A9-BA49-7E2EAD961C5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32" name="Metin kutusu 415">
          <a:extLst>
            <a:ext uri="{FF2B5EF4-FFF2-40B4-BE49-F238E27FC236}">
              <a16:creationId xmlns:a16="http://schemas.microsoft.com/office/drawing/2014/main" id="{B82FB2CF-8948-4F01-BF7C-6C946229012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33" name="Metin kutusu 416">
          <a:extLst>
            <a:ext uri="{FF2B5EF4-FFF2-40B4-BE49-F238E27FC236}">
              <a16:creationId xmlns:a16="http://schemas.microsoft.com/office/drawing/2014/main" id="{50E7699A-9866-4236-B41F-9E1EF902D18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34" name="Metin kutusu 417">
          <a:extLst>
            <a:ext uri="{FF2B5EF4-FFF2-40B4-BE49-F238E27FC236}">
              <a16:creationId xmlns:a16="http://schemas.microsoft.com/office/drawing/2014/main" id="{0C294156-018D-4256-97F7-60A332C9C57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1512</xdr:row>
      <xdr:rowOff>0</xdr:rowOff>
    </xdr:from>
    <xdr:ext cx="184731" cy="264560"/>
    <xdr:sp macro="" textlink="">
      <xdr:nvSpPr>
        <xdr:cNvPr id="11235" name="Metin kutusu 418">
          <a:extLst>
            <a:ext uri="{FF2B5EF4-FFF2-40B4-BE49-F238E27FC236}">
              <a16:creationId xmlns:a16="http://schemas.microsoft.com/office/drawing/2014/main" id="{61D10487-632E-4F9C-8697-62C9D178D2B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36" name="Metin kutusu 136">
          <a:extLst>
            <a:ext uri="{FF2B5EF4-FFF2-40B4-BE49-F238E27FC236}">
              <a16:creationId xmlns:a16="http://schemas.microsoft.com/office/drawing/2014/main" id="{ECA15254-59AA-4730-A48A-3AE02BDCEE56}"/>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37" name="Metin kutusu 137">
          <a:extLst>
            <a:ext uri="{FF2B5EF4-FFF2-40B4-BE49-F238E27FC236}">
              <a16:creationId xmlns:a16="http://schemas.microsoft.com/office/drawing/2014/main" id="{F90AEBE1-082A-43D7-83AF-4051EC7D0CD8}"/>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38" name="Metin kutusu 138">
          <a:extLst>
            <a:ext uri="{FF2B5EF4-FFF2-40B4-BE49-F238E27FC236}">
              <a16:creationId xmlns:a16="http://schemas.microsoft.com/office/drawing/2014/main" id="{DF924DB5-5E43-48BD-A75D-53893280D739}"/>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39" name="Metin kutusu 139">
          <a:extLst>
            <a:ext uri="{FF2B5EF4-FFF2-40B4-BE49-F238E27FC236}">
              <a16:creationId xmlns:a16="http://schemas.microsoft.com/office/drawing/2014/main" id="{DF9090A4-0A41-4F18-8CC7-4C2FB5BE1252}"/>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0" name="Metin kutusu 140">
          <a:extLst>
            <a:ext uri="{FF2B5EF4-FFF2-40B4-BE49-F238E27FC236}">
              <a16:creationId xmlns:a16="http://schemas.microsoft.com/office/drawing/2014/main" id="{A6E49293-7FE4-482C-84FC-30B7B0E2C757}"/>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1" name="Metin kutusu 141">
          <a:extLst>
            <a:ext uri="{FF2B5EF4-FFF2-40B4-BE49-F238E27FC236}">
              <a16:creationId xmlns:a16="http://schemas.microsoft.com/office/drawing/2014/main" id="{404AC83F-75B1-4AC9-A8EC-3648879703B4}"/>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2" name="Metin kutusu 148">
          <a:extLst>
            <a:ext uri="{FF2B5EF4-FFF2-40B4-BE49-F238E27FC236}">
              <a16:creationId xmlns:a16="http://schemas.microsoft.com/office/drawing/2014/main" id="{A607576B-383F-4C08-82E6-BC1CEE8EC1A7}"/>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3" name="Metin kutusu 149">
          <a:extLst>
            <a:ext uri="{FF2B5EF4-FFF2-40B4-BE49-F238E27FC236}">
              <a16:creationId xmlns:a16="http://schemas.microsoft.com/office/drawing/2014/main" id="{8E6D178B-8327-4F09-9D34-908EAFE4B950}"/>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4" name="Metin kutusu 150">
          <a:extLst>
            <a:ext uri="{FF2B5EF4-FFF2-40B4-BE49-F238E27FC236}">
              <a16:creationId xmlns:a16="http://schemas.microsoft.com/office/drawing/2014/main" id="{2088E5F6-DD9E-4C65-9ABA-0A9BDF86372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5" name="Metin kutusu 151">
          <a:extLst>
            <a:ext uri="{FF2B5EF4-FFF2-40B4-BE49-F238E27FC236}">
              <a16:creationId xmlns:a16="http://schemas.microsoft.com/office/drawing/2014/main" id="{51F90A7A-80D8-465B-8883-9606AD3B8730}"/>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6" name="Metin kutusu 152">
          <a:extLst>
            <a:ext uri="{FF2B5EF4-FFF2-40B4-BE49-F238E27FC236}">
              <a16:creationId xmlns:a16="http://schemas.microsoft.com/office/drawing/2014/main" id="{3EB84CE4-E5F5-4E1D-921B-147F3A8ED2E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7" name="Metin kutusu 153">
          <a:extLst>
            <a:ext uri="{FF2B5EF4-FFF2-40B4-BE49-F238E27FC236}">
              <a16:creationId xmlns:a16="http://schemas.microsoft.com/office/drawing/2014/main" id="{CCBA7300-9D1F-42C8-9C04-17614988A4FC}"/>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8" name="Metin kutusu 402">
          <a:extLst>
            <a:ext uri="{FF2B5EF4-FFF2-40B4-BE49-F238E27FC236}">
              <a16:creationId xmlns:a16="http://schemas.microsoft.com/office/drawing/2014/main" id="{1EC87920-F255-44AE-AA9C-BCB0CC80FD08}"/>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49" name="Metin kutusu 403">
          <a:extLst>
            <a:ext uri="{FF2B5EF4-FFF2-40B4-BE49-F238E27FC236}">
              <a16:creationId xmlns:a16="http://schemas.microsoft.com/office/drawing/2014/main" id="{4A8531E9-A723-4E14-B2ED-85E204026B3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0" name="Metin kutusu 404">
          <a:extLst>
            <a:ext uri="{FF2B5EF4-FFF2-40B4-BE49-F238E27FC236}">
              <a16:creationId xmlns:a16="http://schemas.microsoft.com/office/drawing/2014/main" id="{D64DF8EF-1E79-4073-BF36-86159EAF0E2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1" name="Metin kutusu 405">
          <a:extLst>
            <a:ext uri="{FF2B5EF4-FFF2-40B4-BE49-F238E27FC236}">
              <a16:creationId xmlns:a16="http://schemas.microsoft.com/office/drawing/2014/main" id="{1AFF3833-0D96-4A36-BAEA-67C7ABE705E9}"/>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2" name="Metin kutusu 406">
          <a:extLst>
            <a:ext uri="{FF2B5EF4-FFF2-40B4-BE49-F238E27FC236}">
              <a16:creationId xmlns:a16="http://schemas.microsoft.com/office/drawing/2014/main" id="{430108DF-A742-40E6-B223-5A4C65FF2B9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3" name="Metin kutusu 407">
          <a:extLst>
            <a:ext uri="{FF2B5EF4-FFF2-40B4-BE49-F238E27FC236}">
              <a16:creationId xmlns:a16="http://schemas.microsoft.com/office/drawing/2014/main" id="{8F73318C-1ACE-4E79-875B-C2647BF8010C}"/>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4" name="Metin kutusu 408">
          <a:extLst>
            <a:ext uri="{FF2B5EF4-FFF2-40B4-BE49-F238E27FC236}">
              <a16:creationId xmlns:a16="http://schemas.microsoft.com/office/drawing/2014/main" id="{1B0A7D3E-33C7-4957-931F-58CE0748378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5" name="Metin kutusu 409">
          <a:extLst>
            <a:ext uri="{FF2B5EF4-FFF2-40B4-BE49-F238E27FC236}">
              <a16:creationId xmlns:a16="http://schemas.microsoft.com/office/drawing/2014/main" id="{22BEF44E-50BF-4A80-A515-4891BFFC898A}"/>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6" name="Metin kutusu 410">
          <a:extLst>
            <a:ext uri="{FF2B5EF4-FFF2-40B4-BE49-F238E27FC236}">
              <a16:creationId xmlns:a16="http://schemas.microsoft.com/office/drawing/2014/main" id="{DDCE5C37-E7AF-4397-B667-C8BA79A5A62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7" name="Metin kutusu 411">
          <a:extLst>
            <a:ext uri="{FF2B5EF4-FFF2-40B4-BE49-F238E27FC236}">
              <a16:creationId xmlns:a16="http://schemas.microsoft.com/office/drawing/2014/main" id="{4C67CA96-B33A-481D-9180-F0BDA07890E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8" name="Metin kutusu 412">
          <a:extLst>
            <a:ext uri="{FF2B5EF4-FFF2-40B4-BE49-F238E27FC236}">
              <a16:creationId xmlns:a16="http://schemas.microsoft.com/office/drawing/2014/main" id="{3919F4A6-43C5-4155-9700-9BF9B75531A4}"/>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59" name="Metin kutusu 413">
          <a:extLst>
            <a:ext uri="{FF2B5EF4-FFF2-40B4-BE49-F238E27FC236}">
              <a16:creationId xmlns:a16="http://schemas.microsoft.com/office/drawing/2014/main" id="{505C9797-4726-4EB0-B58E-63128BBDBBB1}"/>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60" name="Metin kutusu 414">
          <a:extLst>
            <a:ext uri="{FF2B5EF4-FFF2-40B4-BE49-F238E27FC236}">
              <a16:creationId xmlns:a16="http://schemas.microsoft.com/office/drawing/2014/main" id="{C06B72CB-0DFD-42A9-BA49-7E2EAD961C5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61" name="Metin kutusu 415">
          <a:extLst>
            <a:ext uri="{FF2B5EF4-FFF2-40B4-BE49-F238E27FC236}">
              <a16:creationId xmlns:a16="http://schemas.microsoft.com/office/drawing/2014/main" id="{B82FB2CF-8948-4F01-BF7C-6C9462290121}"/>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62" name="Metin kutusu 416">
          <a:extLst>
            <a:ext uri="{FF2B5EF4-FFF2-40B4-BE49-F238E27FC236}">
              <a16:creationId xmlns:a16="http://schemas.microsoft.com/office/drawing/2014/main" id="{50E7699A-9866-4236-B41F-9E1EF902D18D}"/>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63" name="Metin kutusu 417">
          <a:extLst>
            <a:ext uri="{FF2B5EF4-FFF2-40B4-BE49-F238E27FC236}">
              <a16:creationId xmlns:a16="http://schemas.microsoft.com/office/drawing/2014/main" id="{0C294156-018D-4256-97F7-60A332C9C57D}"/>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1513</xdr:row>
      <xdr:rowOff>0</xdr:rowOff>
    </xdr:from>
    <xdr:ext cx="184731" cy="264560"/>
    <xdr:sp macro="" textlink="">
      <xdr:nvSpPr>
        <xdr:cNvPr id="11264" name="Metin kutusu 418">
          <a:extLst>
            <a:ext uri="{FF2B5EF4-FFF2-40B4-BE49-F238E27FC236}">
              <a16:creationId xmlns:a16="http://schemas.microsoft.com/office/drawing/2014/main" id="{61D10487-632E-4F9C-8697-62C9D178D2BA}"/>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65" name="Metin kutusu 136">
          <a:extLst>
            <a:ext uri="{FF2B5EF4-FFF2-40B4-BE49-F238E27FC236}">
              <a16:creationId xmlns:a16="http://schemas.microsoft.com/office/drawing/2014/main" id="{ECA15254-59AA-4730-A48A-3AE02BDCEE56}"/>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66" name="Metin kutusu 137">
          <a:extLst>
            <a:ext uri="{FF2B5EF4-FFF2-40B4-BE49-F238E27FC236}">
              <a16:creationId xmlns:a16="http://schemas.microsoft.com/office/drawing/2014/main" id="{F90AEBE1-082A-43D7-83AF-4051EC7D0CD8}"/>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67" name="Metin kutusu 138">
          <a:extLst>
            <a:ext uri="{FF2B5EF4-FFF2-40B4-BE49-F238E27FC236}">
              <a16:creationId xmlns:a16="http://schemas.microsoft.com/office/drawing/2014/main" id="{DF924DB5-5E43-48BD-A75D-53893280D739}"/>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68" name="Metin kutusu 139">
          <a:extLst>
            <a:ext uri="{FF2B5EF4-FFF2-40B4-BE49-F238E27FC236}">
              <a16:creationId xmlns:a16="http://schemas.microsoft.com/office/drawing/2014/main" id="{DF9090A4-0A41-4F18-8CC7-4C2FB5BE1252}"/>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69" name="Metin kutusu 140">
          <a:extLst>
            <a:ext uri="{FF2B5EF4-FFF2-40B4-BE49-F238E27FC236}">
              <a16:creationId xmlns:a16="http://schemas.microsoft.com/office/drawing/2014/main" id="{A6E49293-7FE4-482C-84FC-30B7B0E2C757}"/>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0" name="Metin kutusu 141">
          <a:extLst>
            <a:ext uri="{FF2B5EF4-FFF2-40B4-BE49-F238E27FC236}">
              <a16:creationId xmlns:a16="http://schemas.microsoft.com/office/drawing/2014/main" id="{404AC83F-75B1-4AC9-A8EC-3648879703B4}"/>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1" name="Metin kutusu 148">
          <a:extLst>
            <a:ext uri="{FF2B5EF4-FFF2-40B4-BE49-F238E27FC236}">
              <a16:creationId xmlns:a16="http://schemas.microsoft.com/office/drawing/2014/main" id="{A607576B-383F-4C08-82E6-BC1CEE8EC1A7}"/>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2" name="Metin kutusu 149">
          <a:extLst>
            <a:ext uri="{FF2B5EF4-FFF2-40B4-BE49-F238E27FC236}">
              <a16:creationId xmlns:a16="http://schemas.microsoft.com/office/drawing/2014/main" id="{8E6D178B-8327-4F09-9D34-908EAFE4B950}"/>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3" name="Metin kutusu 150">
          <a:extLst>
            <a:ext uri="{FF2B5EF4-FFF2-40B4-BE49-F238E27FC236}">
              <a16:creationId xmlns:a16="http://schemas.microsoft.com/office/drawing/2014/main" id="{2088E5F6-DD9E-4C65-9ABA-0A9BDF86372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4" name="Metin kutusu 151">
          <a:extLst>
            <a:ext uri="{FF2B5EF4-FFF2-40B4-BE49-F238E27FC236}">
              <a16:creationId xmlns:a16="http://schemas.microsoft.com/office/drawing/2014/main" id="{51F90A7A-80D8-465B-8883-9606AD3B8730}"/>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5" name="Metin kutusu 152">
          <a:extLst>
            <a:ext uri="{FF2B5EF4-FFF2-40B4-BE49-F238E27FC236}">
              <a16:creationId xmlns:a16="http://schemas.microsoft.com/office/drawing/2014/main" id="{3EB84CE4-E5F5-4E1D-921B-147F3A8ED2E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6" name="Metin kutusu 153">
          <a:extLst>
            <a:ext uri="{FF2B5EF4-FFF2-40B4-BE49-F238E27FC236}">
              <a16:creationId xmlns:a16="http://schemas.microsoft.com/office/drawing/2014/main" id="{CCBA7300-9D1F-42C8-9C04-17614988A4FC}"/>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7" name="Metin kutusu 402">
          <a:extLst>
            <a:ext uri="{FF2B5EF4-FFF2-40B4-BE49-F238E27FC236}">
              <a16:creationId xmlns:a16="http://schemas.microsoft.com/office/drawing/2014/main" id="{1EC87920-F255-44AE-AA9C-BCB0CC80FD08}"/>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8" name="Metin kutusu 403">
          <a:extLst>
            <a:ext uri="{FF2B5EF4-FFF2-40B4-BE49-F238E27FC236}">
              <a16:creationId xmlns:a16="http://schemas.microsoft.com/office/drawing/2014/main" id="{4A8531E9-A723-4E14-B2ED-85E204026B3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79" name="Metin kutusu 404">
          <a:extLst>
            <a:ext uri="{FF2B5EF4-FFF2-40B4-BE49-F238E27FC236}">
              <a16:creationId xmlns:a16="http://schemas.microsoft.com/office/drawing/2014/main" id="{D64DF8EF-1E79-4073-BF36-86159EAF0E2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0" name="Metin kutusu 405">
          <a:extLst>
            <a:ext uri="{FF2B5EF4-FFF2-40B4-BE49-F238E27FC236}">
              <a16:creationId xmlns:a16="http://schemas.microsoft.com/office/drawing/2014/main" id="{1AFF3833-0D96-4A36-BAEA-67C7ABE705E9}"/>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1" name="Metin kutusu 406">
          <a:extLst>
            <a:ext uri="{FF2B5EF4-FFF2-40B4-BE49-F238E27FC236}">
              <a16:creationId xmlns:a16="http://schemas.microsoft.com/office/drawing/2014/main" id="{430108DF-A742-40E6-B223-5A4C65FF2B9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2" name="Metin kutusu 407">
          <a:extLst>
            <a:ext uri="{FF2B5EF4-FFF2-40B4-BE49-F238E27FC236}">
              <a16:creationId xmlns:a16="http://schemas.microsoft.com/office/drawing/2014/main" id="{8F73318C-1ACE-4E79-875B-C2647BF8010C}"/>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3" name="Metin kutusu 408">
          <a:extLst>
            <a:ext uri="{FF2B5EF4-FFF2-40B4-BE49-F238E27FC236}">
              <a16:creationId xmlns:a16="http://schemas.microsoft.com/office/drawing/2014/main" id="{1B0A7D3E-33C7-4957-931F-58CE0748378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4" name="Metin kutusu 409">
          <a:extLst>
            <a:ext uri="{FF2B5EF4-FFF2-40B4-BE49-F238E27FC236}">
              <a16:creationId xmlns:a16="http://schemas.microsoft.com/office/drawing/2014/main" id="{22BEF44E-50BF-4A80-A515-4891BFFC898A}"/>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5" name="Metin kutusu 410">
          <a:extLst>
            <a:ext uri="{FF2B5EF4-FFF2-40B4-BE49-F238E27FC236}">
              <a16:creationId xmlns:a16="http://schemas.microsoft.com/office/drawing/2014/main" id="{DDCE5C37-E7AF-4397-B667-C8BA79A5A62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6" name="Metin kutusu 411">
          <a:extLst>
            <a:ext uri="{FF2B5EF4-FFF2-40B4-BE49-F238E27FC236}">
              <a16:creationId xmlns:a16="http://schemas.microsoft.com/office/drawing/2014/main" id="{4C67CA96-B33A-481D-9180-F0BDA07890E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7" name="Metin kutusu 412">
          <a:extLst>
            <a:ext uri="{FF2B5EF4-FFF2-40B4-BE49-F238E27FC236}">
              <a16:creationId xmlns:a16="http://schemas.microsoft.com/office/drawing/2014/main" id="{3919F4A6-43C5-4155-9700-9BF9B75531A4}"/>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8" name="Metin kutusu 413">
          <a:extLst>
            <a:ext uri="{FF2B5EF4-FFF2-40B4-BE49-F238E27FC236}">
              <a16:creationId xmlns:a16="http://schemas.microsoft.com/office/drawing/2014/main" id="{505C9797-4726-4EB0-B58E-63128BBDBBB1}"/>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89" name="Metin kutusu 414">
          <a:extLst>
            <a:ext uri="{FF2B5EF4-FFF2-40B4-BE49-F238E27FC236}">
              <a16:creationId xmlns:a16="http://schemas.microsoft.com/office/drawing/2014/main" id="{C06B72CB-0DFD-42A9-BA49-7E2EAD961C5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90" name="Metin kutusu 415">
          <a:extLst>
            <a:ext uri="{FF2B5EF4-FFF2-40B4-BE49-F238E27FC236}">
              <a16:creationId xmlns:a16="http://schemas.microsoft.com/office/drawing/2014/main" id="{B82FB2CF-8948-4F01-BF7C-6C9462290121}"/>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91" name="Metin kutusu 416">
          <a:extLst>
            <a:ext uri="{FF2B5EF4-FFF2-40B4-BE49-F238E27FC236}">
              <a16:creationId xmlns:a16="http://schemas.microsoft.com/office/drawing/2014/main" id="{50E7699A-9866-4236-B41F-9E1EF902D18D}"/>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92" name="Metin kutusu 417">
          <a:extLst>
            <a:ext uri="{FF2B5EF4-FFF2-40B4-BE49-F238E27FC236}">
              <a16:creationId xmlns:a16="http://schemas.microsoft.com/office/drawing/2014/main" id="{0C294156-018D-4256-97F7-60A332C9C57D}"/>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1514</xdr:row>
      <xdr:rowOff>0</xdr:rowOff>
    </xdr:from>
    <xdr:ext cx="184731" cy="264560"/>
    <xdr:sp macro="" textlink="">
      <xdr:nvSpPr>
        <xdr:cNvPr id="11293" name="Metin kutusu 418">
          <a:extLst>
            <a:ext uri="{FF2B5EF4-FFF2-40B4-BE49-F238E27FC236}">
              <a16:creationId xmlns:a16="http://schemas.microsoft.com/office/drawing/2014/main" id="{61D10487-632E-4F9C-8697-62C9D178D2BA}"/>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294" name="Metin kutusu 136">
          <a:extLst>
            <a:ext uri="{FF2B5EF4-FFF2-40B4-BE49-F238E27FC236}">
              <a16:creationId xmlns:a16="http://schemas.microsoft.com/office/drawing/2014/main" id="{ECA15254-59AA-4730-A48A-3AE02BDCEE56}"/>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295" name="Metin kutusu 137">
          <a:extLst>
            <a:ext uri="{FF2B5EF4-FFF2-40B4-BE49-F238E27FC236}">
              <a16:creationId xmlns:a16="http://schemas.microsoft.com/office/drawing/2014/main" id="{F90AEBE1-082A-43D7-83AF-4051EC7D0CD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296" name="Metin kutusu 138">
          <a:extLst>
            <a:ext uri="{FF2B5EF4-FFF2-40B4-BE49-F238E27FC236}">
              <a16:creationId xmlns:a16="http://schemas.microsoft.com/office/drawing/2014/main" id="{DF924DB5-5E43-48BD-A75D-53893280D73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297" name="Metin kutusu 139">
          <a:extLst>
            <a:ext uri="{FF2B5EF4-FFF2-40B4-BE49-F238E27FC236}">
              <a16:creationId xmlns:a16="http://schemas.microsoft.com/office/drawing/2014/main" id="{DF9090A4-0A41-4F18-8CC7-4C2FB5BE1252}"/>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298" name="Metin kutusu 140">
          <a:extLst>
            <a:ext uri="{FF2B5EF4-FFF2-40B4-BE49-F238E27FC236}">
              <a16:creationId xmlns:a16="http://schemas.microsoft.com/office/drawing/2014/main" id="{A6E49293-7FE4-482C-84FC-30B7B0E2C75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299" name="Metin kutusu 141">
          <a:extLst>
            <a:ext uri="{FF2B5EF4-FFF2-40B4-BE49-F238E27FC236}">
              <a16:creationId xmlns:a16="http://schemas.microsoft.com/office/drawing/2014/main" id="{404AC83F-75B1-4AC9-A8EC-3648879703B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0" name="Metin kutusu 148">
          <a:extLst>
            <a:ext uri="{FF2B5EF4-FFF2-40B4-BE49-F238E27FC236}">
              <a16:creationId xmlns:a16="http://schemas.microsoft.com/office/drawing/2014/main" id="{A607576B-383F-4C08-82E6-BC1CEE8EC1A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1" name="Metin kutusu 149">
          <a:extLst>
            <a:ext uri="{FF2B5EF4-FFF2-40B4-BE49-F238E27FC236}">
              <a16:creationId xmlns:a16="http://schemas.microsoft.com/office/drawing/2014/main" id="{8E6D178B-8327-4F09-9D34-908EAFE4B95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2" name="Metin kutusu 150">
          <a:extLst>
            <a:ext uri="{FF2B5EF4-FFF2-40B4-BE49-F238E27FC236}">
              <a16:creationId xmlns:a16="http://schemas.microsoft.com/office/drawing/2014/main" id="{2088E5F6-DD9E-4C65-9ABA-0A9BDF86372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3" name="Metin kutusu 151">
          <a:extLst>
            <a:ext uri="{FF2B5EF4-FFF2-40B4-BE49-F238E27FC236}">
              <a16:creationId xmlns:a16="http://schemas.microsoft.com/office/drawing/2014/main" id="{51F90A7A-80D8-465B-8883-9606AD3B873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4" name="Metin kutusu 152">
          <a:extLst>
            <a:ext uri="{FF2B5EF4-FFF2-40B4-BE49-F238E27FC236}">
              <a16:creationId xmlns:a16="http://schemas.microsoft.com/office/drawing/2014/main" id="{3EB84CE4-E5F5-4E1D-921B-147F3A8ED2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5" name="Metin kutusu 153">
          <a:extLst>
            <a:ext uri="{FF2B5EF4-FFF2-40B4-BE49-F238E27FC236}">
              <a16:creationId xmlns:a16="http://schemas.microsoft.com/office/drawing/2014/main" id="{CCBA7300-9D1F-42C8-9C04-17614988A4F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6" name="Metin kutusu 402">
          <a:extLst>
            <a:ext uri="{FF2B5EF4-FFF2-40B4-BE49-F238E27FC236}">
              <a16:creationId xmlns:a16="http://schemas.microsoft.com/office/drawing/2014/main" id="{1EC87920-F255-44AE-AA9C-BCB0CC80FD0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7" name="Metin kutusu 403">
          <a:extLst>
            <a:ext uri="{FF2B5EF4-FFF2-40B4-BE49-F238E27FC236}">
              <a16:creationId xmlns:a16="http://schemas.microsoft.com/office/drawing/2014/main" id="{4A8531E9-A723-4E14-B2ED-85E204026B3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8" name="Metin kutusu 404">
          <a:extLst>
            <a:ext uri="{FF2B5EF4-FFF2-40B4-BE49-F238E27FC236}">
              <a16:creationId xmlns:a16="http://schemas.microsoft.com/office/drawing/2014/main" id="{D64DF8EF-1E79-4073-BF36-86159EAF0E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09" name="Metin kutusu 405">
          <a:extLst>
            <a:ext uri="{FF2B5EF4-FFF2-40B4-BE49-F238E27FC236}">
              <a16:creationId xmlns:a16="http://schemas.microsoft.com/office/drawing/2014/main" id="{1AFF3833-0D96-4A36-BAEA-67C7ABE705E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0" name="Metin kutusu 406">
          <a:extLst>
            <a:ext uri="{FF2B5EF4-FFF2-40B4-BE49-F238E27FC236}">
              <a16:creationId xmlns:a16="http://schemas.microsoft.com/office/drawing/2014/main" id="{430108DF-A742-40E6-B223-5A4C65FF2B9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1" name="Metin kutusu 407">
          <a:extLst>
            <a:ext uri="{FF2B5EF4-FFF2-40B4-BE49-F238E27FC236}">
              <a16:creationId xmlns:a16="http://schemas.microsoft.com/office/drawing/2014/main" id="{8F73318C-1ACE-4E79-875B-C2647BF8010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2" name="Metin kutusu 408">
          <a:extLst>
            <a:ext uri="{FF2B5EF4-FFF2-40B4-BE49-F238E27FC236}">
              <a16:creationId xmlns:a16="http://schemas.microsoft.com/office/drawing/2014/main" id="{1B0A7D3E-33C7-4957-931F-58CE0748378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3" name="Metin kutusu 409">
          <a:extLst>
            <a:ext uri="{FF2B5EF4-FFF2-40B4-BE49-F238E27FC236}">
              <a16:creationId xmlns:a16="http://schemas.microsoft.com/office/drawing/2014/main" id="{22BEF44E-50BF-4A80-A515-4891BFFC898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4" name="Metin kutusu 410">
          <a:extLst>
            <a:ext uri="{FF2B5EF4-FFF2-40B4-BE49-F238E27FC236}">
              <a16:creationId xmlns:a16="http://schemas.microsoft.com/office/drawing/2014/main" id="{DDCE5C37-E7AF-4397-B667-C8BA79A5A6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5" name="Metin kutusu 411">
          <a:extLst>
            <a:ext uri="{FF2B5EF4-FFF2-40B4-BE49-F238E27FC236}">
              <a16:creationId xmlns:a16="http://schemas.microsoft.com/office/drawing/2014/main" id="{4C67CA96-B33A-481D-9180-F0BDA07890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6" name="Metin kutusu 412">
          <a:extLst>
            <a:ext uri="{FF2B5EF4-FFF2-40B4-BE49-F238E27FC236}">
              <a16:creationId xmlns:a16="http://schemas.microsoft.com/office/drawing/2014/main" id="{3919F4A6-43C5-4155-9700-9BF9B75531A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7" name="Metin kutusu 413">
          <a:extLst>
            <a:ext uri="{FF2B5EF4-FFF2-40B4-BE49-F238E27FC236}">
              <a16:creationId xmlns:a16="http://schemas.microsoft.com/office/drawing/2014/main" id="{505C9797-4726-4EB0-B58E-63128BBDBBB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8" name="Metin kutusu 414">
          <a:extLst>
            <a:ext uri="{FF2B5EF4-FFF2-40B4-BE49-F238E27FC236}">
              <a16:creationId xmlns:a16="http://schemas.microsoft.com/office/drawing/2014/main" id="{C06B72CB-0DFD-42A9-BA49-7E2EAD961C5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19" name="Metin kutusu 415">
          <a:extLst>
            <a:ext uri="{FF2B5EF4-FFF2-40B4-BE49-F238E27FC236}">
              <a16:creationId xmlns:a16="http://schemas.microsoft.com/office/drawing/2014/main" id="{B82FB2CF-8948-4F01-BF7C-6C946229012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0" name="Metin kutusu 416">
          <a:extLst>
            <a:ext uri="{FF2B5EF4-FFF2-40B4-BE49-F238E27FC236}">
              <a16:creationId xmlns:a16="http://schemas.microsoft.com/office/drawing/2014/main" id="{50E7699A-9866-4236-B41F-9E1EF902D18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1" name="Metin kutusu 417">
          <a:extLst>
            <a:ext uri="{FF2B5EF4-FFF2-40B4-BE49-F238E27FC236}">
              <a16:creationId xmlns:a16="http://schemas.microsoft.com/office/drawing/2014/main" id="{0C294156-018D-4256-97F7-60A332C9C57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2" name="Metin kutusu 418">
          <a:extLst>
            <a:ext uri="{FF2B5EF4-FFF2-40B4-BE49-F238E27FC236}">
              <a16:creationId xmlns:a16="http://schemas.microsoft.com/office/drawing/2014/main" id="{61D10487-632E-4F9C-8697-62C9D178D2B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3" name="Metin kutusu 136">
          <a:extLst>
            <a:ext uri="{FF2B5EF4-FFF2-40B4-BE49-F238E27FC236}">
              <a16:creationId xmlns:a16="http://schemas.microsoft.com/office/drawing/2014/main" id="{ECA15254-59AA-4730-A48A-3AE02BDCEE56}"/>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4" name="Metin kutusu 137">
          <a:extLst>
            <a:ext uri="{FF2B5EF4-FFF2-40B4-BE49-F238E27FC236}">
              <a16:creationId xmlns:a16="http://schemas.microsoft.com/office/drawing/2014/main" id="{F90AEBE1-082A-43D7-83AF-4051EC7D0CD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5" name="Metin kutusu 138">
          <a:extLst>
            <a:ext uri="{FF2B5EF4-FFF2-40B4-BE49-F238E27FC236}">
              <a16:creationId xmlns:a16="http://schemas.microsoft.com/office/drawing/2014/main" id="{DF924DB5-5E43-48BD-A75D-53893280D73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6" name="Metin kutusu 139">
          <a:extLst>
            <a:ext uri="{FF2B5EF4-FFF2-40B4-BE49-F238E27FC236}">
              <a16:creationId xmlns:a16="http://schemas.microsoft.com/office/drawing/2014/main" id="{DF9090A4-0A41-4F18-8CC7-4C2FB5BE1252}"/>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7" name="Metin kutusu 140">
          <a:extLst>
            <a:ext uri="{FF2B5EF4-FFF2-40B4-BE49-F238E27FC236}">
              <a16:creationId xmlns:a16="http://schemas.microsoft.com/office/drawing/2014/main" id="{A6E49293-7FE4-482C-84FC-30B7B0E2C75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8" name="Metin kutusu 141">
          <a:extLst>
            <a:ext uri="{FF2B5EF4-FFF2-40B4-BE49-F238E27FC236}">
              <a16:creationId xmlns:a16="http://schemas.microsoft.com/office/drawing/2014/main" id="{404AC83F-75B1-4AC9-A8EC-3648879703B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29" name="Metin kutusu 148">
          <a:extLst>
            <a:ext uri="{FF2B5EF4-FFF2-40B4-BE49-F238E27FC236}">
              <a16:creationId xmlns:a16="http://schemas.microsoft.com/office/drawing/2014/main" id="{A607576B-383F-4C08-82E6-BC1CEE8EC1A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0" name="Metin kutusu 149">
          <a:extLst>
            <a:ext uri="{FF2B5EF4-FFF2-40B4-BE49-F238E27FC236}">
              <a16:creationId xmlns:a16="http://schemas.microsoft.com/office/drawing/2014/main" id="{8E6D178B-8327-4F09-9D34-908EAFE4B95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1" name="Metin kutusu 150">
          <a:extLst>
            <a:ext uri="{FF2B5EF4-FFF2-40B4-BE49-F238E27FC236}">
              <a16:creationId xmlns:a16="http://schemas.microsoft.com/office/drawing/2014/main" id="{2088E5F6-DD9E-4C65-9ABA-0A9BDF86372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2" name="Metin kutusu 151">
          <a:extLst>
            <a:ext uri="{FF2B5EF4-FFF2-40B4-BE49-F238E27FC236}">
              <a16:creationId xmlns:a16="http://schemas.microsoft.com/office/drawing/2014/main" id="{51F90A7A-80D8-465B-8883-9606AD3B873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3" name="Metin kutusu 152">
          <a:extLst>
            <a:ext uri="{FF2B5EF4-FFF2-40B4-BE49-F238E27FC236}">
              <a16:creationId xmlns:a16="http://schemas.microsoft.com/office/drawing/2014/main" id="{3EB84CE4-E5F5-4E1D-921B-147F3A8ED2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4" name="Metin kutusu 153">
          <a:extLst>
            <a:ext uri="{FF2B5EF4-FFF2-40B4-BE49-F238E27FC236}">
              <a16:creationId xmlns:a16="http://schemas.microsoft.com/office/drawing/2014/main" id="{CCBA7300-9D1F-42C8-9C04-17614988A4F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5" name="Metin kutusu 402">
          <a:extLst>
            <a:ext uri="{FF2B5EF4-FFF2-40B4-BE49-F238E27FC236}">
              <a16:creationId xmlns:a16="http://schemas.microsoft.com/office/drawing/2014/main" id="{1EC87920-F255-44AE-AA9C-BCB0CC80FD0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6" name="Metin kutusu 403">
          <a:extLst>
            <a:ext uri="{FF2B5EF4-FFF2-40B4-BE49-F238E27FC236}">
              <a16:creationId xmlns:a16="http://schemas.microsoft.com/office/drawing/2014/main" id="{4A8531E9-A723-4E14-B2ED-85E204026B3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7" name="Metin kutusu 404">
          <a:extLst>
            <a:ext uri="{FF2B5EF4-FFF2-40B4-BE49-F238E27FC236}">
              <a16:creationId xmlns:a16="http://schemas.microsoft.com/office/drawing/2014/main" id="{D64DF8EF-1E79-4073-BF36-86159EAF0E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8" name="Metin kutusu 405">
          <a:extLst>
            <a:ext uri="{FF2B5EF4-FFF2-40B4-BE49-F238E27FC236}">
              <a16:creationId xmlns:a16="http://schemas.microsoft.com/office/drawing/2014/main" id="{1AFF3833-0D96-4A36-BAEA-67C7ABE705E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39" name="Metin kutusu 406">
          <a:extLst>
            <a:ext uri="{FF2B5EF4-FFF2-40B4-BE49-F238E27FC236}">
              <a16:creationId xmlns:a16="http://schemas.microsoft.com/office/drawing/2014/main" id="{430108DF-A742-40E6-B223-5A4C65FF2B9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0" name="Metin kutusu 407">
          <a:extLst>
            <a:ext uri="{FF2B5EF4-FFF2-40B4-BE49-F238E27FC236}">
              <a16:creationId xmlns:a16="http://schemas.microsoft.com/office/drawing/2014/main" id="{8F73318C-1ACE-4E79-875B-C2647BF8010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1" name="Metin kutusu 408">
          <a:extLst>
            <a:ext uri="{FF2B5EF4-FFF2-40B4-BE49-F238E27FC236}">
              <a16:creationId xmlns:a16="http://schemas.microsoft.com/office/drawing/2014/main" id="{1B0A7D3E-33C7-4957-931F-58CE0748378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2" name="Metin kutusu 409">
          <a:extLst>
            <a:ext uri="{FF2B5EF4-FFF2-40B4-BE49-F238E27FC236}">
              <a16:creationId xmlns:a16="http://schemas.microsoft.com/office/drawing/2014/main" id="{22BEF44E-50BF-4A80-A515-4891BFFC898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3" name="Metin kutusu 410">
          <a:extLst>
            <a:ext uri="{FF2B5EF4-FFF2-40B4-BE49-F238E27FC236}">
              <a16:creationId xmlns:a16="http://schemas.microsoft.com/office/drawing/2014/main" id="{DDCE5C37-E7AF-4397-B667-C8BA79A5A6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4" name="Metin kutusu 411">
          <a:extLst>
            <a:ext uri="{FF2B5EF4-FFF2-40B4-BE49-F238E27FC236}">
              <a16:creationId xmlns:a16="http://schemas.microsoft.com/office/drawing/2014/main" id="{4C67CA96-B33A-481D-9180-F0BDA07890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5" name="Metin kutusu 412">
          <a:extLst>
            <a:ext uri="{FF2B5EF4-FFF2-40B4-BE49-F238E27FC236}">
              <a16:creationId xmlns:a16="http://schemas.microsoft.com/office/drawing/2014/main" id="{3919F4A6-43C5-4155-9700-9BF9B75531A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6" name="Metin kutusu 413">
          <a:extLst>
            <a:ext uri="{FF2B5EF4-FFF2-40B4-BE49-F238E27FC236}">
              <a16:creationId xmlns:a16="http://schemas.microsoft.com/office/drawing/2014/main" id="{505C9797-4726-4EB0-B58E-63128BBDBBB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7" name="Metin kutusu 414">
          <a:extLst>
            <a:ext uri="{FF2B5EF4-FFF2-40B4-BE49-F238E27FC236}">
              <a16:creationId xmlns:a16="http://schemas.microsoft.com/office/drawing/2014/main" id="{C06B72CB-0DFD-42A9-BA49-7E2EAD961C5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8" name="Metin kutusu 415">
          <a:extLst>
            <a:ext uri="{FF2B5EF4-FFF2-40B4-BE49-F238E27FC236}">
              <a16:creationId xmlns:a16="http://schemas.microsoft.com/office/drawing/2014/main" id="{B82FB2CF-8948-4F01-BF7C-6C946229012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49" name="Metin kutusu 416">
          <a:extLst>
            <a:ext uri="{FF2B5EF4-FFF2-40B4-BE49-F238E27FC236}">
              <a16:creationId xmlns:a16="http://schemas.microsoft.com/office/drawing/2014/main" id="{50E7699A-9866-4236-B41F-9E1EF902D18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50" name="Metin kutusu 417">
          <a:extLst>
            <a:ext uri="{FF2B5EF4-FFF2-40B4-BE49-F238E27FC236}">
              <a16:creationId xmlns:a16="http://schemas.microsoft.com/office/drawing/2014/main" id="{0C294156-018D-4256-97F7-60A332C9C57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1515</xdr:row>
      <xdr:rowOff>0</xdr:rowOff>
    </xdr:from>
    <xdr:ext cx="184731" cy="264560"/>
    <xdr:sp macro="" textlink="">
      <xdr:nvSpPr>
        <xdr:cNvPr id="11351" name="Metin kutusu 418">
          <a:extLst>
            <a:ext uri="{FF2B5EF4-FFF2-40B4-BE49-F238E27FC236}">
              <a16:creationId xmlns:a16="http://schemas.microsoft.com/office/drawing/2014/main" id="{61D10487-632E-4F9C-8697-62C9D178D2B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52" name="Metin kutusu 136">
          <a:extLst>
            <a:ext uri="{FF2B5EF4-FFF2-40B4-BE49-F238E27FC236}">
              <a16:creationId xmlns:a16="http://schemas.microsoft.com/office/drawing/2014/main" id="{ECA15254-59AA-4730-A48A-3AE02BDCEE56}"/>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53" name="Metin kutusu 137">
          <a:extLst>
            <a:ext uri="{FF2B5EF4-FFF2-40B4-BE49-F238E27FC236}">
              <a16:creationId xmlns:a16="http://schemas.microsoft.com/office/drawing/2014/main" id="{F90AEBE1-082A-43D7-83AF-4051EC7D0CD8}"/>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54" name="Metin kutusu 138">
          <a:extLst>
            <a:ext uri="{FF2B5EF4-FFF2-40B4-BE49-F238E27FC236}">
              <a16:creationId xmlns:a16="http://schemas.microsoft.com/office/drawing/2014/main" id="{DF924DB5-5E43-48BD-A75D-53893280D739}"/>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55" name="Metin kutusu 139">
          <a:extLst>
            <a:ext uri="{FF2B5EF4-FFF2-40B4-BE49-F238E27FC236}">
              <a16:creationId xmlns:a16="http://schemas.microsoft.com/office/drawing/2014/main" id="{DF9090A4-0A41-4F18-8CC7-4C2FB5BE1252}"/>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56" name="Metin kutusu 140">
          <a:extLst>
            <a:ext uri="{FF2B5EF4-FFF2-40B4-BE49-F238E27FC236}">
              <a16:creationId xmlns:a16="http://schemas.microsoft.com/office/drawing/2014/main" id="{A6E49293-7FE4-482C-84FC-30B7B0E2C757}"/>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57" name="Metin kutusu 141">
          <a:extLst>
            <a:ext uri="{FF2B5EF4-FFF2-40B4-BE49-F238E27FC236}">
              <a16:creationId xmlns:a16="http://schemas.microsoft.com/office/drawing/2014/main" id="{404AC83F-75B1-4AC9-A8EC-3648879703B4}"/>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58" name="Metin kutusu 148">
          <a:extLst>
            <a:ext uri="{FF2B5EF4-FFF2-40B4-BE49-F238E27FC236}">
              <a16:creationId xmlns:a16="http://schemas.microsoft.com/office/drawing/2014/main" id="{A607576B-383F-4C08-82E6-BC1CEE8EC1A7}"/>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59" name="Metin kutusu 149">
          <a:extLst>
            <a:ext uri="{FF2B5EF4-FFF2-40B4-BE49-F238E27FC236}">
              <a16:creationId xmlns:a16="http://schemas.microsoft.com/office/drawing/2014/main" id="{8E6D178B-8327-4F09-9D34-908EAFE4B950}"/>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0" name="Metin kutusu 150">
          <a:extLst>
            <a:ext uri="{FF2B5EF4-FFF2-40B4-BE49-F238E27FC236}">
              <a16:creationId xmlns:a16="http://schemas.microsoft.com/office/drawing/2014/main" id="{2088E5F6-DD9E-4C65-9ABA-0A9BDF86372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1" name="Metin kutusu 151">
          <a:extLst>
            <a:ext uri="{FF2B5EF4-FFF2-40B4-BE49-F238E27FC236}">
              <a16:creationId xmlns:a16="http://schemas.microsoft.com/office/drawing/2014/main" id="{51F90A7A-80D8-465B-8883-9606AD3B8730}"/>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2" name="Metin kutusu 152">
          <a:extLst>
            <a:ext uri="{FF2B5EF4-FFF2-40B4-BE49-F238E27FC236}">
              <a16:creationId xmlns:a16="http://schemas.microsoft.com/office/drawing/2014/main" id="{3EB84CE4-E5F5-4E1D-921B-147F3A8ED2E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3" name="Metin kutusu 153">
          <a:extLst>
            <a:ext uri="{FF2B5EF4-FFF2-40B4-BE49-F238E27FC236}">
              <a16:creationId xmlns:a16="http://schemas.microsoft.com/office/drawing/2014/main" id="{CCBA7300-9D1F-42C8-9C04-17614988A4FC}"/>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4" name="Metin kutusu 402">
          <a:extLst>
            <a:ext uri="{FF2B5EF4-FFF2-40B4-BE49-F238E27FC236}">
              <a16:creationId xmlns:a16="http://schemas.microsoft.com/office/drawing/2014/main" id="{1EC87920-F255-44AE-AA9C-BCB0CC80FD08}"/>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5" name="Metin kutusu 403">
          <a:extLst>
            <a:ext uri="{FF2B5EF4-FFF2-40B4-BE49-F238E27FC236}">
              <a16:creationId xmlns:a16="http://schemas.microsoft.com/office/drawing/2014/main" id="{4A8531E9-A723-4E14-B2ED-85E204026B3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6" name="Metin kutusu 404">
          <a:extLst>
            <a:ext uri="{FF2B5EF4-FFF2-40B4-BE49-F238E27FC236}">
              <a16:creationId xmlns:a16="http://schemas.microsoft.com/office/drawing/2014/main" id="{D64DF8EF-1E79-4073-BF36-86159EAF0E2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7" name="Metin kutusu 405">
          <a:extLst>
            <a:ext uri="{FF2B5EF4-FFF2-40B4-BE49-F238E27FC236}">
              <a16:creationId xmlns:a16="http://schemas.microsoft.com/office/drawing/2014/main" id="{1AFF3833-0D96-4A36-BAEA-67C7ABE705E9}"/>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8" name="Metin kutusu 406">
          <a:extLst>
            <a:ext uri="{FF2B5EF4-FFF2-40B4-BE49-F238E27FC236}">
              <a16:creationId xmlns:a16="http://schemas.microsoft.com/office/drawing/2014/main" id="{430108DF-A742-40E6-B223-5A4C65FF2B9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69" name="Metin kutusu 407">
          <a:extLst>
            <a:ext uri="{FF2B5EF4-FFF2-40B4-BE49-F238E27FC236}">
              <a16:creationId xmlns:a16="http://schemas.microsoft.com/office/drawing/2014/main" id="{8F73318C-1ACE-4E79-875B-C2647BF8010C}"/>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0" name="Metin kutusu 408">
          <a:extLst>
            <a:ext uri="{FF2B5EF4-FFF2-40B4-BE49-F238E27FC236}">
              <a16:creationId xmlns:a16="http://schemas.microsoft.com/office/drawing/2014/main" id="{1B0A7D3E-33C7-4957-931F-58CE0748378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1" name="Metin kutusu 409">
          <a:extLst>
            <a:ext uri="{FF2B5EF4-FFF2-40B4-BE49-F238E27FC236}">
              <a16:creationId xmlns:a16="http://schemas.microsoft.com/office/drawing/2014/main" id="{22BEF44E-50BF-4A80-A515-4891BFFC898A}"/>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2" name="Metin kutusu 410">
          <a:extLst>
            <a:ext uri="{FF2B5EF4-FFF2-40B4-BE49-F238E27FC236}">
              <a16:creationId xmlns:a16="http://schemas.microsoft.com/office/drawing/2014/main" id="{DDCE5C37-E7AF-4397-B667-C8BA79A5A62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3" name="Metin kutusu 411">
          <a:extLst>
            <a:ext uri="{FF2B5EF4-FFF2-40B4-BE49-F238E27FC236}">
              <a16:creationId xmlns:a16="http://schemas.microsoft.com/office/drawing/2014/main" id="{4C67CA96-B33A-481D-9180-F0BDA07890E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4" name="Metin kutusu 412">
          <a:extLst>
            <a:ext uri="{FF2B5EF4-FFF2-40B4-BE49-F238E27FC236}">
              <a16:creationId xmlns:a16="http://schemas.microsoft.com/office/drawing/2014/main" id="{3919F4A6-43C5-4155-9700-9BF9B75531A4}"/>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5" name="Metin kutusu 413">
          <a:extLst>
            <a:ext uri="{FF2B5EF4-FFF2-40B4-BE49-F238E27FC236}">
              <a16:creationId xmlns:a16="http://schemas.microsoft.com/office/drawing/2014/main" id="{505C9797-4726-4EB0-B58E-63128BBDBBB1}"/>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6" name="Metin kutusu 414">
          <a:extLst>
            <a:ext uri="{FF2B5EF4-FFF2-40B4-BE49-F238E27FC236}">
              <a16:creationId xmlns:a16="http://schemas.microsoft.com/office/drawing/2014/main" id="{C06B72CB-0DFD-42A9-BA49-7E2EAD961C5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7" name="Metin kutusu 415">
          <a:extLst>
            <a:ext uri="{FF2B5EF4-FFF2-40B4-BE49-F238E27FC236}">
              <a16:creationId xmlns:a16="http://schemas.microsoft.com/office/drawing/2014/main" id="{B82FB2CF-8948-4F01-BF7C-6C9462290121}"/>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8" name="Metin kutusu 416">
          <a:extLst>
            <a:ext uri="{FF2B5EF4-FFF2-40B4-BE49-F238E27FC236}">
              <a16:creationId xmlns:a16="http://schemas.microsoft.com/office/drawing/2014/main" id="{50E7699A-9866-4236-B41F-9E1EF902D18D}"/>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79" name="Metin kutusu 417">
          <a:extLst>
            <a:ext uri="{FF2B5EF4-FFF2-40B4-BE49-F238E27FC236}">
              <a16:creationId xmlns:a16="http://schemas.microsoft.com/office/drawing/2014/main" id="{0C294156-018D-4256-97F7-60A332C9C57D}"/>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1516</xdr:row>
      <xdr:rowOff>0</xdr:rowOff>
    </xdr:from>
    <xdr:ext cx="184731" cy="264560"/>
    <xdr:sp macro="" textlink="">
      <xdr:nvSpPr>
        <xdr:cNvPr id="11380" name="Metin kutusu 418">
          <a:extLst>
            <a:ext uri="{FF2B5EF4-FFF2-40B4-BE49-F238E27FC236}">
              <a16:creationId xmlns:a16="http://schemas.microsoft.com/office/drawing/2014/main" id="{61D10487-632E-4F9C-8697-62C9D178D2BA}"/>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1" name="Metin kutusu 136">
          <a:extLst>
            <a:ext uri="{FF2B5EF4-FFF2-40B4-BE49-F238E27FC236}">
              <a16:creationId xmlns:a16="http://schemas.microsoft.com/office/drawing/2014/main" id="{ECA15254-59AA-4730-A48A-3AE02BDCEE56}"/>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2" name="Metin kutusu 137">
          <a:extLst>
            <a:ext uri="{FF2B5EF4-FFF2-40B4-BE49-F238E27FC236}">
              <a16:creationId xmlns:a16="http://schemas.microsoft.com/office/drawing/2014/main" id="{F90AEBE1-082A-43D7-83AF-4051EC7D0CD8}"/>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3" name="Metin kutusu 138">
          <a:extLst>
            <a:ext uri="{FF2B5EF4-FFF2-40B4-BE49-F238E27FC236}">
              <a16:creationId xmlns:a16="http://schemas.microsoft.com/office/drawing/2014/main" id="{DF924DB5-5E43-48BD-A75D-53893280D739}"/>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4" name="Metin kutusu 139">
          <a:extLst>
            <a:ext uri="{FF2B5EF4-FFF2-40B4-BE49-F238E27FC236}">
              <a16:creationId xmlns:a16="http://schemas.microsoft.com/office/drawing/2014/main" id="{DF9090A4-0A41-4F18-8CC7-4C2FB5BE1252}"/>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5" name="Metin kutusu 140">
          <a:extLst>
            <a:ext uri="{FF2B5EF4-FFF2-40B4-BE49-F238E27FC236}">
              <a16:creationId xmlns:a16="http://schemas.microsoft.com/office/drawing/2014/main" id="{A6E49293-7FE4-482C-84FC-30B7B0E2C757}"/>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6" name="Metin kutusu 141">
          <a:extLst>
            <a:ext uri="{FF2B5EF4-FFF2-40B4-BE49-F238E27FC236}">
              <a16:creationId xmlns:a16="http://schemas.microsoft.com/office/drawing/2014/main" id="{404AC83F-75B1-4AC9-A8EC-3648879703B4}"/>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7" name="Metin kutusu 148">
          <a:extLst>
            <a:ext uri="{FF2B5EF4-FFF2-40B4-BE49-F238E27FC236}">
              <a16:creationId xmlns:a16="http://schemas.microsoft.com/office/drawing/2014/main" id="{A607576B-383F-4C08-82E6-BC1CEE8EC1A7}"/>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8" name="Metin kutusu 149">
          <a:extLst>
            <a:ext uri="{FF2B5EF4-FFF2-40B4-BE49-F238E27FC236}">
              <a16:creationId xmlns:a16="http://schemas.microsoft.com/office/drawing/2014/main" id="{8E6D178B-8327-4F09-9D34-908EAFE4B950}"/>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89" name="Metin kutusu 150">
          <a:extLst>
            <a:ext uri="{FF2B5EF4-FFF2-40B4-BE49-F238E27FC236}">
              <a16:creationId xmlns:a16="http://schemas.microsoft.com/office/drawing/2014/main" id="{2088E5F6-DD9E-4C65-9ABA-0A9BDF86372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0" name="Metin kutusu 151">
          <a:extLst>
            <a:ext uri="{FF2B5EF4-FFF2-40B4-BE49-F238E27FC236}">
              <a16:creationId xmlns:a16="http://schemas.microsoft.com/office/drawing/2014/main" id="{51F90A7A-80D8-465B-8883-9606AD3B8730}"/>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1" name="Metin kutusu 152">
          <a:extLst>
            <a:ext uri="{FF2B5EF4-FFF2-40B4-BE49-F238E27FC236}">
              <a16:creationId xmlns:a16="http://schemas.microsoft.com/office/drawing/2014/main" id="{3EB84CE4-E5F5-4E1D-921B-147F3A8ED2E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2" name="Metin kutusu 153">
          <a:extLst>
            <a:ext uri="{FF2B5EF4-FFF2-40B4-BE49-F238E27FC236}">
              <a16:creationId xmlns:a16="http://schemas.microsoft.com/office/drawing/2014/main" id="{CCBA7300-9D1F-42C8-9C04-17614988A4FC}"/>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3" name="Metin kutusu 402">
          <a:extLst>
            <a:ext uri="{FF2B5EF4-FFF2-40B4-BE49-F238E27FC236}">
              <a16:creationId xmlns:a16="http://schemas.microsoft.com/office/drawing/2014/main" id="{1EC87920-F255-44AE-AA9C-BCB0CC80FD08}"/>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4" name="Metin kutusu 403">
          <a:extLst>
            <a:ext uri="{FF2B5EF4-FFF2-40B4-BE49-F238E27FC236}">
              <a16:creationId xmlns:a16="http://schemas.microsoft.com/office/drawing/2014/main" id="{4A8531E9-A723-4E14-B2ED-85E204026B3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5" name="Metin kutusu 404">
          <a:extLst>
            <a:ext uri="{FF2B5EF4-FFF2-40B4-BE49-F238E27FC236}">
              <a16:creationId xmlns:a16="http://schemas.microsoft.com/office/drawing/2014/main" id="{D64DF8EF-1E79-4073-BF36-86159EAF0E2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6" name="Metin kutusu 405">
          <a:extLst>
            <a:ext uri="{FF2B5EF4-FFF2-40B4-BE49-F238E27FC236}">
              <a16:creationId xmlns:a16="http://schemas.microsoft.com/office/drawing/2014/main" id="{1AFF3833-0D96-4A36-BAEA-67C7ABE705E9}"/>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7" name="Metin kutusu 406">
          <a:extLst>
            <a:ext uri="{FF2B5EF4-FFF2-40B4-BE49-F238E27FC236}">
              <a16:creationId xmlns:a16="http://schemas.microsoft.com/office/drawing/2014/main" id="{430108DF-A742-40E6-B223-5A4C65FF2B9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8" name="Metin kutusu 407">
          <a:extLst>
            <a:ext uri="{FF2B5EF4-FFF2-40B4-BE49-F238E27FC236}">
              <a16:creationId xmlns:a16="http://schemas.microsoft.com/office/drawing/2014/main" id="{8F73318C-1ACE-4E79-875B-C2647BF8010C}"/>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399" name="Metin kutusu 408">
          <a:extLst>
            <a:ext uri="{FF2B5EF4-FFF2-40B4-BE49-F238E27FC236}">
              <a16:creationId xmlns:a16="http://schemas.microsoft.com/office/drawing/2014/main" id="{1B0A7D3E-33C7-4957-931F-58CE0748378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0" name="Metin kutusu 409">
          <a:extLst>
            <a:ext uri="{FF2B5EF4-FFF2-40B4-BE49-F238E27FC236}">
              <a16:creationId xmlns:a16="http://schemas.microsoft.com/office/drawing/2014/main" id="{22BEF44E-50BF-4A80-A515-4891BFFC898A}"/>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1" name="Metin kutusu 410">
          <a:extLst>
            <a:ext uri="{FF2B5EF4-FFF2-40B4-BE49-F238E27FC236}">
              <a16:creationId xmlns:a16="http://schemas.microsoft.com/office/drawing/2014/main" id="{DDCE5C37-E7AF-4397-B667-C8BA79A5A62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2" name="Metin kutusu 411">
          <a:extLst>
            <a:ext uri="{FF2B5EF4-FFF2-40B4-BE49-F238E27FC236}">
              <a16:creationId xmlns:a16="http://schemas.microsoft.com/office/drawing/2014/main" id="{4C67CA96-B33A-481D-9180-F0BDA07890E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3" name="Metin kutusu 412">
          <a:extLst>
            <a:ext uri="{FF2B5EF4-FFF2-40B4-BE49-F238E27FC236}">
              <a16:creationId xmlns:a16="http://schemas.microsoft.com/office/drawing/2014/main" id="{3919F4A6-43C5-4155-9700-9BF9B75531A4}"/>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4" name="Metin kutusu 413">
          <a:extLst>
            <a:ext uri="{FF2B5EF4-FFF2-40B4-BE49-F238E27FC236}">
              <a16:creationId xmlns:a16="http://schemas.microsoft.com/office/drawing/2014/main" id="{505C9797-4726-4EB0-B58E-63128BBDBBB1}"/>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5" name="Metin kutusu 414">
          <a:extLst>
            <a:ext uri="{FF2B5EF4-FFF2-40B4-BE49-F238E27FC236}">
              <a16:creationId xmlns:a16="http://schemas.microsoft.com/office/drawing/2014/main" id="{C06B72CB-0DFD-42A9-BA49-7E2EAD961C5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6" name="Metin kutusu 415">
          <a:extLst>
            <a:ext uri="{FF2B5EF4-FFF2-40B4-BE49-F238E27FC236}">
              <a16:creationId xmlns:a16="http://schemas.microsoft.com/office/drawing/2014/main" id="{B82FB2CF-8948-4F01-BF7C-6C9462290121}"/>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7" name="Metin kutusu 416">
          <a:extLst>
            <a:ext uri="{FF2B5EF4-FFF2-40B4-BE49-F238E27FC236}">
              <a16:creationId xmlns:a16="http://schemas.microsoft.com/office/drawing/2014/main" id="{50E7699A-9866-4236-B41F-9E1EF902D18D}"/>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8" name="Metin kutusu 417">
          <a:extLst>
            <a:ext uri="{FF2B5EF4-FFF2-40B4-BE49-F238E27FC236}">
              <a16:creationId xmlns:a16="http://schemas.microsoft.com/office/drawing/2014/main" id="{0C294156-018D-4256-97F7-60A332C9C57D}"/>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1517</xdr:row>
      <xdr:rowOff>0</xdr:rowOff>
    </xdr:from>
    <xdr:ext cx="184731" cy="264560"/>
    <xdr:sp macro="" textlink="">
      <xdr:nvSpPr>
        <xdr:cNvPr id="11409" name="Metin kutusu 418">
          <a:extLst>
            <a:ext uri="{FF2B5EF4-FFF2-40B4-BE49-F238E27FC236}">
              <a16:creationId xmlns:a16="http://schemas.microsoft.com/office/drawing/2014/main" id="{61D10487-632E-4F9C-8697-62C9D178D2BA}"/>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0" name="Metin kutusu 136">
          <a:extLst>
            <a:ext uri="{FF2B5EF4-FFF2-40B4-BE49-F238E27FC236}">
              <a16:creationId xmlns:a16="http://schemas.microsoft.com/office/drawing/2014/main" id="{ECA15254-59AA-4730-A48A-3AE02BDCEE56}"/>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1" name="Metin kutusu 137">
          <a:extLst>
            <a:ext uri="{FF2B5EF4-FFF2-40B4-BE49-F238E27FC236}">
              <a16:creationId xmlns:a16="http://schemas.microsoft.com/office/drawing/2014/main" id="{F90AEBE1-082A-43D7-83AF-4051EC7D0CD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2" name="Metin kutusu 138">
          <a:extLst>
            <a:ext uri="{FF2B5EF4-FFF2-40B4-BE49-F238E27FC236}">
              <a16:creationId xmlns:a16="http://schemas.microsoft.com/office/drawing/2014/main" id="{DF924DB5-5E43-48BD-A75D-53893280D73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3" name="Metin kutusu 139">
          <a:extLst>
            <a:ext uri="{FF2B5EF4-FFF2-40B4-BE49-F238E27FC236}">
              <a16:creationId xmlns:a16="http://schemas.microsoft.com/office/drawing/2014/main" id="{DF9090A4-0A41-4F18-8CC7-4C2FB5BE1252}"/>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4" name="Metin kutusu 140">
          <a:extLst>
            <a:ext uri="{FF2B5EF4-FFF2-40B4-BE49-F238E27FC236}">
              <a16:creationId xmlns:a16="http://schemas.microsoft.com/office/drawing/2014/main" id="{A6E49293-7FE4-482C-84FC-30B7B0E2C75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5" name="Metin kutusu 141">
          <a:extLst>
            <a:ext uri="{FF2B5EF4-FFF2-40B4-BE49-F238E27FC236}">
              <a16:creationId xmlns:a16="http://schemas.microsoft.com/office/drawing/2014/main" id="{404AC83F-75B1-4AC9-A8EC-3648879703B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6" name="Metin kutusu 148">
          <a:extLst>
            <a:ext uri="{FF2B5EF4-FFF2-40B4-BE49-F238E27FC236}">
              <a16:creationId xmlns:a16="http://schemas.microsoft.com/office/drawing/2014/main" id="{A607576B-383F-4C08-82E6-BC1CEE8EC1A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7" name="Metin kutusu 149">
          <a:extLst>
            <a:ext uri="{FF2B5EF4-FFF2-40B4-BE49-F238E27FC236}">
              <a16:creationId xmlns:a16="http://schemas.microsoft.com/office/drawing/2014/main" id="{8E6D178B-8327-4F09-9D34-908EAFE4B95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8" name="Metin kutusu 150">
          <a:extLst>
            <a:ext uri="{FF2B5EF4-FFF2-40B4-BE49-F238E27FC236}">
              <a16:creationId xmlns:a16="http://schemas.microsoft.com/office/drawing/2014/main" id="{2088E5F6-DD9E-4C65-9ABA-0A9BDF86372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19" name="Metin kutusu 151">
          <a:extLst>
            <a:ext uri="{FF2B5EF4-FFF2-40B4-BE49-F238E27FC236}">
              <a16:creationId xmlns:a16="http://schemas.microsoft.com/office/drawing/2014/main" id="{51F90A7A-80D8-465B-8883-9606AD3B873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0" name="Metin kutusu 152">
          <a:extLst>
            <a:ext uri="{FF2B5EF4-FFF2-40B4-BE49-F238E27FC236}">
              <a16:creationId xmlns:a16="http://schemas.microsoft.com/office/drawing/2014/main" id="{3EB84CE4-E5F5-4E1D-921B-147F3A8ED2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1" name="Metin kutusu 153">
          <a:extLst>
            <a:ext uri="{FF2B5EF4-FFF2-40B4-BE49-F238E27FC236}">
              <a16:creationId xmlns:a16="http://schemas.microsoft.com/office/drawing/2014/main" id="{CCBA7300-9D1F-42C8-9C04-17614988A4F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2" name="Metin kutusu 402">
          <a:extLst>
            <a:ext uri="{FF2B5EF4-FFF2-40B4-BE49-F238E27FC236}">
              <a16:creationId xmlns:a16="http://schemas.microsoft.com/office/drawing/2014/main" id="{1EC87920-F255-44AE-AA9C-BCB0CC80FD0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3" name="Metin kutusu 403">
          <a:extLst>
            <a:ext uri="{FF2B5EF4-FFF2-40B4-BE49-F238E27FC236}">
              <a16:creationId xmlns:a16="http://schemas.microsoft.com/office/drawing/2014/main" id="{4A8531E9-A723-4E14-B2ED-85E204026B3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4" name="Metin kutusu 404">
          <a:extLst>
            <a:ext uri="{FF2B5EF4-FFF2-40B4-BE49-F238E27FC236}">
              <a16:creationId xmlns:a16="http://schemas.microsoft.com/office/drawing/2014/main" id="{D64DF8EF-1E79-4073-BF36-86159EAF0E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5" name="Metin kutusu 405">
          <a:extLst>
            <a:ext uri="{FF2B5EF4-FFF2-40B4-BE49-F238E27FC236}">
              <a16:creationId xmlns:a16="http://schemas.microsoft.com/office/drawing/2014/main" id="{1AFF3833-0D96-4A36-BAEA-67C7ABE705E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6" name="Metin kutusu 406">
          <a:extLst>
            <a:ext uri="{FF2B5EF4-FFF2-40B4-BE49-F238E27FC236}">
              <a16:creationId xmlns:a16="http://schemas.microsoft.com/office/drawing/2014/main" id="{430108DF-A742-40E6-B223-5A4C65FF2B9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7" name="Metin kutusu 407">
          <a:extLst>
            <a:ext uri="{FF2B5EF4-FFF2-40B4-BE49-F238E27FC236}">
              <a16:creationId xmlns:a16="http://schemas.microsoft.com/office/drawing/2014/main" id="{8F73318C-1ACE-4E79-875B-C2647BF8010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8" name="Metin kutusu 408">
          <a:extLst>
            <a:ext uri="{FF2B5EF4-FFF2-40B4-BE49-F238E27FC236}">
              <a16:creationId xmlns:a16="http://schemas.microsoft.com/office/drawing/2014/main" id="{1B0A7D3E-33C7-4957-931F-58CE0748378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29" name="Metin kutusu 409">
          <a:extLst>
            <a:ext uri="{FF2B5EF4-FFF2-40B4-BE49-F238E27FC236}">
              <a16:creationId xmlns:a16="http://schemas.microsoft.com/office/drawing/2014/main" id="{22BEF44E-50BF-4A80-A515-4891BFFC898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0" name="Metin kutusu 410">
          <a:extLst>
            <a:ext uri="{FF2B5EF4-FFF2-40B4-BE49-F238E27FC236}">
              <a16:creationId xmlns:a16="http://schemas.microsoft.com/office/drawing/2014/main" id="{DDCE5C37-E7AF-4397-B667-C8BA79A5A6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1" name="Metin kutusu 411">
          <a:extLst>
            <a:ext uri="{FF2B5EF4-FFF2-40B4-BE49-F238E27FC236}">
              <a16:creationId xmlns:a16="http://schemas.microsoft.com/office/drawing/2014/main" id="{4C67CA96-B33A-481D-9180-F0BDA07890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2" name="Metin kutusu 412">
          <a:extLst>
            <a:ext uri="{FF2B5EF4-FFF2-40B4-BE49-F238E27FC236}">
              <a16:creationId xmlns:a16="http://schemas.microsoft.com/office/drawing/2014/main" id="{3919F4A6-43C5-4155-9700-9BF9B75531A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3" name="Metin kutusu 413">
          <a:extLst>
            <a:ext uri="{FF2B5EF4-FFF2-40B4-BE49-F238E27FC236}">
              <a16:creationId xmlns:a16="http://schemas.microsoft.com/office/drawing/2014/main" id="{505C9797-4726-4EB0-B58E-63128BBDBBB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4" name="Metin kutusu 414">
          <a:extLst>
            <a:ext uri="{FF2B5EF4-FFF2-40B4-BE49-F238E27FC236}">
              <a16:creationId xmlns:a16="http://schemas.microsoft.com/office/drawing/2014/main" id="{C06B72CB-0DFD-42A9-BA49-7E2EAD961C5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5" name="Metin kutusu 415">
          <a:extLst>
            <a:ext uri="{FF2B5EF4-FFF2-40B4-BE49-F238E27FC236}">
              <a16:creationId xmlns:a16="http://schemas.microsoft.com/office/drawing/2014/main" id="{B82FB2CF-8948-4F01-BF7C-6C946229012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6" name="Metin kutusu 416">
          <a:extLst>
            <a:ext uri="{FF2B5EF4-FFF2-40B4-BE49-F238E27FC236}">
              <a16:creationId xmlns:a16="http://schemas.microsoft.com/office/drawing/2014/main" id="{50E7699A-9866-4236-B41F-9E1EF902D18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7" name="Metin kutusu 417">
          <a:extLst>
            <a:ext uri="{FF2B5EF4-FFF2-40B4-BE49-F238E27FC236}">
              <a16:creationId xmlns:a16="http://schemas.microsoft.com/office/drawing/2014/main" id="{0C294156-018D-4256-97F7-60A332C9C57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8" name="Metin kutusu 418">
          <a:extLst>
            <a:ext uri="{FF2B5EF4-FFF2-40B4-BE49-F238E27FC236}">
              <a16:creationId xmlns:a16="http://schemas.microsoft.com/office/drawing/2014/main" id="{61D10487-632E-4F9C-8697-62C9D178D2B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39" name="Metin kutusu 136">
          <a:extLst>
            <a:ext uri="{FF2B5EF4-FFF2-40B4-BE49-F238E27FC236}">
              <a16:creationId xmlns:a16="http://schemas.microsoft.com/office/drawing/2014/main" id="{ECA15254-59AA-4730-A48A-3AE02BDCEE56}"/>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0" name="Metin kutusu 137">
          <a:extLst>
            <a:ext uri="{FF2B5EF4-FFF2-40B4-BE49-F238E27FC236}">
              <a16:creationId xmlns:a16="http://schemas.microsoft.com/office/drawing/2014/main" id="{F90AEBE1-082A-43D7-83AF-4051EC7D0CD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1" name="Metin kutusu 138">
          <a:extLst>
            <a:ext uri="{FF2B5EF4-FFF2-40B4-BE49-F238E27FC236}">
              <a16:creationId xmlns:a16="http://schemas.microsoft.com/office/drawing/2014/main" id="{DF924DB5-5E43-48BD-A75D-53893280D73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2" name="Metin kutusu 139">
          <a:extLst>
            <a:ext uri="{FF2B5EF4-FFF2-40B4-BE49-F238E27FC236}">
              <a16:creationId xmlns:a16="http://schemas.microsoft.com/office/drawing/2014/main" id="{DF9090A4-0A41-4F18-8CC7-4C2FB5BE1252}"/>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3" name="Metin kutusu 140">
          <a:extLst>
            <a:ext uri="{FF2B5EF4-FFF2-40B4-BE49-F238E27FC236}">
              <a16:creationId xmlns:a16="http://schemas.microsoft.com/office/drawing/2014/main" id="{A6E49293-7FE4-482C-84FC-30B7B0E2C75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4" name="Metin kutusu 141">
          <a:extLst>
            <a:ext uri="{FF2B5EF4-FFF2-40B4-BE49-F238E27FC236}">
              <a16:creationId xmlns:a16="http://schemas.microsoft.com/office/drawing/2014/main" id="{404AC83F-75B1-4AC9-A8EC-3648879703B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5" name="Metin kutusu 148">
          <a:extLst>
            <a:ext uri="{FF2B5EF4-FFF2-40B4-BE49-F238E27FC236}">
              <a16:creationId xmlns:a16="http://schemas.microsoft.com/office/drawing/2014/main" id="{A607576B-383F-4C08-82E6-BC1CEE8EC1A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6" name="Metin kutusu 149">
          <a:extLst>
            <a:ext uri="{FF2B5EF4-FFF2-40B4-BE49-F238E27FC236}">
              <a16:creationId xmlns:a16="http://schemas.microsoft.com/office/drawing/2014/main" id="{8E6D178B-8327-4F09-9D34-908EAFE4B95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7" name="Metin kutusu 150">
          <a:extLst>
            <a:ext uri="{FF2B5EF4-FFF2-40B4-BE49-F238E27FC236}">
              <a16:creationId xmlns:a16="http://schemas.microsoft.com/office/drawing/2014/main" id="{2088E5F6-DD9E-4C65-9ABA-0A9BDF86372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8" name="Metin kutusu 151">
          <a:extLst>
            <a:ext uri="{FF2B5EF4-FFF2-40B4-BE49-F238E27FC236}">
              <a16:creationId xmlns:a16="http://schemas.microsoft.com/office/drawing/2014/main" id="{51F90A7A-80D8-465B-8883-9606AD3B873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49" name="Metin kutusu 152">
          <a:extLst>
            <a:ext uri="{FF2B5EF4-FFF2-40B4-BE49-F238E27FC236}">
              <a16:creationId xmlns:a16="http://schemas.microsoft.com/office/drawing/2014/main" id="{3EB84CE4-E5F5-4E1D-921B-147F3A8ED2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0" name="Metin kutusu 153">
          <a:extLst>
            <a:ext uri="{FF2B5EF4-FFF2-40B4-BE49-F238E27FC236}">
              <a16:creationId xmlns:a16="http://schemas.microsoft.com/office/drawing/2014/main" id="{CCBA7300-9D1F-42C8-9C04-17614988A4F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1" name="Metin kutusu 402">
          <a:extLst>
            <a:ext uri="{FF2B5EF4-FFF2-40B4-BE49-F238E27FC236}">
              <a16:creationId xmlns:a16="http://schemas.microsoft.com/office/drawing/2014/main" id="{1EC87920-F255-44AE-AA9C-BCB0CC80FD0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2" name="Metin kutusu 403">
          <a:extLst>
            <a:ext uri="{FF2B5EF4-FFF2-40B4-BE49-F238E27FC236}">
              <a16:creationId xmlns:a16="http://schemas.microsoft.com/office/drawing/2014/main" id="{4A8531E9-A723-4E14-B2ED-85E204026B3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3" name="Metin kutusu 404">
          <a:extLst>
            <a:ext uri="{FF2B5EF4-FFF2-40B4-BE49-F238E27FC236}">
              <a16:creationId xmlns:a16="http://schemas.microsoft.com/office/drawing/2014/main" id="{D64DF8EF-1E79-4073-BF36-86159EAF0E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4" name="Metin kutusu 405">
          <a:extLst>
            <a:ext uri="{FF2B5EF4-FFF2-40B4-BE49-F238E27FC236}">
              <a16:creationId xmlns:a16="http://schemas.microsoft.com/office/drawing/2014/main" id="{1AFF3833-0D96-4A36-BAEA-67C7ABE705E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5" name="Metin kutusu 406">
          <a:extLst>
            <a:ext uri="{FF2B5EF4-FFF2-40B4-BE49-F238E27FC236}">
              <a16:creationId xmlns:a16="http://schemas.microsoft.com/office/drawing/2014/main" id="{430108DF-A742-40E6-B223-5A4C65FF2B9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6" name="Metin kutusu 407">
          <a:extLst>
            <a:ext uri="{FF2B5EF4-FFF2-40B4-BE49-F238E27FC236}">
              <a16:creationId xmlns:a16="http://schemas.microsoft.com/office/drawing/2014/main" id="{8F73318C-1ACE-4E79-875B-C2647BF8010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7" name="Metin kutusu 408">
          <a:extLst>
            <a:ext uri="{FF2B5EF4-FFF2-40B4-BE49-F238E27FC236}">
              <a16:creationId xmlns:a16="http://schemas.microsoft.com/office/drawing/2014/main" id="{1B0A7D3E-33C7-4957-931F-58CE0748378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8" name="Metin kutusu 409">
          <a:extLst>
            <a:ext uri="{FF2B5EF4-FFF2-40B4-BE49-F238E27FC236}">
              <a16:creationId xmlns:a16="http://schemas.microsoft.com/office/drawing/2014/main" id="{22BEF44E-50BF-4A80-A515-4891BFFC898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59" name="Metin kutusu 410">
          <a:extLst>
            <a:ext uri="{FF2B5EF4-FFF2-40B4-BE49-F238E27FC236}">
              <a16:creationId xmlns:a16="http://schemas.microsoft.com/office/drawing/2014/main" id="{DDCE5C37-E7AF-4397-B667-C8BA79A5A6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0" name="Metin kutusu 411">
          <a:extLst>
            <a:ext uri="{FF2B5EF4-FFF2-40B4-BE49-F238E27FC236}">
              <a16:creationId xmlns:a16="http://schemas.microsoft.com/office/drawing/2014/main" id="{4C67CA96-B33A-481D-9180-F0BDA07890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1" name="Metin kutusu 412">
          <a:extLst>
            <a:ext uri="{FF2B5EF4-FFF2-40B4-BE49-F238E27FC236}">
              <a16:creationId xmlns:a16="http://schemas.microsoft.com/office/drawing/2014/main" id="{3919F4A6-43C5-4155-9700-9BF9B75531A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2" name="Metin kutusu 413">
          <a:extLst>
            <a:ext uri="{FF2B5EF4-FFF2-40B4-BE49-F238E27FC236}">
              <a16:creationId xmlns:a16="http://schemas.microsoft.com/office/drawing/2014/main" id="{505C9797-4726-4EB0-B58E-63128BBDBBB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3" name="Metin kutusu 414">
          <a:extLst>
            <a:ext uri="{FF2B5EF4-FFF2-40B4-BE49-F238E27FC236}">
              <a16:creationId xmlns:a16="http://schemas.microsoft.com/office/drawing/2014/main" id="{C06B72CB-0DFD-42A9-BA49-7E2EAD961C5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4" name="Metin kutusu 415">
          <a:extLst>
            <a:ext uri="{FF2B5EF4-FFF2-40B4-BE49-F238E27FC236}">
              <a16:creationId xmlns:a16="http://schemas.microsoft.com/office/drawing/2014/main" id="{B82FB2CF-8948-4F01-BF7C-6C946229012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5" name="Metin kutusu 416">
          <a:extLst>
            <a:ext uri="{FF2B5EF4-FFF2-40B4-BE49-F238E27FC236}">
              <a16:creationId xmlns:a16="http://schemas.microsoft.com/office/drawing/2014/main" id="{50E7699A-9866-4236-B41F-9E1EF902D18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6" name="Metin kutusu 417">
          <a:extLst>
            <a:ext uri="{FF2B5EF4-FFF2-40B4-BE49-F238E27FC236}">
              <a16:creationId xmlns:a16="http://schemas.microsoft.com/office/drawing/2014/main" id="{0C294156-018D-4256-97F7-60A332C9C57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7" name="Metin kutusu 418">
          <a:extLst>
            <a:ext uri="{FF2B5EF4-FFF2-40B4-BE49-F238E27FC236}">
              <a16:creationId xmlns:a16="http://schemas.microsoft.com/office/drawing/2014/main" id="{61D10487-632E-4F9C-8697-62C9D178D2B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8" name="Metin kutusu 136">
          <a:extLst>
            <a:ext uri="{FF2B5EF4-FFF2-40B4-BE49-F238E27FC236}">
              <a16:creationId xmlns:a16="http://schemas.microsoft.com/office/drawing/2014/main" id="{ECA15254-59AA-4730-A48A-3AE02BDCEE56}"/>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69" name="Metin kutusu 137">
          <a:extLst>
            <a:ext uri="{FF2B5EF4-FFF2-40B4-BE49-F238E27FC236}">
              <a16:creationId xmlns:a16="http://schemas.microsoft.com/office/drawing/2014/main" id="{F90AEBE1-082A-43D7-83AF-4051EC7D0CD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0" name="Metin kutusu 138">
          <a:extLst>
            <a:ext uri="{FF2B5EF4-FFF2-40B4-BE49-F238E27FC236}">
              <a16:creationId xmlns:a16="http://schemas.microsoft.com/office/drawing/2014/main" id="{DF924DB5-5E43-48BD-A75D-53893280D73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1" name="Metin kutusu 139">
          <a:extLst>
            <a:ext uri="{FF2B5EF4-FFF2-40B4-BE49-F238E27FC236}">
              <a16:creationId xmlns:a16="http://schemas.microsoft.com/office/drawing/2014/main" id="{DF9090A4-0A41-4F18-8CC7-4C2FB5BE1252}"/>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2" name="Metin kutusu 140">
          <a:extLst>
            <a:ext uri="{FF2B5EF4-FFF2-40B4-BE49-F238E27FC236}">
              <a16:creationId xmlns:a16="http://schemas.microsoft.com/office/drawing/2014/main" id="{A6E49293-7FE4-482C-84FC-30B7B0E2C75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3" name="Metin kutusu 141">
          <a:extLst>
            <a:ext uri="{FF2B5EF4-FFF2-40B4-BE49-F238E27FC236}">
              <a16:creationId xmlns:a16="http://schemas.microsoft.com/office/drawing/2014/main" id="{404AC83F-75B1-4AC9-A8EC-3648879703B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4" name="Metin kutusu 148">
          <a:extLst>
            <a:ext uri="{FF2B5EF4-FFF2-40B4-BE49-F238E27FC236}">
              <a16:creationId xmlns:a16="http://schemas.microsoft.com/office/drawing/2014/main" id="{A607576B-383F-4C08-82E6-BC1CEE8EC1A7}"/>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5" name="Metin kutusu 149">
          <a:extLst>
            <a:ext uri="{FF2B5EF4-FFF2-40B4-BE49-F238E27FC236}">
              <a16:creationId xmlns:a16="http://schemas.microsoft.com/office/drawing/2014/main" id="{8E6D178B-8327-4F09-9D34-908EAFE4B95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6" name="Metin kutusu 150">
          <a:extLst>
            <a:ext uri="{FF2B5EF4-FFF2-40B4-BE49-F238E27FC236}">
              <a16:creationId xmlns:a16="http://schemas.microsoft.com/office/drawing/2014/main" id="{2088E5F6-DD9E-4C65-9ABA-0A9BDF86372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7" name="Metin kutusu 151">
          <a:extLst>
            <a:ext uri="{FF2B5EF4-FFF2-40B4-BE49-F238E27FC236}">
              <a16:creationId xmlns:a16="http://schemas.microsoft.com/office/drawing/2014/main" id="{51F90A7A-80D8-465B-8883-9606AD3B8730}"/>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8" name="Metin kutusu 152">
          <a:extLst>
            <a:ext uri="{FF2B5EF4-FFF2-40B4-BE49-F238E27FC236}">
              <a16:creationId xmlns:a16="http://schemas.microsoft.com/office/drawing/2014/main" id="{3EB84CE4-E5F5-4E1D-921B-147F3A8ED2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79" name="Metin kutusu 153">
          <a:extLst>
            <a:ext uri="{FF2B5EF4-FFF2-40B4-BE49-F238E27FC236}">
              <a16:creationId xmlns:a16="http://schemas.microsoft.com/office/drawing/2014/main" id="{CCBA7300-9D1F-42C8-9C04-17614988A4F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0" name="Metin kutusu 402">
          <a:extLst>
            <a:ext uri="{FF2B5EF4-FFF2-40B4-BE49-F238E27FC236}">
              <a16:creationId xmlns:a16="http://schemas.microsoft.com/office/drawing/2014/main" id="{1EC87920-F255-44AE-AA9C-BCB0CC80FD08}"/>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1" name="Metin kutusu 403">
          <a:extLst>
            <a:ext uri="{FF2B5EF4-FFF2-40B4-BE49-F238E27FC236}">
              <a16:creationId xmlns:a16="http://schemas.microsoft.com/office/drawing/2014/main" id="{4A8531E9-A723-4E14-B2ED-85E204026B3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2" name="Metin kutusu 404">
          <a:extLst>
            <a:ext uri="{FF2B5EF4-FFF2-40B4-BE49-F238E27FC236}">
              <a16:creationId xmlns:a16="http://schemas.microsoft.com/office/drawing/2014/main" id="{D64DF8EF-1E79-4073-BF36-86159EAF0E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3" name="Metin kutusu 405">
          <a:extLst>
            <a:ext uri="{FF2B5EF4-FFF2-40B4-BE49-F238E27FC236}">
              <a16:creationId xmlns:a16="http://schemas.microsoft.com/office/drawing/2014/main" id="{1AFF3833-0D96-4A36-BAEA-67C7ABE705E9}"/>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4" name="Metin kutusu 406">
          <a:extLst>
            <a:ext uri="{FF2B5EF4-FFF2-40B4-BE49-F238E27FC236}">
              <a16:creationId xmlns:a16="http://schemas.microsoft.com/office/drawing/2014/main" id="{430108DF-A742-40E6-B223-5A4C65FF2B9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5" name="Metin kutusu 407">
          <a:extLst>
            <a:ext uri="{FF2B5EF4-FFF2-40B4-BE49-F238E27FC236}">
              <a16:creationId xmlns:a16="http://schemas.microsoft.com/office/drawing/2014/main" id="{8F73318C-1ACE-4E79-875B-C2647BF8010C}"/>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6" name="Metin kutusu 408">
          <a:extLst>
            <a:ext uri="{FF2B5EF4-FFF2-40B4-BE49-F238E27FC236}">
              <a16:creationId xmlns:a16="http://schemas.microsoft.com/office/drawing/2014/main" id="{1B0A7D3E-33C7-4957-931F-58CE0748378E}"/>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7" name="Metin kutusu 409">
          <a:extLst>
            <a:ext uri="{FF2B5EF4-FFF2-40B4-BE49-F238E27FC236}">
              <a16:creationId xmlns:a16="http://schemas.microsoft.com/office/drawing/2014/main" id="{22BEF44E-50BF-4A80-A515-4891BFFC898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8" name="Metin kutusu 410">
          <a:extLst>
            <a:ext uri="{FF2B5EF4-FFF2-40B4-BE49-F238E27FC236}">
              <a16:creationId xmlns:a16="http://schemas.microsoft.com/office/drawing/2014/main" id="{DDCE5C37-E7AF-4397-B667-C8BA79A5A62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89" name="Metin kutusu 411">
          <a:extLst>
            <a:ext uri="{FF2B5EF4-FFF2-40B4-BE49-F238E27FC236}">
              <a16:creationId xmlns:a16="http://schemas.microsoft.com/office/drawing/2014/main" id="{4C67CA96-B33A-481D-9180-F0BDA07890EB}"/>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90" name="Metin kutusu 412">
          <a:extLst>
            <a:ext uri="{FF2B5EF4-FFF2-40B4-BE49-F238E27FC236}">
              <a16:creationId xmlns:a16="http://schemas.microsoft.com/office/drawing/2014/main" id="{3919F4A6-43C5-4155-9700-9BF9B75531A4}"/>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91" name="Metin kutusu 413">
          <a:extLst>
            <a:ext uri="{FF2B5EF4-FFF2-40B4-BE49-F238E27FC236}">
              <a16:creationId xmlns:a16="http://schemas.microsoft.com/office/drawing/2014/main" id="{505C9797-4726-4EB0-B58E-63128BBDBBB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92" name="Metin kutusu 414">
          <a:extLst>
            <a:ext uri="{FF2B5EF4-FFF2-40B4-BE49-F238E27FC236}">
              <a16:creationId xmlns:a16="http://schemas.microsoft.com/office/drawing/2014/main" id="{C06B72CB-0DFD-42A9-BA49-7E2EAD961C55}"/>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93" name="Metin kutusu 415">
          <a:extLst>
            <a:ext uri="{FF2B5EF4-FFF2-40B4-BE49-F238E27FC236}">
              <a16:creationId xmlns:a16="http://schemas.microsoft.com/office/drawing/2014/main" id="{B82FB2CF-8948-4F01-BF7C-6C9462290121}"/>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94" name="Metin kutusu 416">
          <a:extLst>
            <a:ext uri="{FF2B5EF4-FFF2-40B4-BE49-F238E27FC236}">
              <a16:creationId xmlns:a16="http://schemas.microsoft.com/office/drawing/2014/main" id="{50E7699A-9866-4236-B41F-9E1EF902D18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95" name="Metin kutusu 417">
          <a:extLst>
            <a:ext uri="{FF2B5EF4-FFF2-40B4-BE49-F238E27FC236}">
              <a16:creationId xmlns:a16="http://schemas.microsoft.com/office/drawing/2014/main" id="{0C294156-018D-4256-97F7-60A332C9C57D}"/>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1518</xdr:row>
      <xdr:rowOff>0</xdr:rowOff>
    </xdr:from>
    <xdr:ext cx="184731" cy="264560"/>
    <xdr:sp macro="" textlink="">
      <xdr:nvSpPr>
        <xdr:cNvPr id="11496" name="Metin kutusu 418">
          <a:extLst>
            <a:ext uri="{FF2B5EF4-FFF2-40B4-BE49-F238E27FC236}">
              <a16:creationId xmlns:a16="http://schemas.microsoft.com/office/drawing/2014/main" id="{61D10487-632E-4F9C-8697-62C9D178D2BA}"/>
            </a:ext>
          </a:extLst>
        </xdr:cNvPr>
        <xdr:cNvSpPr txBox="1"/>
      </xdr:nvSpPr>
      <xdr:spPr>
        <a:xfrm>
          <a:off x="13693972" y="45570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497" name="Metin kutusu 136">
          <a:extLst>
            <a:ext uri="{FF2B5EF4-FFF2-40B4-BE49-F238E27FC236}">
              <a16:creationId xmlns:a16="http://schemas.microsoft.com/office/drawing/2014/main" id="{ECA15254-59AA-4730-A48A-3AE02BDCEE56}"/>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498" name="Metin kutusu 137">
          <a:extLst>
            <a:ext uri="{FF2B5EF4-FFF2-40B4-BE49-F238E27FC236}">
              <a16:creationId xmlns:a16="http://schemas.microsoft.com/office/drawing/2014/main" id="{F90AEBE1-082A-43D7-83AF-4051EC7D0CD8}"/>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499" name="Metin kutusu 138">
          <a:extLst>
            <a:ext uri="{FF2B5EF4-FFF2-40B4-BE49-F238E27FC236}">
              <a16:creationId xmlns:a16="http://schemas.microsoft.com/office/drawing/2014/main" id="{DF924DB5-5E43-48BD-A75D-53893280D739}"/>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0" name="Metin kutusu 139">
          <a:extLst>
            <a:ext uri="{FF2B5EF4-FFF2-40B4-BE49-F238E27FC236}">
              <a16:creationId xmlns:a16="http://schemas.microsoft.com/office/drawing/2014/main" id="{DF9090A4-0A41-4F18-8CC7-4C2FB5BE1252}"/>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1" name="Metin kutusu 140">
          <a:extLst>
            <a:ext uri="{FF2B5EF4-FFF2-40B4-BE49-F238E27FC236}">
              <a16:creationId xmlns:a16="http://schemas.microsoft.com/office/drawing/2014/main" id="{A6E49293-7FE4-482C-84FC-30B7B0E2C757}"/>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2" name="Metin kutusu 141">
          <a:extLst>
            <a:ext uri="{FF2B5EF4-FFF2-40B4-BE49-F238E27FC236}">
              <a16:creationId xmlns:a16="http://schemas.microsoft.com/office/drawing/2014/main" id="{404AC83F-75B1-4AC9-A8EC-3648879703B4}"/>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3" name="Metin kutusu 148">
          <a:extLst>
            <a:ext uri="{FF2B5EF4-FFF2-40B4-BE49-F238E27FC236}">
              <a16:creationId xmlns:a16="http://schemas.microsoft.com/office/drawing/2014/main" id="{A607576B-383F-4C08-82E6-BC1CEE8EC1A7}"/>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4" name="Metin kutusu 149">
          <a:extLst>
            <a:ext uri="{FF2B5EF4-FFF2-40B4-BE49-F238E27FC236}">
              <a16:creationId xmlns:a16="http://schemas.microsoft.com/office/drawing/2014/main" id="{8E6D178B-8327-4F09-9D34-908EAFE4B950}"/>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5" name="Metin kutusu 150">
          <a:extLst>
            <a:ext uri="{FF2B5EF4-FFF2-40B4-BE49-F238E27FC236}">
              <a16:creationId xmlns:a16="http://schemas.microsoft.com/office/drawing/2014/main" id="{2088E5F6-DD9E-4C65-9ABA-0A9BDF86372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6" name="Metin kutusu 151">
          <a:extLst>
            <a:ext uri="{FF2B5EF4-FFF2-40B4-BE49-F238E27FC236}">
              <a16:creationId xmlns:a16="http://schemas.microsoft.com/office/drawing/2014/main" id="{51F90A7A-80D8-465B-8883-9606AD3B8730}"/>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7" name="Metin kutusu 152">
          <a:extLst>
            <a:ext uri="{FF2B5EF4-FFF2-40B4-BE49-F238E27FC236}">
              <a16:creationId xmlns:a16="http://schemas.microsoft.com/office/drawing/2014/main" id="{3EB84CE4-E5F5-4E1D-921B-147F3A8ED2E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8" name="Metin kutusu 153">
          <a:extLst>
            <a:ext uri="{FF2B5EF4-FFF2-40B4-BE49-F238E27FC236}">
              <a16:creationId xmlns:a16="http://schemas.microsoft.com/office/drawing/2014/main" id="{CCBA7300-9D1F-42C8-9C04-17614988A4FC}"/>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09" name="Metin kutusu 402">
          <a:extLst>
            <a:ext uri="{FF2B5EF4-FFF2-40B4-BE49-F238E27FC236}">
              <a16:creationId xmlns:a16="http://schemas.microsoft.com/office/drawing/2014/main" id="{1EC87920-F255-44AE-AA9C-BCB0CC80FD08}"/>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0" name="Metin kutusu 403">
          <a:extLst>
            <a:ext uri="{FF2B5EF4-FFF2-40B4-BE49-F238E27FC236}">
              <a16:creationId xmlns:a16="http://schemas.microsoft.com/office/drawing/2014/main" id="{4A8531E9-A723-4E14-B2ED-85E204026B3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1" name="Metin kutusu 404">
          <a:extLst>
            <a:ext uri="{FF2B5EF4-FFF2-40B4-BE49-F238E27FC236}">
              <a16:creationId xmlns:a16="http://schemas.microsoft.com/office/drawing/2014/main" id="{D64DF8EF-1E79-4073-BF36-86159EAF0E2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2" name="Metin kutusu 405">
          <a:extLst>
            <a:ext uri="{FF2B5EF4-FFF2-40B4-BE49-F238E27FC236}">
              <a16:creationId xmlns:a16="http://schemas.microsoft.com/office/drawing/2014/main" id="{1AFF3833-0D96-4A36-BAEA-67C7ABE705E9}"/>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3" name="Metin kutusu 406">
          <a:extLst>
            <a:ext uri="{FF2B5EF4-FFF2-40B4-BE49-F238E27FC236}">
              <a16:creationId xmlns:a16="http://schemas.microsoft.com/office/drawing/2014/main" id="{430108DF-A742-40E6-B223-5A4C65FF2B9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4" name="Metin kutusu 407">
          <a:extLst>
            <a:ext uri="{FF2B5EF4-FFF2-40B4-BE49-F238E27FC236}">
              <a16:creationId xmlns:a16="http://schemas.microsoft.com/office/drawing/2014/main" id="{8F73318C-1ACE-4E79-875B-C2647BF8010C}"/>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5" name="Metin kutusu 408">
          <a:extLst>
            <a:ext uri="{FF2B5EF4-FFF2-40B4-BE49-F238E27FC236}">
              <a16:creationId xmlns:a16="http://schemas.microsoft.com/office/drawing/2014/main" id="{1B0A7D3E-33C7-4957-931F-58CE0748378E}"/>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6" name="Metin kutusu 409">
          <a:extLst>
            <a:ext uri="{FF2B5EF4-FFF2-40B4-BE49-F238E27FC236}">
              <a16:creationId xmlns:a16="http://schemas.microsoft.com/office/drawing/2014/main" id="{22BEF44E-50BF-4A80-A515-4891BFFC898A}"/>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7" name="Metin kutusu 410">
          <a:extLst>
            <a:ext uri="{FF2B5EF4-FFF2-40B4-BE49-F238E27FC236}">
              <a16:creationId xmlns:a16="http://schemas.microsoft.com/office/drawing/2014/main" id="{DDCE5C37-E7AF-4397-B667-C8BA79A5A62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8" name="Metin kutusu 411">
          <a:extLst>
            <a:ext uri="{FF2B5EF4-FFF2-40B4-BE49-F238E27FC236}">
              <a16:creationId xmlns:a16="http://schemas.microsoft.com/office/drawing/2014/main" id="{4C67CA96-B33A-481D-9180-F0BDA07890EB}"/>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19" name="Metin kutusu 412">
          <a:extLst>
            <a:ext uri="{FF2B5EF4-FFF2-40B4-BE49-F238E27FC236}">
              <a16:creationId xmlns:a16="http://schemas.microsoft.com/office/drawing/2014/main" id="{3919F4A6-43C5-4155-9700-9BF9B75531A4}"/>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20" name="Metin kutusu 413">
          <a:extLst>
            <a:ext uri="{FF2B5EF4-FFF2-40B4-BE49-F238E27FC236}">
              <a16:creationId xmlns:a16="http://schemas.microsoft.com/office/drawing/2014/main" id="{505C9797-4726-4EB0-B58E-63128BBDBBB1}"/>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21" name="Metin kutusu 414">
          <a:extLst>
            <a:ext uri="{FF2B5EF4-FFF2-40B4-BE49-F238E27FC236}">
              <a16:creationId xmlns:a16="http://schemas.microsoft.com/office/drawing/2014/main" id="{C06B72CB-0DFD-42A9-BA49-7E2EAD961C55}"/>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22" name="Metin kutusu 415">
          <a:extLst>
            <a:ext uri="{FF2B5EF4-FFF2-40B4-BE49-F238E27FC236}">
              <a16:creationId xmlns:a16="http://schemas.microsoft.com/office/drawing/2014/main" id="{B82FB2CF-8948-4F01-BF7C-6C9462290121}"/>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23" name="Metin kutusu 416">
          <a:extLst>
            <a:ext uri="{FF2B5EF4-FFF2-40B4-BE49-F238E27FC236}">
              <a16:creationId xmlns:a16="http://schemas.microsoft.com/office/drawing/2014/main" id="{50E7699A-9866-4236-B41F-9E1EF902D18D}"/>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24" name="Metin kutusu 417">
          <a:extLst>
            <a:ext uri="{FF2B5EF4-FFF2-40B4-BE49-F238E27FC236}">
              <a16:creationId xmlns:a16="http://schemas.microsoft.com/office/drawing/2014/main" id="{0C294156-018D-4256-97F7-60A332C9C57D}"/>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1519</xdr:row>
      <xdr:rowOff>0</xdr:rowOff>
    </xdr:from>
    <xdr:ext cx="184731" cy="264560"/>
    <xdr:sp macro="" textlink="">
      <xdr:nvSpPr>
        <xdr:cNvPr id="11525" name="Metin kutusu 418">
          <a:extLst>
            <a:ext uri="{FF2B5EF4-FFF2-40B4-BE49-F238E27FC236}">
              <a16:creationId xmlns:a16="http://schemas.microsoft.com/office/drawing/2014/main" id="{61D10487-632E-4F9C-8697-62C9D178D2BA}"/>
            </a:ext>
          </a:extLst>
        </xdr:cNvPr>
        <xdr:cNvSpPr txBox="1"/>
      </xdr:nvSpPr>
      <xdr:spPr>
        <a:xfrm>
          <a:off x="13693972" y="455911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26" name="Metin kutusu 136">
          <a:extLst>
            <a:ext uri="{FF2B5EF4-FFF2-40B4-BE49-F238E27FC236}">
              <a16:creationId xmlns:a16="http://schemas.microsoft.com/office/drawing/2014/main" id="{ECA15254-59AA-4730-A48A-3AE02BDCEE56}"/>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27" name="Metin kutusu 137">
          <a:extLst>
            <a:ext uri="{FF2B5EF4-FFF2-40B4-BE49-F238E27FC236}">
              <a16:creationId xmlns:a16="http://schemas.microsoft.com/office/drawing/2014/main" id="{F90AEBE1-082A-43D7-83AF-4051EC7D0CD8}"/>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28" name="Metin kutusu 138">
          <a:extLst>
            <a:ext uri="{FF2B5EF4-FFF2-40B4-BE49-F238E27FC236}">
              <a16:creationId xmlns:a16="http://schemas.microsoft.com/office/drawing/2014/main" id="{DF924DB5-5E43-48BD-A75D-53893280D739}"/>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29" name="Metin kutusu 139">
          <a:extLst>
            <a:ext uri="{FF2B5EF4-FFF2-40B4-BE49-F238E27FC236}">
              <a16:creationId xmlns:a16="http://schemas.microsoft.com/office/drawing/2014/main" id="{DF9090A4-0A41-4F18-8CC7-4C2FB5BE1252}"/>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0" name="Metin kutusu 140">
          <a:extLst>
            <a:ext uri="{FF2B5EF4-FFF2-40B4-BE49-F238E27FC236}">
              <a16:creationId xmlns:a16="http://schemas.microsoft.com/office/drawing/2014/main" id="{A6E49293-7FE4-482C-84FC-30B7B0E2C757}"/>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1" name="Metin kutusu 141">
          <a:extLst>
            <a:ext uri="{FF2B5EF4-FFF2-40B4-BE49-F238E27FC236}">
              <a16:creationId xmlns:a16="http://schemas.microsoft.com/office/drawing/2014/main" id="{404AC83F-75B1-4AC9-A8EC-3648879703B4}"/>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2" name="Metin kutusu 148">
          <a:extLst>
            <a:ext uri="{FF2B5EF4-FFF2-40B4-BE49-F238E27FC236}">
              <a16:creationId xmlns:a16="http://schemas.microsoft.com/office/drawing/2014/main" id="{A607576B-383F-4C08-82E6-BC1CEE8EC1A7}"/>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3" name="Metin kutusu 149">
          <a:extLst>
            <a:ext uri="{FF2B5EF4-FFF2-40B4-BE49-F238E27FC236}">
              <a16:creationId xmlns:a16="http://schemas.microsoft.com/office/drawing/2014/main" id="{8E6D178B-8327-4F09-9D34-908EAFE4B950}"/>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4" name="Metin kutusu 150">
          <a:extLst>
            <a:ext uri="{FF2B5EF4-FFF2-40B4-BE49-F238E27FC236}">
              <a16:creationId xmlns:a16="http://schemas.microsoft.com/office/drawing/2014/main" id="{2088E5F6-DD9E-4C65-9ABA-0A9BDF86372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5" name="Metin kutusu 151">
          <a:extLst>
            <a:ext uri="{FF2B5EF4-FFF2-40B4-BE49-F238E27FC236}">
              <a16:creationId xmlns:a16="http://schemas.microsoft.com/office/drawing/2014/main" id="{51F90A7A-80D8-465B-8883-9606AD3B8730}"/>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6" name="Metin kutusu 152">
          <a:extLst>
            <a:ext uri="{FF2B5EF4-FFF2-40B4-BE49-F238E27FC236}">
              <a16:creationId xmlns:a16="http://schemas.microsoft.com/office/drawing/2014/main" id="{3EB84CE4-E5F5-4E1D-921B-147F3A8ED2E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7" name="Metin kutusu 153">
          <a:extLst>
            <a:ext uri="{FF2B5EF4-FFF2-40B4-BE49-F238E27FC236}">
              <a16:creationId xmlns:a16="http://schemas.microsoft.com/office/drawing/2014/main" id="{CCBA7300-9D1F-42C8-9C04-17614988A4FC}"/>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8" name="Metin kutusu 402">
          <a:extLst>
            <a:ext uri="{FF2B5EF4-FFF2-40B4-BE49-F238E27FC236}">
              <a16:creationId xmlns:a16="http://schemas.microsoft.com/office/drawing/2014/main" id="{1EC87920-F255-44AE-AA9C-BCB0CC80FD08}"/>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39" name="Metin kutusu 403">
          <a:extLst>
            <a:ext uri="{FF2B5EF4-FFF2-40B4-BE49-F238E27FC236}">
              <a16:creationId xmlns:a16="http://schemas.microsoft.com/office/drawing/2014/main" id="{4A8531E9-A723-4E14-B2ED-85E204026B3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0" name="Metin kutusu 404">
          <a:extLst>
            <a:ext uri="{FF2B5EF4-FFF2-40B4-BE49-F238E27FC236}">
              <a16:creationId xmlns:a16="http://schemas.microsoft.com/office/drawing/2014/main" id="{D64DF8EF-1E79-4073-BF36-86159EAF0E2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1" name="Metin kutusu 405">
          <a:extLst>
            <a:ext uri="{FF2B5EF4-FFF2-40B4-BE49-F238E27FC236}">
              <a16:creationId xmlns:a16="http://schemas.microsoft.com/office/drawing/2014/main" id="{1AFF3833-0D96-4A36-BAEA-67C7ABE705E9}"/>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2" name="Metin kutusu 406">
          <a:extLst>
            <a:ext uri="{FF2B5EF4-FFF2-40B4-BE49-F238E27FC236}">
              <a16:creationId xmlns:a16="http://schemas.microsoft.com/office/drawing/2014/main" id="{430108DF-A742-40E6-B223-5A4C65FF2B9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3" name="Metin kutusu 407">
          <a:extLst>
            <a:ext uri="{FF2B5EF4-FFF2-40B4-BE49-F238E27FC236}">
              <a16:creationId xmlns:a16="http://schemas.microsoft.com/office/drawing/2014/main" id="{8F73318C-1ACE-4E79-875B-C2647BF8010C}"/>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4" name="Metin kutusu 408">
          <a:extLst>
            <a:ext uri="{FF2B5EF4-FFF2-40B4-BE49-F238E27FC236}">
              <a16:creationId xmlns:a16="http://schemas.microsoft.com/office/drawing/2014/main" id="{1B0A7D3E-33C7-4957-931F-58CE0748378E}"/>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5" name="Metin kutusu 409">
          <a:extLst>
            <a:ext uri="{FF2B5EF4-FFF2-40B4-BE49-F238E27FC236}">
              <a16:creationId xmlns:a16="http://schemas.microsoft.com/office/drawing/2014/main" id="{22BEF44E-50BF-4A80-A515-4891BFFC898A}"/>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6" name="Metin kutusu 410">
          <a:extLst>
            <a:ext uri="{FF2B5EF4-FFF2-40B4-BE49-F238E27FC236}">
              <a16:creationId xmlns:a16="http://schemas.microsoft.com/office/drawing/2014/main" id="{DDCE5C37-E7AF-4397-B667-C8BA79A5A62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7" name="Metin kutusu 411">
          <a:extLst>
            <a:ext uri="{FF2B5EF4-FFF2-40B4-BE49-F238E27FC236}">
              <a16:creationId xmlns:a16="http://schemas.microsoft.com/office/drawing/2014/main" id="{4C67CA96-B33A-481D-9180-F0BDA07890EB}"/>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8" name="Metin kutusu 412">
          <a:extLst>
            <a:ext uri="{FF2B5EF4-FFF2-40B4-BE49-F238E27FC236}">
              <a16:creationId xmlns:a16="http://schemas.microsoft.com/office/drawing/2014/main" id="{3919F4A6-43C5-4155-9700-9BF9B75531A4}"/>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49" name="Metin kutusu 413">
          <a:extLst>
            <a:ext uri="{FF2B5EF4-FFF2-40B4-BE49-F238E27FC236}">
              <a16:creationId xmlns:a16="http://schemas.microsoft.com/office/drawing/2014/main" id="{505C9797-4726-4EB0-B58E-63128BBDBBB1}"/>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50" name="Metin kutusu 414">
          <a:extLst>
            <a:ext uri="{FF2B5EF4-FFF2-40B4-BE49-F238E27FC236}">
              <a16:creationId xmlns:a16="http://schemas.microsoft.com/office/drawing/2014/main" id="{C06B72CB-0DFD-42A9-BA49-7E2EAD961C55}"/>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51" name="Metin kutusu 415">
          <a:extLst>
            <a:ext uri="{FF2B5EF4-FFF2-40B4-BE49-F238E27FC236}">
              <a16:creationId xmlns:a16="http://schemas.microsoft.com/office/drawing/2014/main" id="{B82FB2CF-8948-4F01-BF7C-6C9462290121}"/>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52" name="Metin kutusu 416">
          <a:extLst>
            <a:ext uri="{FF2B5EF4-FFF2-40B4-BE49-F238E27FC236}">
              <a16:creationId xmlns:a16="http://schemas.microsoft.com/office/drawing/2014/main" id="{50E7699A-9866-4236-B41F-9E1EF902D18D}"/>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53" name="Metin kutusu 417">
          <a:extLst>
            <a:ext uri="{FF2B5EF4-FFF2-40B4-BE49-F238E27FC236}">
              <a16:creationId xmlns:a16="http://schemas.microsoft.com/office/drawing/2014/main" id="{0C294156-018D-4256-97F7-60A332C9C57D}"/>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1520</xdr:row>
      <xdr:rowOff>0</xdr:rowOff>
    </xdr:from>
    <xdr:ext cx="184731" cy="264560"/>
    <xdr:sp macro="" textlink="">
      <xdr:nvSpPr>
        <xdr:cNvPr id="11554" name="Metin kutusu 418">
          <a:extLst>
            <a:ext uri="{FF2B5EF4-FFF2-40B4-BE49-F238E27FC236}">
              <a16:creationId xmlns:a16="http://schemas.microsoft.com/office/drawing/2014/main" id="{61D10487-632E-4F9C-8697-62C9D178D2BA}"/>
            </a:ext>
          </a:extLst>
        </xdr:cNvPr>
        <xdr:cNvSpPr txBox="1"/>
      </xdr:nvSpPr>
      <xdr:spPr>
        <a:xfrm>
          <a:off x="13693972" y="45631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55" name="Metin kutusu 136">
          <a:extLst>
            <a:ext uri="{FF2B5EF4-FFF2-40B4-BE49-F238E27FC236}">
              <a16:creationId xmlns:a16="http://schemas.microsoft.com/office/drawing/2014/main" id="{ECA15254-59AA-4730-A48A-3AE02BDCEE56}"/>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56" name="Metin kutusu 137">
          <a:extLst>
            <a:ext uri="{FF2B5EF4-FFF2-40B4-BE49-F238E27FC236}">
              <a16:creationId xmlns:a16="http://schemas.microsoft.com/office/drawing/2014/main" id="{F90AEBE1-082A-43D7-83AF-4051EC7D0CD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57" name="Metin kutusu 138">
          <a:extLst>
            <a:ext uri="{FF2B5EF4-FFF2-40B4-BE49-F238E27FC236}">
              <a16:creationId xmlns:a16="http://schemas.microsoft.com/office/drawing/2014/main" id="{DF924DB5-5E43-48BD-A75D-53893280D73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58" name="Metin kutusu 139">
          <a:extLst>
            <a:ext uri="{FF2B5EF4-FFF2-40B4-BE49-F238E27FC236}">
              <a16:creationId xmlns:a16="http://schemas.microsoft.com/office/drawing/2014/main" id="{DF9090A4-0A41-4F18-8CC7-4C2FB5BE1252}"/>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59" name="Metin kutusu 140">
          <a:extLst>
            <a:ext uri="{FF2B5EF4-FFF2-40B4-BE49-F238E27FC236}">
              <a16:creationId xmlns:a16="http://schemas.microsoft.com/office/drawing/2014/main" id="{A6E49293-7FE4-482C-84FC-30B7B0E2C75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0" name="Metin kutusu 141">
          <a:extLst>
            <a:ext uri="{FF2B5EF4-FFF2-40B4-BE49-F238E27FC236}">
              <a16:creationId xmlns:a16="http://schemas.microsoft.com/office/drawing/2014/main" id="{404AC83F-75B1-4AC9-A8EC-3648879703B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1" name="Metin kutusu 148">
          <a:extLst>
            <a:ext uri="{FF2B5EF4-FFF2-40B4-BE49-F238E27FC236}">
              <a16:creationId xmlns:a16="http://schemas.microsoft.com/office/drawing/2014/main" id="{A607576B-383F-4C08-82E6-BC1CEE8EC1A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2" name="Metin kutusu 149">
          <a:extLst>
            <a:ext uri="{FF2B5EF4-FFF2-40B4-BE49-F238E27FC236}">
              <a16:creationId xmlns:a16="http://schemas.microsoft.com/office/drawing/2014/main" id="{8E6D178B-8327-4F09-9D34-908EAFE4B95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3" name="Metin kutusu 150">
          <a:extLst>
            <a:ext uri="{FF2B5EF4-FFF2-40B4-BE49-F238E27FC236}">
              <a16:creationId xmlns:a16="http://schemas.microsoft.com/office/drawing/2014/main" id="{2088E5F6-DD9E-4C65-9ABA-0A9BDF86372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4" name="Metin kutusu 151">
          <a:extLst>
            <a:ext uri="{FF2B5EF4-FFF2-40B4-BE49-F238E27FC236}">
              <a16:creationId xmlns:a16="http://schemas.microsoft.com/office/drawing/2014/main" id="{51F90A7A-80D8-465B-8883-9606AD3B873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5" name="Metin kutusu 152">
          <a:extLst>
            <a:ext uri="{FF2B5EF4-FFF2-40B4-BE49-F238E27FC236}">
              <a16:creationId xmlns:a16="http://schemas.microsoft.com/office/drawing/2014/main" id="{3EB84CE4-E5F5-4E1D-921B-147F3A8ED2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6" name="Metin kutusu 153">
          <a:extLst>
            <a:ext uri="{FF2B5EF4-FFF2-40B4-BE49-F238E27FC236}">
              <a16:creationId xmlns:a16="http://schemas.microsoft.com/office/drawing/2014/main" id="{CCBA7300-9D1F-42C8-9C04-17614988A4F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7" name="Metin kutusu 402">
          <a:extLst>
            <a:ext uri="{FF2B5EF4-FFF2-40B4-BE49-F238E27FC236}">
              <a16:creationId xmlns:a16="http://schemas.microsoft.com/office/drawing/2014/main" id="{1EC87920-F255-44AE-AA9C-BCB0CC80FD0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8" name="Metin kutusu 403">
          <a:extLst>
            <a:ext uri="{FF2B5EF4-FFF2-40B4-BE49-F238E27FC236}">
              <a16:creationId xmlns:a16="http://schemas.microsoft.com/office/drawing/2014/main" id="{4A8531E9-A723-4E14-B2ED-85E204026B3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69" name="Metin kutusu 404">
          <a:extLst>
            <a:ext uri="{FF2B5EF4-FFF2-40B4-BE49-F238E27FC236}">
              <a16:creationId xmlns:a16="http://schemas.microsoft.com/office/drawing/2014/main" id="{D64DF8EF-1E79-4073-BF36-86159EAF0E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0" name="Metin kutusu 405">
          <a:extLst>
            <a:ext uri="{FF2B5EF4-FFF2-40B4-BE49-F238E27FC236}">
              <a16:creationId xmlns:a16="http://schemas.microsoft.com/office/drawing/2014/main" id="{1AFF3833-0D96-4A36-BAEA-67C7ABE705E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1" name="Metin kutusu 406">
          <a:extLst>
            <a:ext uri="{FF2B5EF4-FFF2-40B4-BE49-F238E27FC236}">
              <a16:creationId xmlns:a16="http://schemas.microsoft.com/office/drawing/2014/main" id="{430108DF-A742-40E6-B223-5A4C65FF2B9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2" name="Metin kutusu 407">
          <a:extLst>
            <a:ext uri="{FF2B5EF4-FFF2-40B4-BE49-F238E27FC236}">
              <a16:creationId xmlns:a16="http://schemas.microsoft.com/office/drawing/2014/main" id="{8F73318C-1ACE-4E79-875B-C2647BF8010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3" name="Metin kutusu 408">
          <a:extLst>
            <a:ext uri="{FF2B5EF4-FFF2-40B4-BE49-F238E27FC236}">
              <a16:creationId xmlns:a16="http://schemas.microsoft.com/office/drawing/2014/main" id="{1B0A7D3E-33C7-4957-931F-58CE0748378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4" name="Metin kutusu 409">
          <a:extLst>
            <a:ext uri="{FF2B5EF4-FFF2-40B4-BE49-F238E27FC236}">
              <a16:creationId xmlns:a16="http://schemas.microsoft.com/office/drawing/2014/main" id="{22BEF44E-50BF-4A80-A515-4891BFFC898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5" name="Metin kutusu 410">
          <a:extLst>
            <a:ext uri="{FF2B5EF4-FFF2-40B4-BE49-F238E27FC236}">
              <a16:creationId xmlns:a16="http://schemas.microsoft.com/office/drawing/2014/main" id="{DDCE5C37-E7AF-4397-B667-C8BA79A5A6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6" name="Metin kutusu 411">
          <a:extLst>
            <a:ext uri="{FF2B5EF4-FFF2-40B4-BE49-F238E27FC236}">
              <a16:creationId xmlns:a16="http://schemas.microsoft.com/office/drawing/2014/main" id="{4C67CA96-B33A-481D-9180-F0BDA07890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7" name="Metin kutusu 412">
          <a:extLst>
            <a:ext uri="{FF2B5EF4-FFF2-40B4-BE49-F238E27FC236}">
              <a16:creationId xmlns:a16="http://schemas.microsoft.com/office/drawing/2014/main" id="{3919F4A6-43C5-4155-9700-9BF9B75531A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8" name="Metin kutusu 413">
          <a:extLst>
            <a:ext uri="{FF2B5EF4-FFF2-40B4-BE49-F238E27FC236}">
              <a16:creationId xmlns:a16="http://schemas.microsoft.com/office/drawing/2014/main" id="{505C9797-4726-4EB0-B58E-63128BBDBBB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79" name="Metin kutusu 414">
          <a:extLst>
            <a:ext uri="{FF2B5EF4-FFF2-40B4-BE49-F238E27FC236}">
              <a16:creationId xmlns:a16="http://schemas.microsoft.com/office/drawing/2014/main" id="{C06B72CB-0DFD-42A9-BA49-7E2EAD961C5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0" name="Metin kutusu 415">
          <a:extLst>
            <a:ext uri="{FF2B5EF4-FFF2-40B4-BE49-F238E27FC236}">
              <a16:creationId xmlns:a16="http://schemas.microsoft.com/office/drawing/2014/main" id="{B82FB2CF-8948-4F01-BF7C-6C946229012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1" name="Metin kutusu 416">
          <a:extLst>
            <a:ext uri="{FF2B5EF4-FFF2-40B4-BE49-F238E27FC236}">
              <a16:creationId xmlns:a16="http://schemas.microsoft.com/office/drawing/2014/main" id="{50E7699A-9866-4236-B41F-9E1EF902D18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2" name="Metin kutusu 417">
          <a:extLst>
            <a:ext uri="{FF2B5EF4-FFF2-40B4-BE49-F238E27FC236}">
              <a16:creationId xmlns:a16="http://schemas.microsoft.com/office/drawing/2014/main" id="{0C294156-018D-4256-97F7-60A332C9C57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3" name="Metin kutusu 418">
          <a:extLst>
            <a:ext uri="{FF2B5EF4-FFF2-40B4-BE49-F238E27FC236}">
              <a16:creationId xmlns:a16="http://schemas.microsoft.com/office/drawing/2014/main" id="{61D10487-632E-4F9C-8697-62C9D178D2B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4" name="Metin kutusu 136">
          <a:extLst>
            <a:ext uri="{FF2B5EF4-FFF2-40B4-BE49-F238E27FC236}">
              <a16:creationId xmlns:a16="http://schemas.microsoft.com/office/drawing/2014/main" id="{ECA15254-59AA-4730-A48A-3AE02BDCEE56}"/>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5" name="Metin kutusu 137">
          <a:extLst>
            <a:ext uri="{FF2B5EF4-FFF2-40B4-BE49-F238E27FC236}">
              <a16:creationId xmlns:a16="http://schemas.microsoft.com/office/drawing/2014/main" id="{F90AEBE1-082A-43D7-83AF-4051EC7D0CD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6" name="Metin kutusu 138">
          <a:extLst>
            <a:ext uri="{FF2B5EF4-FFF2-40B4-BE49-F238E27FC236}">
              <a16:creationId xmlns:a16="http://schemas.microsoft.com/office/drawing/2014/main" id="{DF924DB5-5E43-48BD-A75D-53893280D73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7" name="Metin kutusu 139">
          <a:extLst>
            <a:ext uri="{FF2B5EF4-FFF2-40B4-BE49-F238E27FC236}">
              <a16:creationId xmlns:a16="http://schemas.microsoft.com/office/drawing/2014/main" id="{DF9090A4-0A41-4F18-8CC7-4C2FB5BE1252}"/>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8" name="Metin kutusu 140">
          <a:extLst>
            <a:ext uri="{FF2B5EF4-FFF2-40B4-BE49-F238E27FC236}">
              <a16:creationId xmlns:a16="http://schemas.microsoft.com/office/drawing/2014/main" id="{A6E49293-7FE4-482C-84FC-30B7B0E2C75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89" name="Metin kutusu 141">
          <a:extLst>
            <a:ext uri="{FF2B5EF4-FFF2-40B4-BE49-F238E27FC236}">
              <a16:creationId xmlns:a16="http://schemas.microsoft.com/office/drawing/2014/main" id="{404AC83F-75B1-4AC9-A8EC-3648879703B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0" name="Metin kutusu 148">
          <a:extLst>
            <a:ext uri="{FF2B5EF4-FFF2-40B4-BE49-F238E27FC236}">
              <a16:creationId xmlns:a16="http://schemas.microsoft.com/office/drawing/2014/main" id="{A607576B-383F-4C08-82E6-BC1CEE8EC1A7}"/>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1" name="Metin kutusu 149">
          <a:extLst>
            <a:ext uri="{FF2B5EF4-FFF2-40B4-BE49-F238E27FC236}">
              <a16:creationId xmlns:a16="http://schemas.microsoft.com/office/drawing/2014/main" id="{8E6D178B-8327-4F09-9D34-908EAFE4B95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2" name="Metin kutusu 150">
          <a:extLst>
            <a:ext uri="{FF2B5EF4-FFF2-40B4-BE49-F238E27FC236}">
              <a16:creationId xmlns:a16="http://schemas.microsoft.com/office/drawing/2014/main" id="{2088E5F6-DD9E-4C65-9ABA-0A9BDF86372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3" name="Metin kutusu 151">
          <a:extLst>
            <a:ext uri="{FF2B5EF4-FFF2-40B4-BE49-F238E27FC236}">
              <a16:creationId xmlns:a16="http://schemas.microsoft.com/office/drawing/2014/main" id="{51F90A7A-80D8-465B-8883-9606AD3B8730}"/>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4" name="Metin kutusu 152">
          <a:extLst>
            <a:ext uri="{FF2B5EF4-FFF2-40B4-BE49-F238E27FC236}">
              <a16:creationId xmlns:a16="http://schemas.microsoft.com/office/drawing/2014/main" id="{3EB84CE4-E5F5-4E1D-921B-147F3A8ED2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5" name="Metin kutusu 153">
          <a:extLst>
            <a:ext uri="{FF2B5EF4-FFF2-40B4-BE49-F238E27FC236}">
              <a16:creationId xmlns:a16="http://schemas.microsoft.com/office/drawing/2014/main" id="{CCBA7300-9D1F-42C8-9C04-17614988A4F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6" name="Metin kutusu 402">
          <a:extLst>
            <a:ext uri="{FF2B5EF4-FFF2-40B4-BE49-F238E27FC236}">
              <a16:creationId xmlns:a16="http://schemas.microsoft.com/office/drawing/2014/main" id="{1EC87920-F255-44AE-AA9C-BCB0CC80FD08}"/>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7" name="Metin kutusu 403">
          <a:extLst>
            <a:ext uri="{FF2B5EF4-FFF2-40B4-BE49-F238E27FC236}">
              <a16:creationId xmlns:a16="http://schemas.microsoft.com/office/drawing/2014/main" id="{4A8531E9-A723-4E14-B2ED-85E204026B3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8" name="Metin kutusu 404">
          <a:extLst>
            <a:ext uri="{FF2B5EF4-FFF2-40B4-BE49-F238E27FC236}">
              <a16:creationId xmlns:a16="http://schemas.microsoft.com/office/drawing/2014/main" id="{D64DF8EF-1E79-4073-BF36-86159EAF0E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599" name="Metin kutusu 405">
          <a:extLst>
            <a:ext uri="{FF2B5EF4-FFF2-40B4-BE49-F238E27FC236}">
              <a16:creationId xmlns:a16="http://schemas.microsoft.com/office/drawing/2014/main" id="{1AFF3833-0D96-4A36-BAEA-67C7ABE705E9}"/>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0" name="Metin kutusu 406">
          <a:extLst>
            <a:ext uri="{FF2B5EF4-FFF2-40B4-BE49-F238E27FC236}">
              <a16:creationId xmlns:a16="http://schemas.microsoft.com/office/drawing/2014/main" id="{430108DF-A742-40E6-B223-5A4C65FF2B9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1" name="Metin kutusu 407">
          <a:extLst>
            <a:ext uri="{FF2B5EF4-FFF2-40B4-BE49-F238E27FC236}">
              <a16:creationId xmlns:a16="http://schemas.microsoft.com/office/drawing/2014/main" id="{8F73318C-1ACE-4E79-875B-C2647BF8010C}"/>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2" name="Metin kutusu 408">
          <a:extLst>
            <a:ext uri="{FF2B5EF4-FFF2-40B4-BE49-F238E27FC236}">
              <a16:creationId xmlns:a16="http://schemas.microsoft.com/office/drawing/2014/main" id="{1B0A7D3E-33C7-4957-931F-58CE0748378E}"/>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3" name="Metin kutusu 409">
          <a:extLst>
            <a:ext uri="{FF2B5EF4-FFF2-40B4-BE49-F238E27FC236}">
              <a16:creationId xmlns:a16="http://schemas.microsoft.com/office/drawing/2014/main" id="{22BEF44E-50BF-4A80-A515-4891BFFC898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4" name="Metin kutusu 410">
          <a:extLst>
            <a:ext uri="{FF2B5EF4-FFF2-40B4-BE49-F238E27FC236}">
              <a16:creationId xmlns:a16="http://schemas.microsoft.com/office/drawing/2014/main" id="{DDCE5C37-E7AF-4397-B667-C8BA79A5A62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5" name="Metin kutusu 411">
          <a:extLst>
            <a:ext uri="{FF2B5EF4-FFF2-40B4-BE49-F238E27FC236}">
              <a16:creationId xmlns:a16="http://schemas.microsoft.com/office/drawing/2014/main" id="{4C67CA96-B33A-481D-9180-F0BDA07890EB}"/>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6" name="Metin kutusu 412">
          <a:extLst>
            <a:ext uri="{FF2B5EF4-FFF2-40B4-BE49-F238E27FC236}">
              <a16:creationId xmlns:a16="http://schemas.microsoft.com/office/drawing/2014/main" id="{3919F4A6-43C5-4155-9700-9BF9B75531A4}"/>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7" name="Metin kutusu 413">
          <a:extLst>
            <a:ext uri="{FF2B5EF4-FFF2-40B4-BE49-F238E27FC236}">
              <a16:creationId xmlns:a16="http://schemas.microsoft.com/office/drawing/2014/main" id="{505C9797-4726-4EB0-B58E-63128BBDBBB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8" name="Metin kutusu 414">
          <a:extLst>
            <a:ext uri="{FF2B5EF4-FFF2-40B4-BE49-F238E27FC236}">
              <a16:creationId xmlns:a16="http://schemas.microsoft.com/office/drawing/2014/main" id="{C06B72CB-0DFD-42A9-BA49-7E2EAD961C55}"/>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09" name="Metin kutusu 415">
          <a:extLst>
            <a:ext uri="{FF2B5EF4-FFF2-40B4-BE49-F238E27FC236}">
              <a16:creationId xmlns:a16="http://schemas.microsoft.com/office/drawing/2014/main" id="{B82FB2CF-8948-4F01-BF7C-6C9462290121}"/>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10" name="Metin kutusu 416">
          <a:extLst>
            <a:ext uri="{FF2B5EF4-FFF2-40B4-BE49-F238E27FC236}">
              <a16:creationId xmlns:a16="http://schemas.microsoft.com/office/drawing/2014/main" id="{50E7699A-9866-4236-B41F-9E1EF902D18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11" name="Metin kutusu 417">
          <a:extLst>
            <a:ext uri="{FF2B5EF4-FFF2-40B4-BE49-F238E27FC236}">
              <a16:creationId xmlns:a16="http://schemas.microsoft.com/office/drawing/2014/main" id="{0C294156-018D-4256-97F7-60A332C9C57D}"/>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8</xdr:col>
      <xdr:colOff>11590</xdr:colOff>
      <xdr:row>1521</xdr:row>
      <xdr:rowOff>0</xdr:rowOff>
    </xdr:from>
    <xdr:ext cx="184731" cy="264560"/>
    <xdr:sp macro="" textlink="">
      <xdr:nvSpPr>
        <xdr:cNvPr id="11612" name="Metin kutusu 418">
          <a:extLst>
            <a:ext uri="{FF2B5EF4-FFF2-40B4-BE49-F238E27FC236}">
              <a16:creationId xmlns:a16="http://schemas.microsoft.com/office/drawing/2014/main" id="{61D10487-632E-4F9C-8697-62C9D178D2BA}"/>
            </a:ext>
          </a:extLst>
        </xdr:cNvPr>
        <xdr:cNvSpPr txBox="1"/>
      </xdr:nvSpPr>
      <xdr:spPr>
        <a:xfrm>
          <a:off x="13693972" y="456718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zge.sayilir/Desktop/2020%20birim%20fiyat%20L&#304;STES&#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çed"/>
      <sheetName val="mesleki hizmetler gm "/>
      <sheetName val="çevre yönetimi "/>
      <sheetName val="yüksek fen "/>
      <sheetName val="tvkgm"/>
      <sheetName val="mekansal "/>
      <sheetName val="yapı işleri"/>
      <sheetName val="ALT YAPI "/>
      <sheetName val="cbs"/>
      <sheetName val="BFL egitim yok "/>
      <sheetName val="BFL milli emlak yok "/>
      <sheetName val="BFL yerel  yönetim yok "/>
    </sheetNames>
    <sheetDataSet>
      <sheetData sheetId="0"/>
      <sheetData sheetId="1"/>
      <sheetData sheetId="2"/>
      <sheetData sheetId="3"/>
      <sheetData sheetId="4"/>
      <sheetData sheetId="5"/>
      <sheetData sheetId="6">
        <row r="35">
          <cell r="J35">
            <v>5.9322033898305104</v>
          </cell>
        </row>
        <row r="37">
          <cell r="J37">
            <v>7.6271186440677967</v>
          </cell>
        </row>
        <row r="38">
          <cell r="J38">
            <v>32.203389830508478</v>
          </cell>
        </row>
        <row r="39">
          <cell r="J39">
            <v>6.7796610169491531</v>
          </cell>
        </row>
        <row r="41">
          <cell r="J41">
            <v>25.423728813559322</v>
          </cell>
        </row>
        <row r="43">
          <cell r="J43">
            <v>16.949152542372882</v>
          </cell>
        </row>
        <row r="44">
          <cell r="J44">
            <v>22.033898305084747</v>
          </cell>
        </row>
        <row r="45">
          <cell r="J45">
            <v>12.711864406779661</v>
          </cell>
        </row>
        <row r="47">
          <cell r="J47">
            <v>18.64406779661017</v>
          </cell>
        </row>
        <row r="48">
          <cell r="J48">
            <v>22.033898305084747</v>
          </cell>
        </row>
        <row r="50">
          <cell r="J50">
            <v>29.661016949152543</v>
          </cell>
        </row>
        <row r="51">
          <cell r="J51">
            <v>34.745762711864408</v>
          </cell>
        </row>
        <row r="52">
          <cell r="J52">
            <v>38.983050847457626</v>
          </cell>
        </row>
        <row r="54">
          <cell r="J54">
            <v>25.423728813559322</v>
          </cell>
        </row>
        <row r="55">
          <cell r="J55">
            <v>29.661016949152543</v>
          </cell>
        </row>
        <row r="56">
          <cell r="J56">
            <v>25.423728813559322</v>
          </cell>
        </row>
        <row r="58">
          <cell r="J58">
            <v>16.949152542372882</v>
          </cell>
        </row>
        <row r="59">
          <cell r="J59">
            <v>18.64406779661017</v>
          </cell>
        </row>
        <row r="60">
          <cell r="J60">
            <v>8.4745762711864412</v>
          </cell>
        </row>
        <row r="61">
          <cell r="J61">
            <v>6.7796610169491531</v>
          </cell>
        </row>
        <row r="62">
          <cell r="J62">
            <v>12.711864406779661</v>
          </cell>
        </row>
        <row r="63">
          <cell r="J63">
            <v>12.711864406779661</v>
          </cell>
        </row>
        <row r="64">
          <cell r="J64">
            <v>25.423728813559322</v>
          </cell>
        </row>
        <row r="65">
          <cell r="J65">
            <v>12.711864406779661</v>
          </cell>
        </row>
        <row r="66">
          <cell r="J66">
            <v>17.796610169491526</v>
          </cell>
        </row>
        <row r="67">
          <cell r="J67">
            <v>27.118644067796613</v>
          </cell>
        </row>
        <row r="68">
          <cell r="J68">
            <v>27.118644067796613</v>
          </cell>
        </row>
        <row r="69">
          <cell r="J69">
            <v>16.949152542372882</v>
          </cell>
        </row>
        <row r="71">
          <cell r="J71">
            <v>67.79661016949153</v>
          </cell>
        </row>
        <row r="72">
          <cell r="J72">
            <v>72.881355932203391</v>
          </cell>
        </row>
        <row r="74">
          <cell r="J74">
            <v>118.64406779661017</v>
          </cell>
        </row>
        <row r="75">
          <cell r="J75">
            <v>127.11864406779662</v>
          </cell>
        </row>
        <row r="76">
          <cell r="J76">
            <v>154.23728813559322</v>
          </cell>
        </row>
        <row r="77">
          <cell r="J77">
            <v>159.32203389830508</v>
          </cell>
        </row>
        <row r="79">
          <cell r="J79">
            <v>22.881355932203391</v>
          </cell>
        </row>
        <row r="80">
          <cell r="J80">
            <v>27.118644067796613</v>
          </cell>
        </row>
        <row r="82">
          <cell r="J82">
            <v>45.762711864406782</v>
          </cell>
        </row>
        <row r="83">
          <cell r="J83">
            <v>79.66101694915254</v>
          </cell>
        </row>
        <row r="84">
          <cell r="J84">
            <v>122.03389830508475</v>
          </cell>
        </row>
        <row r="85">
          <cell r="J85">
            <v>17.796610169491526</v>
          </cell>
        </row>
        <row r="87">
          <cell r="J87">
            <v>53.389830508474581</v>
          </cell>
        </row>
        <row r="88">
          <cell r="J88">
            <v>183.05084745762713</v>
          </cell>
        </row>
        <row r="89">
          <cell r="J89">
            <v>21.186440677966104</v>
          </cell>
        </row>
        <row r="91">
          <cell r="J91">
            <v>91.525423728813564</v>
          </cell>
        </row>
        <row r="92">
          <cell r="J92">
            <v>27.118644067796613</v>
          </cell>
        </row>
        <row r="93">
          <cell r="J93">
            <v>138.13559322033899</v>
          </cell>
        </row>
        <row r="94">
          <cell r="J94">
            <v>46.610169491525426</v>
          </cell>
        </row>
        <row r="95">
          <cell r="J95">
            <v>91.525423728813564</v>
          </cell>
        </row>
        <row r="96">
          <cell r="J96">
            <v>200</v>
          </cell>
        </row>
        <row r="97">
          <cell r="J97">
            <v>462.71186440677968</v>
          </cell>
        </row>
        <row r="98">
          <cell r="J98">
            <v>138.13559322033899</v>
          </cell>
        </row>
        <row r="100">
          <cell r="J100">
            <v>237.28813559322035</v>
          </cell>
        </row>
        <row r="101">
          <cell r="J101">
            <v>471.18644067796612</v>
          </cell>
        </row>
        <row r="102">
          <cell r="J102">
            <v>705.08474576271192</v>
          </cell>
        </row>
        <row r="103">
          <cell r="J103">
            <v>942.37288135593224</v>
          </cell>
        </row>
        <row r="104">
          <cell r="J104">
            <v>694.06779661016958</v>
          </cell>
        </row>
        <row r="105">
          <cell r="J105">
            <v>232.20338983050848</v>
          </cell>
        </row>
        <row r="107">
          <cell r="J107">
            <v>9.3220338983050848</v>
          </cell>
        </row>
        <row r="108">
          <cell r="J108">
            <v>17.796610169491526</v>
          </cell>
        </row>
        <row r="109">
          <cell r="J109">
            <v>6.7796610169491531</v>
          </cell>
        </row>
        <row r="110">
          <cell r="J110">
            <v>25.423728813559322</v>
          </cell>
        </row>
        <row r="111">
          <cell r="J111">
            <v>29.661016949152543</v>
          </cell>
        </row>
        <row r="113">
          <cell r="J113">
            <v>12.711864406779661</v>
          </cell>
        </row>
        <row r="114">
          <cell r="J114">
            <v>33.898305084745765</v>
          </cell>
        </row>
        <row r="115">
          <cell r="J115">
            <v>127.96610169491527</v>
          </cell>
        </row>
        <row r="119">
          <cell r="J119">
            <v>55.084745762711869</v>
          </cell>
        </row>
        <row r="120">
          <cell r="J120">
            <v>66.101694915254242</v>
          </cell>
        </row>
        <row r="122">
          <cell r="J122">
            <v>62.711864406779661</v>
          </cell>
        </row>
        <row r="123">
          <cell r="J123">
            <v>78.813559322033896</v>
          </cell>
        </row>
        <row r="124">
          <cell r="J124">
            <v>65.254237288135599</v>
          </cell>
        </row>
        <row r="126">
          <cell r="J126">
            <v>48.305084745762713</v>
          </cell>
        </row>
        <row r="127">
          <cell r="J127">
            <v>61.864406779661017</v>
          </cell>
        </row>
        <row r="128">
          <cell r="J128">
            <v>154.23728813559322</v>
          </cell>
        </row>
        <row r="129">
          <cell r="J129">
            <v>55.084745762711869</v>
          </cell>
        </row>
        <row r="130">
          <cell r="J130">
            <v>32.203389830508478</v>
          </cell>
        </row>
        <row r="131">
          <cell r="J131">
            <v>25.423728813559322</v>
          </cell>
        </row>
        <row r="132">
          <cell r="J132">
            <v>15.254237288135593</v>
          </cell>
        </row>
        <row r="133">
          <cell r="J133">
            <v>65.254237288135599</v>
          </cell>
        </row>
        <row r="135">
          <cell r="J135">
            <v>80.508474576271198</v>
          </cell>
        </row>
        <row r="136">
          <cell r="J136">
            <v>94.915254237288138</v>
          </cell>
        </row>
        <row r="138">
          <cell r="J138">
            <v>114.40677966101696</v>
          </cell>
        </row>
        <row r="139">
          <cell r="J139">
            <v>142.37288135593221</v>
          </cell>
        </row>
        <row r="140">
          <cell r="J140">
            <v>125.42372881355932</v>
          </cell>
        </row>
        <row r="141">
          <cell r="J141">
            <v>167.79661016949154</v>
          </cell>
        </row>
        <row r="142">
          <cell r="J142">
            <v>142.37288135593221</v>
          </cell>
        </row>
        <row r="143">
          <cell r="J143">
            <v>142.37288135593221</v>
          </cell>
        </row>
        <row r="144">
          <cell r="J144">
            <v>272.88135593220341</v>
          </cell>
        </row>
        <row r="145">
          <cell r="J145">
            <v>56.779661016949156</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N1522"/>
  <sheetViews>
    <sheetView tabSelected="1" topLeftCell="A1498" zoomScale="85" zoomScaleNormal="85" workbookViewId="0">
      <selection activeCell="H1527" sqref="H1527"/>
    </sheetView>
  </sheetViews>
  <sheetFormatPr defaultColWidth="8" defaultRowHeight="15.75" x14ac:dyDescent="0.25"/>
  <cols>
    <col min="1" max="1" width="9.140625" style="116" customWidth="1"/>
    <col min="2" max="2" width="21.5703125" style="95" customWidth="1"/>
    <col min="3" max="3" width="11.7109375" style="116" customWidth="1"/>
    <col min="4" max="4" width="78.140625" style="95" customWidth="1"/>
    <col min="5" max="5" width="12.7109375" style="156" customWidth="1"/>
    <col min="6" max="6" width="16" style="156" customWidth="1"/>
    <col min="7" max="7" width="12.28515625" style="132" customWidth="1"/>
    <col min="8" max="8" width="43.7109375" style="59" customWidth="1"/>
    <col min="9" max="9" width="46.140625" style="59" customWidth="1"/>
    <col min="10" max="10" width="8" style="1"/>
    <col min="11" max="11" width="11.7109375" style="1" customWidth="1"/>
    <col min="12" max="13" width="8" style="1"/>
    <col min="14" max="14" width="23.85546875" style="1" customWidth="1"/>
    <col min="15" max="16384" width="8" style="1"/>
  </cols>
  <sheetData>
    <row r="1" spans="1:9" ht="15.75" customHeight="1" x14ac:dyDescent="0.25">
      <c r="A1" s="242" t="s">
        <v>1442</v>
      </c>
      <c r="B1" s="242"/>
      <c r="C1" s="242"/>
      <c r="D1" s="242"/>
      <c r="E1" s="242"/>
      <c r="F1" s="242"/>
      <c r="G1" s="242"/>
      <c r="H1" s="21"/>
      <c r="I1" s="21"/>
    </row>
    <row r="2" spans="1:9" ht="15.75" customHeight="1" x14ac:dyDescent="0.25">
      <c r="A2" s="242" t="s">
        <v>0</v>
      </c>
      <c r="B2" s="242"/>
      <c r="C2" s="242"/>
      <c r="D2" s="242"/>
      <c r="E2" s="242"/>
      <c r="F2" s="242"/>
      <c r="G2" s="242"/>
      <c r="H2" s="21"/>
      <c r="I2" s="21"/>
    </row>
    <row r="3" spans="1:9" ht="15.75" customHeight="1" x14ac:dyDescent="0.25">
      <c r="A3" s="242" t="s">
        <v>1</v>
      </c>
      <c r="B3" s="242"/>
      <c r="C3" s="242"/>
      <c r="D3" s="242"/>
      <c r="E3" s="242"/>
      <c r="F3" s="242"/>
      <c r="G3" s="242"/>
      <c r="H3" s="21"/>
      <c r="I3" s="21"/>
    </row>
    <row r="4" spans="1:9" ht="78.75" x14ac:dyDescent="0.25">
      <c r="A4" s="219" t="s">
        <v>3</v>
      </c>
      <c r="B4" s="220"/>
      <c r="C4" s="219" t="s">
        <v>1586</v>
      </c>
      <c r="D4" s="219" t="s">
        <v>1567</v>
      </c>
      <c r="E4" s="221" t="s">
        <v>4</v>
      </c>
      <c r="F4" s="221" t="s">
        <v>1585</v>
      </c>
      <c r="G4" s="222" t="s">
        <v>5</v>
      </c>
      <c r="H4" s="188" t="s">
        <v>6</v>
      </c>
      <c r="I4" s="22" t="s">
        <v>7</v>
      </c>
    </row>
    <row r="5" spans="1:9" s="2" customFormat="1" x14ac:dyDescent="0.25">
      <c r="A5" s="245" t="s">
        <v>1458</v>
      </c>
      <c r="B5" s="245"/>
      <c r="C5" s="245"/>
      <c r="D5" s="245"/>
      <c r="E5" s="245"/>
      <c r="F5" s="245"/>
      <c r="G5" s="245"/>
      <c r="H5" s="23"/>
      <c r="I5" s="24"/>
    </row>
    <row r="6" spans="1:9" x14ac:dyDescent="0.25">
      <c r="A6" s="249" t="s">
        <v>1300</v>
      </c>
      <c r="B6" s="249"/>
      <c r="C6" s="249"/>
      <c r="D6" s="249"/>
      <c r="E6" s="249"/>
      <c r="F6" s="249"/>
      <c r="G6" s="249"/>
      <c r="H6" s="189"/>
      <c r="I6" s="25"/>
    </row>
    <row r="7" spans="1:9" x14ac:dyDescent="0.25">
      <c r="A7" s="97">
        <v>1</v>
      </c>
      <c r="B7" s="65"/>
      <c r="C7" s="97">
        <v>105</v>
      </c>
      <c r="D7" s="65" t="s">
        <v>1301</v>
      </c>
      <c r="E7" s="127">
        <v>4237.29</v>
      </c>
      <c r="F7" s="127">
        <v>762.71</v>
      </c>
      <c r="G7" s="127">
        <v>5000</v>
      </c>
      <c r="H7" s="190" t="s">
        <v>102</v>
      </c>
      <c r="I7" s="26" t="s">
        <v>1302</v>
      </c>
    </row>
    <row r="8" spans="1:9" x14ac:dyDescent="0.25">
      <c r="A8" s="97">
        <v>2</v>
      </c>
      <c r="B8" s="65"/>
      <c r="C8" s="97">
        <v>105</v>
      </c>
      <c r="D8" s="65" t="s">
        <v>1303</v>
      </c>
      <c r="E8" s="127">
        <v>635.59</v>
      </c>
      <c r="F8" s="127">
        <v>114.41</v>
      </c>
      <c r="G8" s="127">
        <v>750</v>
      </c>
      <c r="H8" s="190" t="s">
        <v>102</v>
      </c>
      <c r="I8" s="26" t="s">
        <v>1302</v>
      </c>
    </row>
    <row r="9" spans="1:9" ht="31.5" x14ac:dyDescent="0.25">
      <c r="A9" s="97">
        <v>3</v>
      </c>
      <c r="B9" s="65"/>
      <c r="C9" s="97">
        <v>105</v>
      </c>
      <c r="D9" s="65" t="s">
        <v>1304</v>
      </c>
      <c r="E9" s="127">
        <v>635.59</v>
      </c>
      <c r="F9" s="127">
        <v>114.41</v>
      </c>
      <c r="G9" s="127">
        <v>750</v>
      </c>
      <c r="H9" s="190" t="s">
        <v>102</v>
      </c>
      <c r="I9" s="26" t="s">
        <v>1302</v>
      </c>
    </row>
    <row r="10" spans="1:9" ht="31.5" x14ac:dyDescent="0.25">
      <c r="A10" s="97">
        <v>4</v>
      </c>
      <c r="B10" s="65"/>
      <c r="C10" s="97">
        <v>105</v>
      </c>
      <c r="D10" s="65" t="s">
        <v>1305</v>
      </c>
      <c r="E10" s="127">
        <v>211.86</v>
      </c>
      <c r="F10" s="127">
        <v>38.14</v>
      </c>
      <c r="G10" s="127">
        <v>250</v>
      </c>
      <c r="H10" s="190" t="s">
        <v>98</v>
      </c>
      <c r="I10" s="26" t="s">
        <v>1302</v>
      </c>
    </row>
    <row r="11" spans="1:9" x14ac:dyDescent="0.25">
      <c r="A11" s="250" t="s">
        <v>1300</v>
      </c>
      <c r="B11" s="250"/>
      <c r="C11" s="250"/>
      <c r="D11" s="250"/>
      <c r="E11" s="162"/>
      <c r="F11" s="162"/>
      <c r="G11" s="166"/>
      <c r="H11" s="191"/>
      <c r="I11" s="27"/>
    </row>
    <row r="12" spans="1:9" x14ac:dyDescent="0.25">
      <c r="A12" s="250" t="s">
        <v>1306</v>
      </c>
      <c r="B12" s="250"/>
      <c r="C12" s="250"/>
      <c r="D12" s="250"/>
      <c r="E12" s="250"/>
      <c r="F12" s="250"/>
      <c r="G12" s="250"/>
      <c r="H12" s="191"/>
      <c r="I12" s="27"/>
    </row>
    <row r="13" spans="1:9" x14ac:dyDescent="0.25">
      <c r="A13" s="250" t="s">
        <v>1307</v>
      </c>
      <c r="B13" s="250"/>
      <c r="C13" s="250"/>
      <c r="D13" s="250"/>
      <c r="E13" s="162"/>
      <c r="F13" s="162"/>
      <c r="G13" s="166"/>
      <c r="H13" s="191"/>
      <c r="I13" s="27"/>
    </row>
    <row r="14" spans="1:9" x14ac:dyDescent="0.25">
      <c r="A14" s="289" t="s">
        <v>1308</v>
      </c>
      <c r="B14" s="289"/>
      <c r="C14" s="289"/>
      <c r="D14" s="289"/>
      <c r="E14" s="162"/>
      <c r="F14" s="162"/>
      <c r="G14" s="166"/>
      <c r="H14" s="191"/>
      <c r="I14" s="27"/>
    </row>
    <row r="15" spans="1:9" x14ac:dyDescent="0.25">
      <c r="A15" s="289" t="s">
        <v>1498</v>
      </c>
      <c r="B15" s="289"/>
      <c r="C15" s="289"/>
      <c r="D15" s="289"/>
      <c r="E15" s="162"/>
      <c r="F15" s="162"/>
      <c r="G15" s="166"/>
      <c r="H15" s="191"/>
      <c r="I15" s="27"/>
    </row>
    <row r="16" spans="1:9" ht="31.5" x14ac:dyDescent="0.25">
      <c r="A16" s="98">
        <v>5</v>
      </c>
      <c r="B16" s="66"/>
      <c r="C16" s="98">
        <v>404</v>
      </c>
      <c r="D16" s="66" t="s">
        <v>1309</v>
      </c>
      <c r="E16" s="127">
        <v>2867.7550000000001</v>
      </c>
      <c r="F16" s="127">
        <v>516.19590000000005</v>
      </c>
      <c r="G16" s="127">
        <v>3383.96</v>
      </c>
      <c r="H16" s="190" t="s">
        <v>9</v>
      </c>
      <c r="I16" s="26" t="s">
        <v>133</v>
      </c>
    </row>
    <row r="17" spans="1:9" x14ac:dyDescent="0.25">
      <c r="A17" s="250" t="s">
        <v>1499</v>
      </c>
      <c r="B17" s="250"/>
      <c r="C17" s="250"/>
      <c r="D17" s="250"/>
      <c r="E17" s="162"/>
      <c r="F17" s="162"/>
      <c r="G17" s="166"/>
      <c r="H17" s="191"/>
      <c r="I17" s="27"/>
    </row>
    <row r="18" spans="1:9" ht="50.25" x14ac:dyDescent="0.25">
      <c r="A18" s="98">
        <v>6</v>
      </c>
      <c r="B18" s="66"/>
      <c r="C18" s="98">
        <v>404</v>
      </c>
      <c r="D18" s="66" t="s">
        <v>1568</v>
      </c>
      <c r="E18" s="127">
        <v>172</v>
      </c>
      <c r="F18" s="127">
        <v>30.959999999999997</v>
      </c>
      <c r="G18" s="127">
        <v>202.96</v>
      </c>
      <c r="H18" s="190" t="s">
        <v>9</v>
      </c>
      <c r="I18" s="26" t="s">
        <v>133</v>
      </c>
    </row>
    <row r="19" spans="1:9" x14ac:dyDescent="0.25">
      <c r="A19" s="289" t="s">
        <v>1310</v>
      </c>
      <c r="B19" s="289"/>
      <c r="C19" s="289"/>
      <c r="D19" s="289"/>
      <c r="E19" s="162"/>
      <c r="F19" s="162"/>
      <c r="G19" s="166"/>
      <c r="H19" s="191"/>
      <c r="I19" s="27"/>
    </row>
    <row r="20" spans="1:9" ht="50.25" x14ac:dyDescent="0.25">
      <c r="A20" s="98">
        <v>7</v>
      </c>
      <c r="B20" s="66"/>
      <c r="C20" s="98">
        <v>404</v>
      </c>
      <c r="D20" s="66" t="s">
        <v>1569</v>
      </c>
      <c r="E20" s="127">
        <v>107</v>
      </c>
      <c r="F20" s="127">
        <v>19.259999999999998</v>
      </c>
      <c r="G20" s="127">
        <v>126.26</v>
      </c>
      <c r="H20" s="190" t="s">
        <v>9</v>
      </c>
      <c r="I20" s="26" t="s">
        <v>133</v>
      </c>
    </row>
    <row r="21" spans="1:9" x14ac:dyDescent="0.25">
      <c r="A21" s="289" t="s">
        <v>1311</v>
      </c>
      <c r="B21" s="289"/>
      <c r="C21" s="289"/>
      <c r="D21" s="289"/>
      <c r="E21" s="162"/>
      <c r="F21" s="162"/>
      <c r="G21" s="166"/>
      <c r="H21" s="191"/>
      <c r="I21" s="27"/>
    </row>
    <row r="22" spans="1:9" x14ac:dyDescent="0.25">
      <c r="A22" s="289" t="s">
        <v>1500</v>
      </c>
      <c r="B22" s="289"/>
      <c r="C22" s="289"/>
      <c r="D22" s="289"/>
      <c r="E22" s="162"/>
      <c r="F22" s="162"/>
      <c r="G22" s="166"/>
      <c r="H22" s="191"/>
      <c r="I22" s="27"/>
    </row>
    <row r="23" spans="1:9" ht="31.5" x14ac:dyDescent="0.25">
      <c r="A23" s="98">
        <v>8</v>
      </c>
      <c r="B23" s="66"/>
      <c r="C23" s="98">
        <v>404</v>
      </c>
      <c r="D23" s="66" t="s">
        <v>1309</v>
      </c>
      <c r="E23" s="127">
        <v>11361.448333333334</v>
      </c>
      <c r="F23" s="127">
        <v>2045.0607</v>
      </c>
      <c r="G23" s="127">
        <v>13406.51</v>
      </c>
      <c r="H23" s="190" t="s">
        <v>9</v>
      </c>
      <c r="I23" s="26" t="s">
        <v>133</v>
      </c>
    </row>
    <row r="24" spans="1:9" x14ac:dyDescent="0.25">
      <c r="A24" s="250" t="s">
        <v>1501</v>
      </c>
      <c r="B24" s="250"/>
      <c r="C24" s="250"/>
      <c r="D24" s="250"/>
      <c r="E24" s="162"/>
      <c r="F24" s="162"/>
      <c r="G24" s="166"/>
      <c r="H24" s="191"/>
      <c r="I24" s="27"/>
    </row>
    <row r="25" spans="1:9" ht="50.25" x14ac:dyDescent="0.25">
      <c r="A25" s="98">
        <v>9</v>
      </c>
      <c r="B25" s="66"/>
      <c r="C25" s="98">
        <v>404</v>
      </c>
      <c r="D25" s="66" t="s">
        <v>1570</v>
      </c>
      <c r="E25" s="127">
        <v>148</v>
      </c>
      <c r="F25" s="127">
        <v>26.64</v>
      </c>
      <c r="G25" s="127">
        <v>174.64</v>
      </c>
      <c r="H25" s="190" t="s">
        <v>9</v>
      </c>
      <c r="I25" s="26" t="s">
        <v>133</v>
      </c>
    </row>
    <row r="26" spans="1:9" x14ac:dyDescent="0.25">
      <c r="A26" s="289" t="s">
        <v>1312</v>
      </c>
      <c r="B26" s="289"/>
      <c r="C26" s="289"/>
      <c r="D26" s="289"/>
      <c r="E26" s="162"/>
      <c r="F26" s="162"/>
      <c r="G26" s="166"/>
      <c r="H26" s="191"/>
      <c r="I26" s="27"/>
    </row>
    <row r="27" spans="1:9" x14ac:dyDescent="0.25">
      <c r="A27" s="289" t="s">
        <v>1502</v>
      </c>
      <c r="B27" s="289"/>
      <c r="C27" s="289"/>
      <c r="D27" s="289"/>
      <c r="E27" s="162"/>
      <c r="F27" s="162"/>
      <c r="G27" s="166"/>
      <c r="H27" s="191"/>
      <c r="I27" s="27"/>
    </row>
    <row r="28" spans="1:9" ht="31.5" x14ac:dyDescent="0.25">
      <c r="A28" s="98">
        <v>10</v>
      </c>
      <c r="B28" s="66"/>
      <c r="C28" s="98">
        <v>404</v>
      </c>
      <c r="D28" s="66" t="s">
        <v>1309</v>
      </c>
      <c r="E28" s="127">
        <v>31210.18166666666</v>
      </c>
      <c r="F28" s="127">
        <v>5617.832699999999</v>
      </c>
      <c r="G28" s="127">
        <v>36828.020000000004</v>
      </c>
      <c r="H28" s="190" t="s">
        <v>9</v>
      </c>
      <c r="I28" s="26" t="s">
        <v>133</v>
      </c>
    </row>
    <row r="29" spans="1:9" x14ac:dyDescent="0.25">
      <c r="A29" s="289" t="s">
        <v>1503</v>
      </c>
      <c r="B29" s="289"/>
      <c r="C29" s="289"/>
      <c r="D29" s="289"/>
      <c r="E29" s="162"/>
      <c r="F29" s="162"/>
      <c r="G29" s="166"/>
      <c r="H29" s="191"/>
      <c r="I29" s="27"/>
    </row>
    <row r="30" spans="1:9" ht="50.25" x14ac:dyDescent="0.25">
      <c r="A30" s="98">
        <v>11</v>
      </c>
      <c r="B30" s="66"/>
      <c r="C30" s="98">
        <v>404</v>
      </c>
      <c r="D30" s="66" t="s">
        <v>1571</v>
      </c>
      <c r="E30" s="127">
        <v>195</v>
      </c>
      <c r="F30" s="127">
        <v>35.1</v>
      </c>
      <c r="G30" s="127">
        <v>230.1</v>
      </c>
      <c r="H30" s="190" t="s">
        <v>9</v>
      </c>
      <c r="I30" s="26" t="s">
        <v>133</v>
      </c>
    </row>
    <row r="31" spans="1:9" x14ac:dyDescent="0.25">
      <c r="A31" s="289" t="s">
        <v>1313</v>
      </c>
      <c r="B31" s="289"/>
      <c r="C31" s="289"/>
      <c r="D31" s="289"/>
      <c r="E31" s="162"/>
      <c r="F31" s="162"/>
      <c r="G31" s="166"/>
      <c r="H31" s="191"/>
      <c r="I31" s="27"/>
    </row>
    <row r="32" spans="1:9" x14ac:dyDescent="0.25">
      <c r="A32" s="289" t="s">
        <v>1314</v>
      </c>
      <c r="B32" s="289"/>
      <c r="C32" s="289"/>
      <c r="D32" s="289"/>
      <c r="E32" s="162"/>
      <c r="F32" s="162"/>
      <c r="G32" s="166"/>
      <c r="H32" s="191"/>
      <c r="I32" s="27"/>
    </row>
    <row r="33" spans="1:10" ht="31.5" x14ac:dyDescent="0.25">
      <c r="A33" s="98">
        <v>12</v>
      </c>
      <c r="B33" s="66"/>
      <c r="C33" s="98">
        <v>404</v>
      </c>
      <c r="D33" s="66" t="s">
        <v>1309</v>
      </c>
      <c r="E33" s="127">
        <v>2052.8708333333329</v>
      </c>
      <c r="F33" s="127">
        <v>369.51674999999989</v>
      </c>
      <c r="G33" s="127">
        <v>2422.3900000000003</v>
      </c>
      <c r="H33" s="190" t="s">
        <v>9</v>
      </c>
      <c r="I33" s="26" t="s">
        <v>133</v>
      </c>
    </row>
    <row r="34" spans="1:10" x14ac:dyDescent="0.25">
      <c r="A34" s="289" t="s">
        <v>1310</v>
      </c>
      <c r="B34" s="289"/>
      <c r="C34" s="289"/>
      <c r="D34" s="289"/>
      <c r="E34" s="162"/>
      <c r="F34" s="162"/>
      <c r="G34" s="166"/>
      <c r="H34" s="191"/>
      <c r="I34" s="27"/>
    </row>
    <row r="35" spans="1:10" ht="50.25" x14ac:dyDescent="0.25">
      <c r="A35" s="98">
        <v>13</v>
      </c>
      <c r="B35" s="66"/>
      <c r="C35" s="98">
        <v>404</v>
      </c>
      <c r="D35" s="66" t="s">
        <v>1569</v>
      </c>
      <c r="E35" s="127">
        <v>28.000000000000004</v>
      </c>
      <c r="F35" s="127">
        <v>5.04</v>
      </c>
      <c r="G35" s="127">
        <v>33.04</v>
      </c>
      <c r="H35" s="190" t="s">
        <v>9</v>
      </c>
      <c r="I35" s="26" t="s">
        <v>133</v>
      </c>
    </row>
    <row r="36" spans="1:10" x14ac:dyDescent="0.25">
      <c r="A36" s="250" t="s">
        <v>1315</v>
      </c>
      <c r="B36" s="250"/>
      <c r="C36" s="250"/>
      <c r="D36" s="250"/>
      <c r="E36" s="250"/>
      <c r="F36" s="250"/>
      <c r="G36" s="250"/>
      <c r="H36" s="192"/>
      <c r="I36" s="28"/>
    </row>
    <row r="37" spans="1:10" x14ac:dyDescent="0.25">
      <c r="A37" s="289" t="s">
        <v>1498</v>
      </c>
      <c r="B37" s="289"/>
      <c r="C37" s="289"/>
      <c r="D37" s="289"/>
      <c r="E37" s="162"/>
      <c r="F37" s="162"/>
      <c r="G37" s="166"/>
      <c r="H37" s="191"/>
      <c r="I37" s="27"/>
    </row>
    <row r="38" spans="1:10" ht="31.5" x14ac:dyDescent="0.25">
      <c r="A38" s="98">
        <v>14</v>
      </c>
      <c r="B38" s="66"/>
      <c r="C38" s="98">
        <v>404</v>
      </c>
      <c r="D38" s="66" t="s">
        <v>1309</v>
      </c>
      <c r="E38" s="127">
        <v>2867.7550000000001</v>
      </c>
      <c r="F38" s="127">
        <v>516.19590000000005</v>
      </c>
      <c r="G38" s="127">
        <v>3383.96</v>
      </c>
      <c r="H38" s="190" t="s">
        <v>9</v>
      </c>
      <c r="I38" s="26" t="s">
        <v>133</v>
      </c>
    </row>
    <row r="39" spans="1:10" x14ac:dyDescent="0.25">
      <c r="A39" s="289" t="s">
        <v>1499</v>
      </c>
      <c r="B39" s="289"/>
      <c r="C39" s="289"/>
      <c r="D39" s="289"/>
      <c r="E39" s="162"/>
      <c r="F39" s="162"/>
      <c r="G39" s="166"/>
      <c r="H39" s="191"/>
      <c r="I39" s="27"/>
    </row>
    <row r="40" spans="1:10" ht="50.25" x14ac:dyDescent="0.25">
      <c r="A40" s="98">
        <v>15</v>
      </c>
      <c r="B40" s="66"/>
      <c r="C40" s="98">
        <v>404</v>
      </c>
      <c r="D40" s="66" t="s">
        <v>1568</v>
      </c>
      <c r="E40" s="127">
        <v>172.00000000000003</v>
      </c>
      <c r="F40" s="127">
        <v>30.960000000000004</v>
      </c>
      <c r="G40" s="127">
        <v>202.96</v>
      </c>
      <c r="H40" s="190" t="s">
        <v>9</v>
      </c>
      <c r="I40" s="26" t="s">
        <v>133</v>
      </c>
    </row>
    <row r="41" spans="1:10" x14ac:dyDescent="0.25">
      <c r="A41" s="289" t="s">
        <v>1310</v>
      </c>
      <c r="B41" s="289"/>
      <c r="C41" s="289"/>
      <c r="D41" s="289"/>
      <c r="E41" s="162"/>
      <c r="F41" s="162"/>
      <c r="G41" s="166"/>
      <c r="H41" s="191"/>
      <c r="I41" s="27"/>
    </row>
    <row r="42" spans="1:10" ht="50.25" x14ac:dyDescent="0.25">
      <c r="A42" s="98">
        <v>16</v>
      </c>
      <c r="B42" s="66"/>
      <c r="C42" s="98">
        <v>404</v>
      </c>
      <c r="D42" s="66" t="s">
        <v>1569</v>
      </c>
      <c r="E42" s="127">
        <v>107.00000000000001</v>
      </c>
      <c r="F42" s="127">
        <v>19.260000000000002</v>
      </c>
      <c r="G42" s="127">
        <v>126.26</v>
      </c>
      <c r="H42" s="190" t="s">
        <v>9</v>
      </c>
      <c r="I42" s="26" t="s">
        <v>133</v>
      </c>
    </row>
    <row r="43" spans="1:10" x14ac:dyDescent="0.25">
      <c r="A43" s="289" t="s">
        <v>1316</v>
      </c>
      <c r="B43" s="289"/>
      <c r="C43" s="289"/>
      <c r="D43" s="289"/>
      <c r="E43" s="162"/>
      <c r="F43" s="162"/>
      <c r="G43" s="166"/>
      <c r="H43" s="191"/>
      <c r="I43" s="27"/>
    </row>
    <row r="44" spans="1:10" x14ac:dyDescent="0.25">
      <c r="A44" s="97">
        <v>17</v>
      </c>
      <c r="B44" s="65"/>
      <c r="C44" s="97">
        <v>404</v>
      </c>
      <c r="D44" s="65" t="s">
        <v>1317</v>
      </c>
      <c r="E44" s="127">
        <v>651.78</v>
      </c>
      <c r="F44" s="127">
        <v>117.32</v>
      </c>
      <c r="G44" s="127">
        <v>769.1</v>
      </c>
      <c r="H44" s="190" t="s">
        <v>9</v>
      </c>
      <c r="I44" s="26" t="s">
        <v>133</v>
      </c>
    </row>
    <row r="45" spans="1:10" x14ac:dyDescent="0.25">
      <c r="A45" s="289" t="s">
        <v>1318</v>
      </c>
      <c r="B45" s="289"/>
      <c r="C45" s="289"/>
      <c r="D45" s="289"/>
      <c r="E45" s="162"/>
      <c r="F45" s="162"/>
      <c r="G45" s="166"/>
      <c r="H45" s="191"/>
      <c r="I45" s="27"/>
    </row>
    <row r="46" spans="1:10" ht="31.5" x14ac:dyDescent="0.25">
      <c r="A46" s="97">
        <v>18</v>
      </c>
      <c r="B46" s="65"/>
      <c r="C46" s="97">
        <v>507</v>
      </c>
      <c r="D46" s="65" t="s">
        <v>1319</v>
      </c>
      <c r="E46" s="127">
        <v>87.71</v>
      </c>
      <c r="F46" s="127">
        <v>15.79</v>
      </c>
      <c r="G46" s="127">
        <v>103.5</v>
      </c>
      <c r="H46" s="190" t="s">
        <v>9</v>
      </c>
      <c r="I46" s="26" t="s">
        <v>1302</v>
      </c>
    </row>
    <row r="47" spans="1:10" s="3" customFormat="1" ht="15.75" customHeight="1" x14ac:dyDescent="0.25">
      <c r="A47" s="244" t="s">
        <v>1459</v>
      </c>
      <c r="B47" s="244"/>
      <c r="C47" s="244"/>
      <c r="D47" s="244"/>
      <c r="E47" s="244"/>
      <c r="F47" s="244"/>
      <c r="G47" s="244"/>
      <c r="H47" s="193"/>
      <c r="I47" s="29"/>
      <c r="J47" s="1"/>
    </row>
    <row r="48" spans="1:10" ht="31.5" x14ac:dyDescent="0.25">
      <c r="A48" s="99">
        <v>19</v>
      </c>
      <c r="B48" s="72"/>
      <c r="C48" s="99">
        <v>507</v>
      </c>
      <c r="D48" s="67" t="s">
        <v>1320</v>
      </c>
      <c r="E48" s="118">
        <v>450</v>
      </c>
      <c r="F48" s="134">
        <f>G48*18/118</f>
        <v>81</v>
      </c>
      <c r="G48" s="118">
        <v>531</v>
      </c>
      <c r="H48" s="194" t="s">
        <v>98</v>
      </c>
      <c r="I48" s="31">
        <v>30</v>
      </c>
    </row>
    <row r="49" spans="1:9" ht="31.5" x14ac:dyDescent="0.25">
      <c r="A49" s="99">
        <f>A48+1</f>
        <v>20</v>
      </c>
      <c r="B49" s="72"/>
      <c r="C49" s="99">
        <v>507</v>
      </c>
      <c r="D49" s="67" t="s">
        <v>1572</v>
      </c>
      <c r="E49" s="118">
        <v>675</v>
      </c>
      <c r="F49" s="134">
        <v>121.5</v>
      </c>
      <c r="G49" s="118">
        <v>796.5</v>
      </c>
      <c r="H49" s="194" t="s">
        <v>98</v>
      </c>
      <c r="I49" s="31">
        <v>30</v>
      </c>
    </row>
    <row r="50" spans="1:9" x14ac:dyDescent="0.25">
      <c r="A50" s="298" t="s">
        <v>1321</v>
      </c>
      <c r="B50" s="298"/>
      <c r="C50" s="298"/>
      <c r="D50" s="298"/>
      <c r="E50" s="298"/>
      <c r="F50" s="298"/>
      <c r="G50" s="298"/>
      <c r="H50" s="195"/>
      <c r="I50" s="31"/>
    </row>
    <row r="51" spans="1:9" x14ac:dyDescent="0.25">
      <c r="A51" s="288" t="s">
        <v>1322</v>
      </c>
      <c r="B51" s="288"/>
      <c r="C51" s="288"/>
      <c r="D51" s="288"/>
      <c r="E51" s="288"/>
      <c r="F51" s="288"/>
      <c r="G51" s="288"/>
      <c r="H51" s="195"/>
      <c r="I51" s="31"/>
    </row>
    <row r="52" spans="1:9" ht="47.25" x14ac:dyDescent="0.25">
      <c r="A52" s="100">
        <v>21</v>
      </c>
      <c r="B52" s="69"/>
      <c r="C52" s="71">
        <v>120</v>
      </c>
      <c r="D52" s="68" t="s">
        <v>1323</v>
      </c>
      <c r="E52" s="119">
        <v>105.93</v>
      </c>
      <c r="F52" s="119">
        <v>19.07</v>
      </c>
      <c r="G52" s="119">
        <v>125</v>
      </c>
      <c r="H52" s="194" t="s">
        <v>98</v>
      </c>
      <c r="I52" s="30">
        <v>30</v>
      </c>
    </row>
    <row r="53" spans="1:9" ht="31.5" x14ac:dyDescent="0.25">
      <c r="A53" s="100">
        <f>A52+1</f>
        <v>22</v>
      </c>
      <c r="B53" s="69"/>
      <c r="C53" s="71">
        <v>120</v>
      </c>
      <c r="D53" s="69" t="s">
        <v>1324</v>
      </c>
      <c r="E53" s="119">
        <v>127.11</v>
      </c>
      <c r="F53" s="119">
        <v>22.89</v>
      </c>
      <c r="G53" s="119">
        <v>150</v>
      </c>
      <c r="H53" s="194" t="s">
        <v>98</v>
      </c>
      <c r="I53" s="30">
        <v>30</v>
      </c>
    </row>
    <row r="54" spans="1:9" ht="31.5" x14ac:dyDescent="0.25">
      <c r="A54" s="100">
        <f>A53+1</f>
        <v>23</v>
      </c>
      <c r="B54" s="69"/>
      <c r="C54" s="71">
        <v>120</v>
      </c>
      <c r="D54" s="69" t="s">
        <v>1325</v>
      </c>
      <c r="E54" s="119">
        <v>254.23</v>
      </c>
      <c r="F54" s="119">
        <v>45.77</v>
      </c>
      <c r="G54" s="119">
        <v>300</v>
      </c>
      <c r="H54" s="194" t="s">
        <v>98</v>
      </c>
      <c r="I54" s="30">
        <v>30</v>
      </c>
    </row>
    <row r="55" spans="1:9" x14ac:dyDescent="0.25">
      <c r="A55" s="288" t="s">
        <v>1326</v>
      </c>
      <c r="B55" s="288"/>
      <c r="C55" s="288"/>
      <c r="D55" s="288"/>
      <c r="E55" s="288"/>
      <c r="F55" s="288"/>
      <c r="G55" s="288"/>
      <c r="H55" s="194"/>
      <c r="I55" s="30"/>
    </row>
    <row r="56" spans="1:9" ht="31.5" x14ac:dyDescent="0.25">
      <c r="A56" s="100">
        <v>24</v>
      </c>
      <c r="B56" s="71"/>
      <c r="C56" s="71">
        <v>120</v>
      </c>
      <c r="D56" s="70" t="s">
        <v>1327</v>
      </c>
      <c r="E56" s="119">
        <v>105.93</v>
      </c>
      <c r="F56" s="119">
        <v>19.07</v>
      </c>
      <c r="G56" s="119">
        <v>125</v>
      </c>
      <c r="H56" s="194" t="s">
        <v>98</v>
      </c>
      <c r="I56" s="30">
        <v>30</v>
      </c>
    </row>
    <row r="57" spans="1:9" ht="31.5" x14ac:dyDescent="0.25">
      <c r="A57" s="100">
        <v>25</v>
      </c>
      <c r="B57" s="71"/>
      <c r="C57" s="71">
        <v>120</v>
      </c>
      <c r="D57" s="70" t="s">
        <v>1328</v>
      </c>
      <c r="E57" s="119">
        <v>105.93</v>
      </c>
      <c r="F57" s="119">
        <v>19.07</v>
      </c>
      <c r="G57" s="119">
        <v>125</v>
      </c>
      <c r="H57" s="194" t="s">
        <v>98</v>
      </c>
      <c r="I57" s="30">
        <v>30</v>
      </c>
    </row>
    <row r="58" spans="1:9" ht="31.5" x14ac:dyDescent="0.25">
      <c r="A58" s="100">
        <v>26</v>
      </c>
      <c r="B58" s="71"/>
      <c r="C58" s="71">
        <v>120</v>
      </c>
      <c r="D58" s="70" t="s">
        <v>1329</v>
      </c>
      <c r="E58" s="119">
        <v>127.11</v>
      </c>
      <c r="F58" s="119">
        <v>22.89</v>
      </c>
      <c r="G58" s="119">
        <v>150</v>
      </c>
      <c r="H58" s="194" t="s">
        <v>98</v>
      </c>
      <c r="I58" s="30">
        <v>30</v>
      </c>
    </row>
    <row r="59" spans="1:9" ht="31.5" x14ac:dyDescent="0.25">
      <c r="A59" s="100">
        <v>27</v>
      </c>
      <c r="B59" s="71"/>
      <c r="C59" s="71">
        <v>120</v>
      </c>
      <c r="D59" s="70" t="s">
        <v>1330</v>
      </c>
      <c r="E59" s="119">
        <v>296.61</v>
      </c>
      <c r="F59" s="119">
        <v>53.39</v>
      </c>
      <c r="G59" s="119">
        <v>350</v>
      </c>
      <c r="H59" s="194" t="s">
        <v>98</v>
      </c>
      <c r="I59" s="30">
        <v>30</v>
      </c>
    </row>
    <row r="60" spans="1:9" x14ac:dyDescent="0.25">
      <c r="A60" s="296" t="s">
        <v>1331</v>
      </c>
      <c r="B60" s="297"/>
      <c r="C60" s="297"/>
      <c r="D60" s="297"/>
      <c r="E60" s="297"/>
      <c r="F60" s="297"/>
      <c r="G60" s="297"/>
      <c r="H60" s="194"/>
      <c r="I60" s="30"/>
    </row>
    <row r="61" spans="1:9" x14ac:dyDescent="0.25">
      <c r="A61" s="100">
        <v>28</v>
      </c>
      <c r="B61" s="71"/>
      <c r="C61" s="71">
        <v>120</v>
      </c>
      <c r="D61" s="71" t="s">
        <v>1332</v>
      </c>
      <c r="E61" s="119">
        <f>SUM(G61/1.18)</f>
        <v>8474.5762711864409</v>
      </c>
      <c r="F61" s="119">
        <f>SUM(E61*18/100)</f>
        <v>1525.4237288135594</v>
      </c>
      <c r="G61" s="119">
        <v>10000</v>
      </c>
      <c r="H61" s="194" t="s">
        <v>102</v>
      </c>
      <c r="I61" s="30">
        <v>30</v>
      </c>
    </row>
    <row r="62" spans="1:9" x14ac:dyDescent="0.25">
      <c r="A62" s="290" t="s">
        <v>1333</v>
      </c>
      <c r="B62" s="290"/>
      <c r="C62" s="290"/>
      <c r="D62" s="290"/>
      <c r="E62" s="290"/>
      <c r="F62" s="290"/>
      <c r="G62" s="290"/>
      <c r="H62" s="195"/>
      <c r="I62" s="31"/>
    </row>
    <row r="63" spans="1:9" x14ac:dyDescent="0.25">
      <c r="A63" s="256" t="s">
        <v>1334</v>
      </c>
      <c r="B63" s="256"/>
      <c r="C63" s="256"/>
      <c r="D63" s="256"/>
      <c r="E63" s="256"/>
      <c r="F63" s="256"/>
      <c r="G63" s="256"/>
      <c r="H63" s="195"/>
      <c r="I63" s="31"/>
    </row>
    <row r="64" spans="1:9" x14ac:dyDescent="0.25">
      <c r="A64" s="101">
        <v>29</v>
      </c>
      <c r="B64" s="108"/>
      <c r="C64" s="108">
        <v>120</v>
      </c>
      <c r="D64" s="72" t="s">
        <v>1335</v>
      </c>
      <c r="E64" s="118">
        <f>SUM(G64/1.18)</f>
        <v>3.3898305084745766</v>
      </c>
      <c r="F64" s="118">
        <f>G64-E64</f>
        <v>0.61016949152542344</v>
      </c>
      <c r="G64" s="118">
        <v>4</v>
      </c>
      <c r="H64" s="195" t="s">
        <v>882</v>
      </c>
      <c r="I64" s="31" t="s">
        <v>1336</v>
      </c>
    </row>
    <row r="65" spans="1:9" x14ac:dyDescent="0.25">
      <c r="A65" s="101">
        <v>30</v>
      </c>
      <c r="B65" s="108"/>
      <c r="C65" s="108">
        <v>120</v>
      </c>
      <c r="D65" s="72" t="s">
        <v>1337</v>
      </c>
      <c r="E65" s="118">
        <f>SUM(G65/1.18)</f>
        <v>4.2372881355932206</v>
      </c>
      <c r="F65" s="118">
        <f>G65-E65</f>
        <v>0.76271186440677941</v>
      </c>
      <c r="G65" s="118">
        <v>5</v>
      </c>
      <c r="H65" s="195" t="s">
        <v>882</v>
      </c>
      <c r="I65" s="31" t="s">
        <v>1336</v>
      </c>
    </row>
    <row r="66" spans="1:9" x14ac:dyDescent="0.25">
      <c r="A66" s="259" t="s">
        <v>1338</v>
      </c>
      <c r="B66" s="259"/>
      <c r="C66" s="259"/>
      <c r="D66" s="259"/>
      <c r="E66" s="259"/>
      <c r="F66" s="259"/>
      <c r="G66" s="259"/>
      <c r="H66" s="195"/>
      <c r="I66" s="31"/>
    </row>
    <row r="67" spans="1:9" x14ac:dyDescent="0.25">
      <c r="A67" s="101">
        <v>31</v>
      </c>
      <c r="B67" s="108"/>
      <c r="C67" s="108">
        <v>120</v>
      </c>
      <c r="D67" s="72" t="s">
        <v>1339</v>
      </c>
      <c r="E67" s="118">
        <f t="shared" ref="E67:E74" si="0">SUM(G67/1.18)</f>
        <v>6.7796610169491531</v>
      </c>
      <c r="F67" s="118">
        <f t="shared" ref="F67:F74" si="1">G67-E67</f>
        <v>1.2203389830508469</v>
      </c>
      <c r="G67" s="118">
        <v>8</v>
      </c>
      <c r="H67" s="195" t="s">
        <v>882</v>
      </c>
      <c r="I67" s="31" t="s">
        <v>1336</v>
      </c>
    </row>
    <row r="68" spans="1:9" x14ac:dyDescent="0.25">
      <c r="A68" s="101">
        <v>32</v>
      </c>
      <c r="B68" s="108"/>
      <c r="C68" s="108">
        <v>120</v>
      </c>
      <c r="D68" s="72" t="s">
        <v>1340</v>
      </c>
      <c r="E68" s="118">
        <f t="shared" si="0"/>
        <v>2.5423728813559325</v>
      </c>
      <c r="F68" s="118">
        <f t="shared" si="1"/>
        <v>0.45762711864406747</v>
      </c>
      <c r="G68" s="118">
        <v>3</v>
      </c>
      <c r="H68" s="195" t="s">
        <v>882</v>
      </c>
      <c r="I68" s="31" t="s">
        <v>1336</v>
      </c>
    </row>
    <row r="69" spans="1:9" x14ac:dyDescent="0.25">
      <c r="A69" s="101">
        <v>33</v>
      </c>
      <c r="B69" s="108"/>
      <c r="C69" s="108">
        <v>120</v>
      </c>
      <c r="D69" s="72" t="s">
        <v>1341</v>
      </c>
      <c r="E69" s="118">
        <f t="shared" si="0"/>
        <v>8.4745762711864412</v>
      </c>
      <c r="F69" s="118">
        <f t="shared" si="1"/>
        <v>1.5254237288135588</v>
      </c>
      <c r="G69" s="118">
        <v>10</v>
      </c>
      <c r="H69" s="195" t="s">
        <v>882</v>
      </c>
      <c r="I69" s="31" t="s">
        <v>1336</v>
      </c>
    </row>
    <row r="70" spans="1:9" x14ac:dyDescent="0.25">
      <c r="A70" s="101">
        <v>34</v>
      </c>
      <c r="B70" s="108"/>
      <c r="C70" s="108">
        <v>120</v>
      </c>
      <c r="D70" s="72" t="s">
        <v>1342</v>
      </c>
      <c r="E70" s="118">
        <f t="shared" si="0"/>
        <v>5.0847457627118651</v>
      </c>
      <c r="F70" s="118">
        <f t="shared" si="1"/>
        <v>0.91525423728813493</v>
      </c>
      <c r="G70" s="118">
        <v>6</v>
      </c>
      <c r="H70" s="195" t="s">
        <v>882</v>
      </c>
      <c r="I70" s="31" t="s">
        <v>1336</v>
      </c>
    </row>
    <row r="71" spans="1:9" x14ac:dyDescent="0.25">
      <c r="A71" s="101">
        <v>35</v>
      </c>
      <c r="B71" s="108"/>
      <c r="C71" s="108">
        <v>120</v>
      </c>
      <c r="D71" s="72" t="s">
        <v>1343</v>
      </c>
      <c r="E71" s="118">
        <f t="shared" si="0"/>
        <v>0.67796610169491534</v>
      </c>
      <c r="F71" s="118">
        <f t="shared" si="1"/>
        <v>0.12203389830508471</v>
      </c>
      <c r="G71" s="118">
        <f>G67*0.1</f>
        <v>0.8</v>
      </c>
      <c r="H71" s="19" t="s">
        <v>882</v>
      </c>
      <c r="I71" s="31" t="s">
        <v>1336</v>
      </c>
    </row>
    <row r="72" spans="1:9" x14ac:dyDescent="0.25">
      <c r="A72" s="101">
        <v>36</v>
      </c>
      <c r="B72" s="108"/>
      <c r="C72" s="108">
        <v>120</v>
      </c>
      <c r="D72" s="72" t="s">
        <v>1344</v>
      </c>
      <c r="E72" s="118">
        <f t="shared" si="0"/>
        <v>0.25423728813559326</v>
      </c>
      <c r="F72" s="118">
        <f t="shared" si="1"/>
        <v>4.576271186440678E-2</v>
      </c>
      <c r="G72" s="118">
        <f>G68*0.1</f>
        <v>0.30000000000000004</v>
      </c>
      <c r="H72" s="195" t="s">
        <v>882</v>
      </c>
      <c r="I72" s="31" t="s">
        <v>1336</v>
      </c>
    </row>
    <row r="73" spans="1:9" x14ac:dyDescent="0.25">
      <c r="A73" s="101">
        <v>37</v>
      </c>
      <c r="B73" s="108"/>
      <c r="C73" s="108">
        <v>120</v>
      </c>
      <c r="D73" s="72" t="s">
        <v>1345</v>
      </c>
      <c r="E73" s="118">
        <f t="shared" si="0"/>
        <v>0.84745762711864414</v>
      </c>
      <c r="F73" s="118">
        <f t="shared" si="1"/>
        <v>0.15254237288135586</v>
      </c>
      <c r="G73" s="118">
        <f>G69*0.1</f>
        <v>1</v>
      </c>
      <c r="H73" s="195" t="s">
        <v>882</v>
      </c>
      <c r="I73" s="31" t="s">
        <v>1336</v>
      </c>
    </row>
    <row r="74" spans="1:9" x14ac:dyDescent="0.25">
      <c r="A74" s="101">
        <v>38</v>
      </c>
      <c r="B74" s="108"/>
      <c r="C74" s="108">
        <v>120</v>
      </c>
      <c r="D74" s="72" t="s">
        <v>1346</v>
      </c>
      <c r="E74" s="118">
        <f t="shared" si="0"/>
        <v>0.50847457627118653</v>
      </c>
      <c r="F74" s="118">
        <f t="shared" si="1"/>
        <v>9.152542372881356E-2</v>
      </c>
      <c r="G74" s="118">
        <f>G70*0.1</f>
        <v>0.60000000000000009</v>
      </c>
      <c r="H74" s="195" t="s">
        <v>882</v>
      </c>
      <c r="I74" s="31" t="s">
        <v>1336</v>
      </c>
    </row>
    <row r="75" spans="1:9" x14ac:dyDescent="0.25">
      <c r="A75" s="260" t="s">
        <v>1347</v>
      </c>
      <c r="B75" s="260"/>
      <c r="C75" s="260"/>
      <c r="D75" s="260"/>
      <c r="E75" s="260"/>
      <c r="F75" s="260"/>
      <c r="G75" s="260"/>
      <c r="H75" s="195"/>
      <c r="I75" s="31"/>
    </row>
    <row r="76" spans="1:9" x14ac:dyDescent="0.25">
      <c r="A76" s="259" t="s">
        <v>1348</v>
      </c>
      <c r="B76" s="260"/>
      <c r="C76" s="260"/>
      <c r="D76" s="260" t="s">
        <v>1349</v>
      </c>
      <c r="E76" s="260"/>
      <c r="F76" s="260"/>
      <c r="G76" s="260"/>
      <c r="H76" s="195"/>
      <c r="I76" s="31"/>
    </row>
    <row r="77" spans="1:9" x14ac:dyDescent="0.25">
      <c r="A77" s="101">
        <v>39</v>
      </c>
      <c r="B77" s="108"/>
      <c r="C77" s="108">
        <v>120</v>
      </c>
      <c r="D77" s="72" t="s">
        <v>1350</v>
      </c>
      <c r="E77" s="118">
        <f t="shared" ref="E77:E82" si="2">SUM(G77/1.18)</f>
        <v>4.2372881355932206</v>
      </c>
      <c r="F77" s="118">
        <f t="shared" ref="F77:F82" si="3">G77-E77</f>
        <v>0.76271186440677941</v>
      </c>
      <c r="G77" s="118">
        <v>5</v>
      </c>
      <c r="H77" s="195" t="s">
        <v>882</v>
      </c>
      <c r="I77" s="31" t="s">
        <v>1336</v>
      </c>
    </row>
    <row r="78" spans="1:9" x14ac:dyDescent="0.25">
      <c r="A78" s="101">
        <v>40</v>
      </c>
      <c r="B78" s="108"/>
      <c r="C78" s="108">
        <v>120</v>
      </c>
      <c r="D78" s="72" t="s">
        <v>1351</v>
      </c>
      <c r="E78" s="118">
        <f t="shared" si="2"/>
        <v>110.16949152542374</v>
      </c>
      <c r="F78" s="118">
        <f t="shared" si="3"/>
        <v>19.830508474576263</v>
      </c>
      <c r="G78" s="118">
        <v>130</v>
      </c>
      <c r="H78" s="195" t="s">
        <v>882</v>
      </c>
      <c r="I78" s="31" t="s">
        <v>1336</v>
      </c>
    </row>
    <row r="79" spans="1:9" x14ac:dyDescent="0.25">
      <c r="A79" s="101">
        <v>41</v>
      </c>
      <c r="B79" s="108"/>
      <c r="C79" s="108">
        <v>120</v>
      </c>
      <c r="D79" s="72" t="s">
        <v>1352</v>
      </c>
      <c r="E79" s="118">
        <f t="shared" si="2"/>
        <v>3.3898305084745766</v>
      </c>
      <c r="F79" s="118">
        <f t="shared" si="3"/>
        <v>0.61016949152542344</v>
      </c>
      <c r="G79" s="118">
        <v>4</v>
      </c>
      <c r="H79" s="195" t="s">
        <v>882</v>
      </c>
      <c r="I79" s="31" t="s">
        <v>1336</v>
      </c>
    </row>
    <row r="80" spans="1:9" x14ac:dyDescent="0.25">
      <c r="A80" s="101">
        <v>42</v>
      </c>
      <c r="B80" s="108"/>
      <c r="C80" s="108">
        <v>120</v>
      </c>
      <c r="D80" s="72" t="s">
        <v>1353</v>
      </c>
      <c r="E80" s="118">
        <f t="shared" si="2"/>
        <v>0.42372881355932207</v>
      </c>
      <c r="F80" s="118">
        <f t="shared" si="3"/>
        <v>7.6271186440677929E-2</v>
      </c>
      <c r="G80" s="118">
        <f>G77*0.1</f>
        <v>0.5</v>
      </c>
      <c r="H80" s="195" t="s">
        <v>882</v>
      </c>
      <c r="I80" s="31" t="s">
        <v>1336</v>
      </c>
    </row>
    <row r="81" spans="1:9" x14ac:dyDescent="0.25">
      <c r="A81" s="101">
        <v>43</v>
      </c>
      <c r="B81" s="108"/>
      <c r="C81" s="108">
        <v>120</v>
      </c>
      <c r="D81" s="72" t="s">
        <v>1354</v>
      </c>
      <c r="E81" s="118">
        <f t="shared" si="2"/>
        <v>11.016949152542374</v>
      </c>
      <c r="F81" s="118">
        <f t="shared" si="3"/>
        <v>1.9830508474576263</v>
      </c>
      <c r="G81" s="118">
        <f>G78*0.1</f>
        <v>13</v>
      </c>
      <c r="H81" s="195" t="s">
        <v>882</v>
      </c>
      <c r="I81" s="31" t="s">
        <v>1336</v>
      </c>
    </row>
    <row r="82" spans="1:9" x14ac:dyDescent="0.25">
      <c r="A82" s="101">
        <v>44</v>
      </c>
      <c r="B82" s="108"/>
      <c r="C82" s="108">
        <v>120</v>
      </c>
      <c r="D82" s="72" t="s">
        <v>1355</v>
      </c>
      <c r="E82" s="118">
        <f t="shared" si="2"/>
        <v>0.33898305084745767</v>
      </c>
      <c r="F82" s="118">
        <f t="shared" si="3"/>
        <v>6.1016949152542355E-2</v>
      </c>
      <c r="G82" s="118">
        <f>G79*0.1</f>
        <v>0.4</v>
      </c>
      <c r="H82" s="195" t="s">
        <v>882</v>
      </c>
      <c r="I82" s="31" t="s">
        <v>1336</v>
      </c>
    </row>
    <row r="83" spans="1:9" x14ac:dyDescent="0.25">
      <c r="A83" s="260" t="s">
        <v>1356</v>
      </c>
      <c r="B83" s="260"/>
      <c r="C83" s="260"/>
      <c r="D83" s="260"/>
      <c r="E83" s="260"/>
      <c r="F83" s="260"/>
      <c r="G83" s="260"/>
      <c r="H83" s="195"/>
      <c r="I83" s="31"/>
    </row>
    <row r="84" spans="1:9" x14ac:dyDescent="0.25">
      <c r="A84" s="259" t="s">
        <v>1357</v>
      </c>
      <c r="B84" s="260"/>
      <c r="C84" s="260"/>
      <c r="D84" s="260" t="s">
        <v>1357</v>
      </c>
      <c r="E84" s="260"/>
      <c r="F84" s="260"/>
      <c r="G84" s="260"/>
      <c r="H84" s="195"/>
      <c r="I84" s="31"/>
    </row>
    <row r="85" spans="1:9" x14ac:dyDescent="0.25">
      <c r="A85" s="101">
        <v>45</v>
      </c>
      <c r="B85" s="108"/>
      <c r="C85" s="108">
        <v>120</v>
      </c>
      <c r="D85" s="72" t="s">
        <v>1358</v>
      </c>
      <c r="E85" s="118">
        <f t="shared" ref="E85:E92" si="4">SUM(G85/1.18)</f>
        <v>550.84745762711873</v>
      </c>
      <c r="F85" s="118">
        <f t="shared" ref="F85:F94" si="5">G85-E85</f>
        <v>99.152542372881271</v>
      </c>
      <c r="G85" s="118">
        <v>650</v>
      </c>
      <c r="H85" s="195" t="s">
        <v>882</v>
      </c>
      <c r="I85" s="31" t="s">
        <v>1336</v>
      </c>
    </row>
    <row r="86" spans="1:9" x14ac:dyDescent="0.25">
      <c r="A86" s="101">
        <v>46</v>
      </c>
      <c r="B86" s="108"/>
      <c r="C86" s="108">
        <v>120</v>
      </c>
      <c r="D86" s="72" t="s">
        <v>1359</v>
      </c>
      <c r="E86" s="118">
        <f t="shared" si="4"/>
        <v>1101.6949152542375</v>
      </c>
      <c r="F86" s="118">
        <f t="shared" si="5"/>
        <v>198.30508474576254</v>
      </c>
      <c r="G86" s="118">
        <v>1300</v>
      </c>
      <c r="H86" s="195" t="s">
        <v>882</v>
      </c>
      <c r="I86" s="31" t="s">
        <v>1336</v>
      </c>
    </row>
    <row r="87" spans="1:9" x14ac:dyDescent="0.25">
      <c r="A87" s="101">
        <v>47</v>
      </c>
      <c r="B87" s="108"/>
      <c r="C87" s="108">
        <v>120</v>
      </c>
      <c r="D87" s="72" t="s">
        <v>1360</v>
      </c>
      <c r="E87" s="118">
        <f t="shared" si="4"/>
        <v>25.423728813559322</v>
      </c>
      <c r="F87" s="118">
        <f t="shared" si="5"/>
        <v>4.5762711864406782</v>
      </c>
      <c r="G87" s="118">
        <v>30</v>
      </c>
      <c r="H87" s="195" t="s">
        <v>882</v>
      </c>
      <c r="I87" s="31" t="s">
        <v>1336</v>
      </c>
    </row>
    <row r="88" spans="1:9" x14ac:dyDescent="0.25">
      <c r="A88" s="101">
        <v>48</v>
      </c>
      <c r="B88" s="108"/>
      <c r="C88" s="102">
        <v>120</v>
      </c>
      <c r="D88" s="73" t="s">
        <v>1361</v>
      </c>
      <c r="E88" s="158">
        <f t="shared" ref="E88:E89" si="6">G88/1.18</f>
        <v>423.72881355932208</v>
      </c>
      <c r="F88" s="120">
        <f t="shared" si="5"/>
        <v>76.271186440677923</v>
      </c>
      <c r="G88" s="120">
        <v>500</v>
      </c>
      <c r="H88" s="195" t="s">
        <v>882</v>
      </c>
      <c r="I88" s="31" t="s">
        <v>1336</v>
      </c>
    </row>
    <row r="89" spans="1:9" x14ac:dyDescent="0.25">
      <c r="A89" s="101">
        <v>49</v>
      </c>
      <c r="B89" s="108"/>
      <c r="C89" s="102">
        <v>120</v>
      </c>
      <c r="D89" s="73" t="s">
        <v>1362</v>
      </c>
      <c r="E89" s="158">
        <f t="shared" si="6"/>
        <v>42.372881355932208</v>
      </c>
      <c r="F89" s="120">
        <f t="shared" si="5"/>
        <v>7.6271186440677923</v>
      </c>
      <c r="G89" s="120">
        <v>50</v>
      </c>
      <c r="H89" s="195" t="s">
        <v>882</v>
      </c>
      <c r="I89" s="31" t="s">
        <v>1336</v>
      </c>
    </row>
    <row r="90" spans="1:9" x14ac:dyDescent="0.25">
      <c r="A90" s="101">
        <v>50</v>
      </c>
      <c r="B90" s="108"/>
      <c r="C90" s="108">
        <v>120</v>
      </c>
      <c r="D90" s="72" t="s">
        <v>1363</v>
      </c>
      <c r="E90" s="118">
        <f t="shared" si="4"/>
        <v>55.084745762711869</v>
      </c>
      <c r="F90" s="118">
        <f t="shared" si="5"/>
        <v>9.9152542372881314</v>
      </c>
      <c r="G90" s="118">
        <f>G85*0.1</f>
        <v>65</v>
      </c>
      <c r="H90" s="195" t="s">
        <v>882</v>
      </c>
      <c r="I90" s="31" t="s">
        <v>1336</v>
      </c>
    </row>
    <row r="91" spans="1:9" x14ac:dyDescent="0.25">
      <c r="A91" s="101">
        <v>51</v>
      </c>
      <c r="B91" s="108"/>
      <c r="C91" s="108">
        <v>120</v>
      </c>
      <c r="D91" s="72" t="s">
        <v>1364</v>
      </c>
      <c r="E91" s="118">
        <f t="shared" si="4"/>
        <v>110.16949152542374</v>
      </c>
      <c r="F91" s="118">
        <f t="shared" si="5"/>
        <v>19.830508474576263</v>
      </c>
      <c r="G91" s="118">
        <f>G86*0.1</f>
        <v>130</v>
      </c>
      <c r="H91" s="195" t="s">
        <v>882</v>
      </c>
      <c r="I91" s="31" t="s">
        <v>1336</v>
      </c>
    </row>
    <row r="92" spans="1:9" x14ac:dyDescent="0.25">
      <c r="A92" s="101">
        <v>52</v>
      </c>
      <c r="B92" s="108"/>
      <c r="C92" s="108">
        <v>120</v>
      </c>
      <c r="D92" s="72" t="s">
        <v>1365</v>
      </c>
      <c r="E92" s="118">
        <f t="shared" si="4"/>
        <v>2.5423728813559325</v>
      </c>
      <c r="F92" s="118">
        <f t="shared" si="5"/>
        <v>0.45762711864406747</v>
      </c>
      <c r="G92" s="118">
        <f>G87*0.1</f>
        <v>3</v>
      </c>
      <c r="H92" s="195" t="s">
        <v>882</v>
      </c>
      <c r="I92" s="31" t="s">
        <v>1336</v>
      </c>
    </row>
    <row r="93" spans="1:9" x14ac:dyDescent="0.25">
      <c r="A93" s="101">
        <v>53</v>
      </c>
      <c r="B93" s="108"/>
      <c r="C93" s="108">
        <v>120</v>
      </c>
      <c r="D93" s="73" t="s">
        <v>1366</v>
      </c>
      <c r="E93" s="158">
        <f t="shared" ref="E93:E94" si="7">G93/1.18</f>
        <v>42.372881355932208</v>
      </c>
      <c r="F93" s="120">
        <f t="shared" si="5"/>
        <v>7.6271186440677923</v>
      </c>
      <c r="G93" s="120">
        <v>50</v>
      </c>
      <c r="H93" s="195" t="s">
        <v>882</v>
      </c>
      <c r="I93" s="31" t="s">
        <v>1336</v>
      </c>
    </row>
    <row r="94" spans="1:9" x14ac:dyDescent="0.25">
      <c r="A94" s="101">
        <v>54</v>
      </c>
      <c r="B94" s="108"/>
      <c r="C94" s="108">
        <v>120</v>
      </c>
      <c r="D94" s="73" t="s">
        <v>1367</v>
      </c>
      <c r="E94" s="158">
        <f t="shared" si="7"/>
        <v>4.2372881355932206</v>
      </c>
      <c r="F94" s="120">
        <f t="shared" si="5"/>
        <v>0.76271186440677941</v>
      </c>
      <c r="G94" s="120">
        <v>5</v>
      </c>
      <c r="H94" s="195" t="s">
        <v>882</v>
      </c>
      <c r="I94" s="31" t="s">
        <v>1336</v>
      </c>
    </row>
    <row r="95" spans="1:9" x14ac:dyDescent="0.25">
      <c r="A95" s="260" t="s">
        <v>1368</v>
      </c>
      <c r="B95" s="260"/>
      <c r="C95" s="260"/>
      <c r="D95" s="260"/>
      <c r="E95" s="260"/>
      <c r="F95" s="260"/>
      <c r="G95" s="260"/>
      <c r="H95" s="195"/>
      <c r="I95" s="31"/>
    </row>
    <row r="96" spans="1:9" x14ac:dyDescent="0.25">
      <c r="A96" s="259" t="s">
        <v>1369</v>
      </c>
      <c r="B96" s="259"/>
      <c r="C96" s="259"/>
      <c r="D96" s="259" t="s">
        <v>1369</v>
      </c>
      <c r="E96" s="259">
        <f>SUM(G96/1.18)</f>
        <v>0</v>
      </c>
      <c r="F96" s="259">
        <f>SUM(E96*18/100)</f>
        <v>0</v>
      </c>
      <c r="G96" s="259"/>
      <c r="H96" s="195"/>
      <c r="I96" s="31"/>
    </row>
    <row r="97" spans="1:9" x14ac:dyDescent="0.25">
      <c r="A97" s="101">
        <v>55</v>
      </c>
      <c r="B97" s="108"/>
      <c r="C97" s="108">
        <v>120</v>
      </c>
      <c r="D97" s="72" t="s">
        <v>1370</v>
      </c>
      <c r="E97" s="118">
        <f>SUM(G97/1.18)</f>
        <v>25.423728813559322</v>
      </c>
      <c r="F97" s="118">
        <f>G97-E97</f>
        <v>4.5762711864406782</v>
      </c>
      <c r="G97" s="118">
        <v>30</v>
      </c>
      <c r="H97" s="195" t="s">
        <v>882</v>
      </c>
      <c r="I97" s="31" t="s">
        <v>1336</v>
      </c>
    </row>
    <row r="98" spans="1:9" x14ac:dyDescent="0.25">
      <c r="A98" s="259" t="s">
        <v>1371</v>
      </c>
      <c r="B98" s="260"/>
      <c r="C98" s="260"/>
      <c r="D98" s="260" t="s">
        <v>1371</v>
      </c>
      <c r="E98" s="260"/>
      <c r="F98" s="260"/>
      <c r="G98" s="260"/>
      <c r="H98" s="195"/>
      <c r="I98" s="31"/>
    </row>
    <row r="99" spans="1:9" x14ac:dyDescent="0.25">
      <c r="A99" s="101">
        <v>56</v>
      </c>
      <c r="B99" s="108"/>
      <c r="C99" s="108">
        <v>120</v>
      </c>
      <c r="D99" s="72" t="s">
        <v>1372</v>
      </c>
      <c r="E99" s="118">
        <f>SUM(G99/1.18)</f>
        <v>25.423728813559322</v>
      </c>
      <c r="F99" s="118">
        <f>G99-E99</f>
        <v>4.5762711864406782</v>
      </c>
      <c r="G99" s="118">
        <v>30</v>
      </c>
      <c r="H99" s="195" t="s">
        <v>882</v>
      </c>
      <c r="I99" s="31" t="s">
        <v>1336</v>
      </c>
    </row>
    <row r="100" spans="1:9" x14ac:dyDescent="0.25">
      <c r="A100" s="259" t="s">
        <v>1373</v>
      </c>
      <c r="B100" s="260"/>
      <c r="C100" s="260"/>
      <c r="D100" s="260" t="s">
        <v>1373</v>
      </c>
      <c r="E100" s="260"/>
      <c r="F100" s="260"/>
      <c r="G100" s="260"/>
      <c r="H100" s="195"/>
      <c r="I100" s="31"/>
    </row>
    <row r="101" spans="1:9" x14ac:dyDescent="0.25">
      <c r="A101" s="101">
        <v>57</v>
      </c>
      <c r="B101" s="108"/>
      <c r="C101" s="108">
        <v>120</v>
      </c>
      <c r="D101" s="72" t="s">
        <v>1374</v>
      </c>
      <c r="E101" s="118">
        <f t="shared" ref="E101:E130" si="8">SUM(G101/1.18)</f>
        <v>0.84745762711864414</v>
      </c>
      <c r="F101" s="118">
        <f t="shared" ref="F101:F130" si="9">SUM(E101*18/100)</f>
        <v>0.15254237288135594</v>
      </c>
      <c r="G101" s="118">
        <v>1</v>
      </c>
      <c r="H101" s="195" t="s">
        <v>882</v>
      </c>
      <c r="I101" s="31" t="s">
        <v>1336</v>
      </c>
    </row>
    <row r="102" spans="1:9" x14ac:dyDescent="0.25">
      <c r="A102" s="101">
        <v>58</v>
      </c>
      <c r="B102" s="108"/>
      <c r="C102" s="108">
        <v>120</v>
      </c>
      <c r="D102" s="72" t="s">
        <v>1375</v>
      </c>
      <c r="E102" s="118">
        <f t="shared" si="8"/>
        <v>0.76271186440677974</v>
      </c>
      <c r="F102" s="118">
        <f t="shared" si="9"/>
        <v>0.13728813559322034</v>
      </c>
      <c r="G102" s="118">
        <v>0.9</v>
      </c>
      <c r="H102" s="195" t="s">
        <v>882</v>
      </c>
      <c r="I102" s="31" t="s">
        <v>1336</v>
      </c>
    </row>
    <row r="103" spans="1:9" x14ac:dyDescent="0.25">
      <c r="A103" s="101">
        <v>59</v>
      </c>
      <c r="B103" s="108"/>
      <c r="C103" s="108">
        <v>120</v>
      </c>
      <c r="D103" s="72" t="s">
        <v>1376</v>
      </c>
      <c r="E103" s="118">
        <f t="shared" si="8"/>
        <v>0.67796610169491534</v>
      </c>
      <c r="F103" s="118">
        <f t="shared" si="9"/>
        <v>0.12203389830508476</v>
      </c>
      <c r="G103" s="118">
        <v>0.8</v>
      </c>
      <c r="H103" s="195" t="s">
        <v>882</v>
      </c>
      <c r="I103" s="31" t="s">
        <v>1336</v>
      </c>
    </row>
    <row r="104" spans="1:9" x14ac:dyDescent="0.25">
      <c r="A104" s="101">
        <v>60</v>
      </c>
      <c r="B104" s="108"/>
      <c r="C104" s="108">
        <v>120</v>
      </c>
      <c r="D104" s="72" t="s">
        <v>1377</v>
      </c>
      <c r="E104" s="118">
        <f t="shared" si="8"/>
        <v>0.76271186440677974</v>
      </c>
      <c r="F104" s="118">
        <f t="shared" si="9"/>
        <v>0.13728813559322034</v>
      </c>
      <c r="G104" s="118">
        <f>G101*0.9</f>
        <v>0.9</v>
      </c>
      <c r="H104" s="195" t="s">
        <v>882</v>
      </c>
      <c r="I104" s="31" t="s">
        <v>1336</v>
      </c>
    </row>
    <row r="105" spans="1:9" x14ac:dyDescent="0.25">
      <c r="A105" s="101">
        <v>61</v>
      </c>
      <c r="B105" s="108"/>
      <c r="C105" s="108">
        <v>120</v>
      </c>
      <c r="D105" s="72" t="s">
        <v>1378</v>
      </c>
      <c r="E105" s="118">
        <f t="shared" si="8"/>
        <v>0.68644067796610175</v>
      </c>
      <c r="F105" s="118">
        <f t="shared" si="9"/>
        <v>0.12355932203389833</v>
      </c>
      <c r="G105" s="118">
        <f>G102*0.9</f>
        <v>0.81</v>
      </c>
      <c r="H105" s="195" t="s">
        <v>882</v>
      </c>
      <c r="I105" s="31" t="s">
        <v>1336</v>
      </c>
    </row>
    <row r="106" spans="1:9" x14ac:dyDescent="0.25">
      <c r="A106" s="101">
        <v>62</v>
      </c>
      <c r="B106" s="108"/>
      <c r="C106" s="108">
        <v>120</v>
      </c>
      <c r="D106" s="72" t="s">
        <v>1379</v>
      </c>
      <c r="E106" s="118">
        <f t="shared" si="8"/>
        <v>0.61016949152542388</v>
      </c>
      <c r="F106" s="118">
        <f t="shared" si="9"/>
        <v>0.1098305084745763</v>
      </c>
      <c r="G106" s="118">
        <f>G103*0.9</f>
        <v>0.72000000000000008</v>
      </c>
      <c r="H106" s="195" t="s">
        <v>882</v>
      </c>
      <c r="I106" s="31" t="s">
        <v>1336</v>
      </c>
    </row>
    <row r="107" spans="1:9" x14ac:dyDescent="0.25">
      <c r="A107" s="101">
        <v>63</v>
      </c>
      <c r="B107" s="108"/>
      <c r="C107" s="108">
        <v>120</v>
      </c>
      <c r="D107" s="72" t="s">
        <v>1380</v>
      </c>
      <c r="E107" s="118">
        <f t="shared" si="8"/>
        <v>0.67796610169491534</v>
      </c>
      <c r="F107" s="118">
        <f t="shared" si="9"/>
        <v>0.12203389830508476</v>
      </c>
      <c r="G107" s="118">
        <f>G101*0.8</f>
        <v>0.8</v>
      </c>
      <c r="H107" s="195" t="s">
        <v>882</v>
      </c>
      <c r="I107" s="31" t="s">
        <v>1336</v>
      </c>
    </row>
    <row r="108" spans="1:9" x14ac:dyDescent="0.25">
      <c r="A108" s="101">
        <v>64</v>
      </c>
      <c r="B108" s="108"/>
      <c r="C108" s="108">
        <v>120</v>
      </c>
      <c r="D108" s="72" t="s">
        <v>1381</v>
      </c>
      <c r="E108" s="118">
        <f t="shared" si="8"/>
        <v>0.61016949152542388</v>
      </c>
      <c r="F108" s="118">
        <f t="shared" si="9"/>
        <v>0.1098305084745763</v>
      </c>
      <c r="G108" s="118">
        <f>G102*0.8</f>
        <v>0.72000000000000008</v>
      </c>
      <c r="H108" s="195" t="s">
        <v>882</v>
      </c>
      <c r="I108" s="31" t="s">
        <v>1336</v>
      </c>
    </row>
    <row r="109" spans="1:9" x14ac:dyDescent="0.25">
      <c r="A109" s="101">
        <v>65</v>
      </c>
      <c r="B109" s="108"/>
      <c r="C109" s="108">
        <v>120</v>
      </c>
      <c r="D109" s="72" t="s">
        <v>1382</v>
      </c>
      <c r="E109" s="118">
        <f t="shared" si="8"/>
        <v>0.54237288135593231</v>
      </c>
      <c r="F109" s="118">
        <f t="shared" si="9"/>
        <v>9.7627118644067826E-2</v>
      </c>
      <c r="G109" s="118">
        <f>G103*0.8</f>
        <v>0.64000000000000012</v>
      </c>
      <c r="H109" s="195" t="s">
        <v>882</v>
      </c>
      <c r="I109" s="31" t="s">
        <v>1336</v>
      </c>
    </row>
    <row r="110" spans="1:9" x14ac:dyDescent="0.25">
      <c r="A110" s="101">
        <v>66</v>
      </c>
      <c r="B110" s="108"/>
      <c r="C110" s="108">
        <v>120</v>
      </c>
      <c r="D110" s="72" t="s">
        <v>1383</v>
      </c>
      <c r="E110" s="118">
        <f t="shared" si="8"/>
        <v>0.59322033898305082</v>
      </c>
      <c r="F110" s="118">
        <f t="shared" si="9"/>
        <v>0.10677966101694915</v>
      </c>
      <c r="G110" s="118">
        <f>G101*0.7</f>
        <v>0.7</v>
      </c>
      <c r="H110" s="195" t="s">
        <v>882</v>
      </c>
      <c r="I110" s="31" t="s">
        <v>1336</v>
      </c>
    </row>
    <row r="111" spans="1:9" x14ac:dyDescent="0.25">
      <c r="A111" s="101">
        <v>67</v>
      </c>
      <c r="B111" s="108"/>
      <c r="C111" s="108">
        <v>120</v>
      </c>
      <c r="D111" s="72" t="s">
        <v>1384</v>
      </c>
      <c r="E111" s="118">
        <f t="shared" si="8"/>
        <v>0.53389830508474578</v>
      </c>
      <c r="F111" s="118">
        <f t="shared" si="9"/>
        <v>9.6101694915254235E-2</v>
      </c>
      <c r="G111" s="118">
        <f>G102*0.7</f>
        <v>0.63</v>
      </c>
      <c r="H111" s="195" t="s">
        <v>882</v>
      </c>
      <c r="I111" s="31" t="s">
        <v>1336</v>
      </c>
    </row>
    <row r="112" spans="1:9" x14ac:dyDescent="0.25">
      <c r="A112" s="101">
        <v>68</v>
      </c>
      <c r="B112" s="108"/>
      <c r="C112" s="108">
        <v>120</v>
      </c>
      <c r="D112" s="72" t="s">
        <v>1385</v>
      </c>
      <c r="E112" s="118">
        <f t="shared" si="8"/>
        <v>0.47457627118644063</v>
      </c>
      <c r="F112" s="118">
        <f t="shared" si="9"/>
        <v>8.5423728813559308E-2</v>
      </c>
      <c r="G112" s="118">
        <f>G103*0.7</f>
        <v>0.55999999999999994</v>
      </c>
      <c r="H112" s="195" t="s">
        <v>882</v>
      </c>
      <c r="I112" s="31" t="s">
        <v>1336</v>
      </c>
    </row>
    <row r="113" spans="1:9" x14ac:dyDescent="0.25">
      <c r="A113" s="101">
        <v>69</v>
      </c>
      <c r="B113" s="108"/>
      <c r="C113" s="108">
        <v>120</v>
      </c>
      <c r="D113" s="72" t="s">
        <v>1386</v>
      </c>
      <c r="E113" s="118">
        <f t="shared" si="8"/>
        <v>0.50847457627118642</v>
      </c>
      <c r="F113" s="118">
        <f t="shared" si="9"/>
        <v>9.152542372881356E-2</v>
      </c>
      <c r="G113" s="118">
        <f>G101*0.6</f>
        <v>0.6</v>
      </c>
      <c r="H113" s="195" t="s">
        <v>882</v>
      </c>
      <c r="I113" s="31" t="s">
        <v>1336</v>
      </c>
    </row>
    <row r="114" spans="1:9" x14ac:dyDescent="0.25">
      <c r="A114" s="101">
        <v>70</v>
      </c>
      <c r="B114" s="108"/>
      <c r="C114" s="108">
        <v>120</v>
      </c>
      <c r="D114" s="72" t="s">
        <v>1387</v>
      </c>
      <c r="E114" s="118">
        <f t="shared" si="8"/>
        <v>0.45762711864406785</v>
      </c>
      <c r="F114" s="118">
        <f t="shared" si="9"/>
        <v>8.2372881355932209E-2</v>
      </c>
      <c r="G114" s="118">
        <f>G102*0.6</f>
        <v>0.54</v>
      </c>
      <c r="H114" s="195" t="s">
        <v>882</v>
      </c>
      <c r="I114" s="31" t="s">
        <v>1336</v>
      </c>
    </row>
    <row r="115" spans="1:9" x14ac:dyDescent="0.25">
      <c r="A115" s="101">
        <v>71</v>
      </c>
      <c r="B115" s="108"/>
      <c r="C115" s="108">
        <v>120</v>
      </c>
      <c r="D115" s="72" t="s">
        <v>1388</v>
      </c>
      <c r="E115" s="118">
        <f t="shared" si="8"/>
        <v>0.40677966101694918</v>
      </c>
      <c r="F115" s="118">
        <f t="shared" si="9"/>
        <v>7.3220338983050845E-2</v>
      </c>
      <c r="G115" s="118">
        <f>G103*0.6</f>
        <v>0.48</v>
      </c>
      <c r="H115" s="195" t="s">
        <v>882</v>
      </c>
      <c r="I115" s="31" t="s">
        <v>1336</v>
      </c>
    </row>
    <row r="116" spans="1:9" x14ac:dyDescent="0.25">
      <c r="A116" s="101">
        <v>72</v>
      </c>
      <c r="B116" s="108"/>
      <c r="C116" s="108">
        <v>120</v>
      </c>
      <c r="D116" s="72" t="s">
        <v>1389</v>
      </c>
      <c r="E116" s="118">
        <f t="shared" si="8"/>
        <v>1.2711864406779663</v>
      </c>
      <c r="F116" s="118">
        <f t="shared" si="9"/>
        <v>0.2288135593220339</v>
      </c>
      <c r="G116" s="118">
        <v>1.5</v>
      </c>
      <c r="H116" s="195" t="s">
        <v>882</v>
      </c>
      <c r="I116" s="31" t="s">
        <v>1336</v>
      </c>
    </row>
    <row r="117" spans="1:9" x14ac:dyDescent="0.25">
      <c r="A117" s="101">
        <v>73</v>
      </c>
      <c r="B117" s="108"/>
      <c r="C117" s="108">
        <v>120</v>
      </c>
      <c r="D117" s="72" t="s">
        <v>1390</v>
      </c>
      <c r="E117" s="118">
        <f t="shared" si="8"/>
        <v>1.1440677966101696</v>
      </c>
      <c r="F117" s="118">
        <f t="shared" si="9"/>
        <v>0.20593220338983051</v>
      </c>
      <c r="G117" s="118">
        <v>1.35</v>
      </c>
      <c r="H117" s="195" t="s">
        <v>882</v>
      </c>
      <c r="I117" s="31" t="s">
        <v>1336</v>
      </c>
    </row>
    <row r="118" spans="1:9" x14ac:dyDescent="0.25">
      <c r="A118" s="101">
        <v>74</v>
      </c>
      <c r="B118" s="108"/>
      <c r="C118" s="108">
        <v>120</v>
      </c>
      <c r="D118" s="72" t="s">
        <v>1391</v>
      </c>
      <c r="E118" s="118">
        <f t="shared" si="8"/>
        <v>1.0169491525423728</v>
      </c>
      <c r="F118" s="118">
        <f t="shared" si="9"/>
        <v>0.18305084745762712</v>
      </c>
      <c r="G118" s="118">
        <v>1.2</v>
      </c>
      <c r="H118" s="195" t="s">
        <v>882</v>
      </c>
      <c r="I118" s="31" t="s">
        <v>1336</v>
      </c>
    </row>
    <row r="119" spans="1:9" x14ac:dyDescent="0.25">
      <c r="A119" s="101">
        <v>75</v>
      </c>
      <c r="B119" s="108"/>
      <c r="C119" s="108">
        <v>120</v>
      </c>
      <c r="D119" s="72" t="s">
        <v>1392</v>
      </c>
      <c r="E119" s="118">
        <f t="shared" si="8"/>
        <v>1.1440677966101696</v>
      </c>
      <c r="F119" s="118">
        <f t="shared" si="9"/>
        <v>0.20593220338983051</v>
      </c>
      <c r="G119" s="118">
        <f>G116*0.9</f>
        <v>1.35</v>
      </c>
      <c r="H119" s="195" t="s">
        <v>882</v>
      </c>
      <c r="I119" s="31" t="s">
        <v>1336</v>
      </c>
    </row>
    <row r="120" spans="1:9" x14ac:dyDescent="0.25">
      <c r="A120" s="101">
        <v>76</v>
      </c>
      <c r="B120" s="108"/>
      <c r="C120" s="108">
        <v>120</v>
      </c>
      <c r="D120" s="72" t="s">
        <v>1393</v>
      </c>
      <c r="E120" s="118">
        <f t="shared" si="8"/>
        <v>1.0296610169491527</v>
      </c>
      <c r="F120" s="118">
        <f t="shared" si="9"/>
        <v>0.18533898305084748</v>
      </c>
      <c r="G120" s="118">
        <f>G117*0.9</f>
        <v>1.2150000000000001</v>
      </c>
      <c r="H120" s="195" t="s">
        <v>882</v>
      </c>
      <c r="I120" s="31" t="s">
        <v>1336</v>
      </c>
    </row>
    <row r="121" spans="1:9" x14ac:dyDescent="0.25">
      <c r="A121" s="101">
        <v>77</v>
      </c>
      <c r="B121" s="108"/>
      <c r="C121" s="108">
        <v>120</v>
      </c>
      <c r="D121" s="72" t="s">
        <v>1394</v>
      </c>
      <c r="E121" s="118">
        <f t="shared" si="8"/>
        <v>0.91525423728813571</v>
      </c>
      <c r="F121" s="118">
        <f t="shared" si="9"/>
        <v>0.16474576271186442</v>
      </c>
      <c r="G121" s="118">
        <f>G118*0.9</f>
        <v>1.08</v>
      </c>
      <c r="H121" s="195" t="s">
        <v>882</v>
      </c>
      <c r="I121" s="31" t="s">
        <v>1336</v>
      </c>
    </row>
    <row r="122" spans="1:9" x14ac:dyDescent="0.25">
      <c r="A122" s="101">
        <v>78</v>
      </c>
      <c r="B122" s="108"/>
      <c r="C122" s="108">
        <v>120</v>
      </c>
      <c r="D122" s="72" t="s">
        <v>1395</v>
      </c>
      <c r="E122" s="118">
        <f t="shared" si="8"/>
        <v>1.0169491525423731</v>
      </c>
      <c r="F122" s="118">
        <f t="shared" si="9"/>
        <v>0.18305084745762717</v>
      </c>
      <c r="G122" s="118">
        <f>G116*0.8</f>
        <v>1.2000000000000002</v>
      </c>
      <c r="H122" s="195" t="s">
        <v>882</v>
      </c>
      <c r="I122" s="31" t="s">
        <v>1336</v>
      </c>
    </row>
    <row r="123" spans="1:9" x14ac:dyDescent="0.25">
      <c r="A123" s="101">
        <v>79</v>
      </c>
      <c r="B123" s="108"/>
      <c r="C123" s="108">
        <v>120</v>
      </c>
      <c r="D123" s="72" t="s">
        <v>1396</v>
      </c>
      <c r="E123" s="118">
        <f t="shared" si="8"/>
        <v>0.91525423728813571</v>
      </c>
      <c r="F123" s="118">
        <f t="shared" si="9"/>
        <v>0.16474576271186442</v>
      </c>
      <c r="G123" s="118">
        <f>G117*0.8</f>
        <v>1.08</v>
      </c>
      <c r="H123" s="195" t="s">
        <v>882</v>
      </c>
      <c r="I123" s="31" t="s">
        <v>1336</v>
      </c>
    </row>
    <row r="124" spans="1:9" x14ac:dyDescent="0.25">
      <c r="A124" s="101">
        <v>80</v>
      </c>
      <c r="B124" s="72"/>
      <c r="C124" s="108">
        <v>120</v>
      </c>
      <c r="D124" s="72" t="s">
        <v>1397</v>
      </c>
      <c r="E124" s="118">
        <f t="shared" si="8"/>
        <v>0.81355932203389836</v>
      </c>
      <c r="F124" s="118">
        <f t="shared" si="9"/>
        <v>0.14644067796610169</v>
      </c>
      <c r="G124" s="118">
        <f>G118*0.8</f>
        <v>0.96</v>
      </c>
      <c r="H124" s="195" t="s">
        <v>882</v>
      </c>
      <c r="I124" s="31" t="s">
        <v>1336</v>
      </c>
    </row>
    <row r="125" spans="1:9" x14ac:dyDescent="0.25">
      <c r="A125" s="101">
        <v>81</v>
      </c>
      <c r="B125" s="72"/>
      <c r="C125" s="108">
        <v>120</v>
      </c>
      <c r="D125" s="72" t="s">
        <v>1398</v>
      </c>
      <c r="E125" s="118">
        <f t="shared" si="8"/>
        <v>0.88983050847457612</v>
      </c>
      <c r="F125" s="118">
        <f t="shared" si="9"/>
        <v>0.1601694915254237</v>
      </c>
      <c r="G125" s="118">
        <f>G116*0.7</f>
        <v>1.0499999999999998</v>
      </c>
      <c r="H125" s="195" t="s">
        <v>882</v>
      </c>
      <c r="I125" s="31" t="s">
        <v>1336</v>
      </c>
    </row>
    <row r="126" spans="1:9" x14ac:dyDescent="0.25">
      <c r="A126" s="101">
        <v>82</v>
      </c>
      <c r="B126" s="72"/>
      <c r="C126" s="108">
        <v>120</v>
      </c>
      <c r="D126" s="72" t="s">
        <v>1399</v>
      </c>
      <c r="E126" s="118">
        <f t="shared" si="8"/>
        <v>0.80084745762711862</v>
      </c>
      <c r="F126" s="118">
        <f t="shared" si="9"/>
        <v>0.14415254237288136</v>
      </c>
      <c r="G126" s="118">
        <f>G117*0.7</f>
        <v>0.94499999999999995</v>
      </c>
      <c r="H126" s="195" t="s">
        <v>882</v>
      </c>
      <c r="I126" s="31" t="s">
        <v>1336</v>
      </c>
    </row>
    <row r="127" spans="1:9" x14ac:dyDescent="0.25">
      <c r="A127" s="101">
        <v>83</v>
      </c>
      <c r="B127" s="72"/>
      <c r="C127" s="108">
        <v>120</v>
      </c>
      <c r="D127" s="72" t="s">
        <v>1400</v>
      </c>
      <c r="E127" s="118">
        <f t="shared" si="8"/>
        <v>0.71186440677966101</v>
      </c>
      <c r="F127" s="118">
        <f t="shared" si="9"/>
        <v>0.12813559322033899</v>
      </c>
      <c r="G127" s="118">
        <f>G118*0.7</f>
        <v>0.84</v>
      </c>
      <c r="H127" s="195" t="s">
        <v>882</v>
      </c>
      <c r="I127" s="31" t="s">
        <v>1336</v>
      </c>
    </row>
    <row r="128" spans="1:9" x14ac:dyDescent="0.25">
      <c r="A128" s="101">
        <v>84</v>
      </c>
      <c r="B128" s="72"/>
      <c r="C128" s="108">
        <v>120</v>
      </c>
      <c r="D128" s="72" t="s">
        <v>1401</v>
      </c>
      <c r="E128" s="118">
        <f t="shared" si="8"/>
        <v>0.76271186440677963</v>
      </c>
      <c r="F128" s="118">
        <f t="shared" si="9"/>
        <v>0.13728813559322034</v>
      </c>
      <c r="G128" s="118">
        <f>G116*0.6</f>
        <v>0.89999999999999991</v>
      </c>
      <c r="H128" s="195" t="s">
        <v>882</v>
      </c>
      <c r="I128" s="31" t="s">
        <v>1336</v>
      </c>
    </row>
    <row r="129" spans="1:9" x14ac:dyDescent="0.25">
      <c r="A129" s="101">
        <v>85</v>
      </c>
      <c r="B129" s="72"/>
      <c r="C129" s="108">
        <v>120</v>
      </c>
      <c r="D129" s="72" t="s">
        <v>1402</v>
      </c>
      <c r="E129" s="118">
        <f t="shared" si="8"/>
        <v>0.68644067796610175</v>
      </c>
      <c r="F129" s="118">
        <f t="shared" si="9"/>
        <v>0.12355932203389833</v>
      </c>
      <c r="G129" s="118">
        <f>G117*0.6</f>
        <v>0.81</v>
      </c>
      <c r="H129" s="195" t="s">
        <v>882</v>
      </c>
      <c r="I129" s="31" t="s">
        <v>1336</v>
      </c>
    </row>
    <row r="130" spans="1:9" x14ac:dyDescent="0.25">
      <c r="A130" s="101">
        <v>86</v>
      </c>
      <c r="B130" s="72"/>
      <c r="C130" s="108">
        <v>120</v>
      </c>
      <c r="D130" s="72" t="s">
        <v>1403</v>
      </c>
      <c r="E130" s="118">
        <f t="shared" si="8"/>
        <v>0.61016949152542377</v>
      </c>
      <c r="F130" s="118">
        <f t="shared" si="9"/>
        <v>0.10983050847457627</v>
      </c>
      <c r="G130" s="118">
        <f>G118*0.6</f>
        <v>0.72</v>
      </c>
      <c r="H130" s="195" t="s">
        <v>882</v>
      </c>
      <c r="I130" s="31" t="s">
        <v>1336</v>
      </c>
    </row>
    <row r="131" spans="1:9" x14ac:dyDescent="0.25">
      <c r="A131" s="260" t="s">
        <v>1404</v>
      </c>
      <c r="B131" s="260"/>
      <c r="C131" s="260"/>
      <c r="D131" s="260"/>
      <c r="E131" s="260"/>
      <c r="F131" s="260"/>
      <c r="G131" s="260"/>
      <c r="H131" s="195"/>
      <c r="I131" s="31"/>
    </row>
    <row r="132" spans="1:9" x14ac:dyDescent="0.25">
      <c r="A132" s="259" t="s">
        <v>1405</v>
      </c>
      <c r="B132" s="259"/>
      <c r="C132" s="259"/>
      <c r="D132" s="259" t="s">
        <v>1369</v>
      </c>
      <c r="E132" s="259">
        <f>SUM(G132/1.18)</f>
        <v>0</v>
      </c>
      <c r="F132" s="259">
        <f>SUM(E132*18/100)</f>
        <v>0</v>
      </c>
      <c r="G132" s="259"/>
      <c r="H132" s="195"/>
      <c r="I132" s="31"/>
    </row>
    <row r="133" spans="1:9" x14ac:dyDescent="0.25">
      <c r="A133" s="101">
        <v>87</v>
      </c>
      <c r="B133" s="108"/>
      <c r="C133" s="108">
        <v>120</v>
      </c>
      <c r="D133" s="72" t="s">
        <v>1406</v>
      </c>
      <c r="E133" s="118">
        <f>SUM(G133/1.18)</f>
        <v>1.6949152542372881E-2</v>
      </c>
      <c r="F133" s="118">
        <f>SUM(E133*18/100)</f>
        <v>3.0508474576271187E-3</v>
      </c>
      <c r="G133" s="118">
        <v>0.02</v>
      </c>
      <c r="H133" s="195" t="s">
        <v>882</v>
      </c>
      <c r="I133" s="31" t="s">
        <v>1336</v>
      </c>
    </row>
    <row r="134" spans="1:9" x14ac:dyDescent="0.25">
      <c r="A134" s="101">
        <v>88</v>
      </c>
      <c r="B134" s="108"/>
      <c r="C134" s="108">
        <v>120</v>
      </c>
      <c r="D134" s="72" t="s">
        <v>1407</v>
      </c>
      <c r="E134" s="118">
        <f>SUM(G134/1.18)</f>
        <v>0.83050847457627119</v>
      </c>
      <c r="F134" s="118">
        <f>SUM(E134*18/100)</f>
        <v>0.14949152542372882</v>
      </c>
      <c r="G134" s="118">
        <v>0.98</v>
      </c>
      <c r="H134" s="195" t="s">
        <v>882</v>
      </c>
      <c r="I134" s="31" t="s">
        <v>1336</v>
      </c>
    </row>
    <row r="135" spans="1:9" x14ac:dyDescent="0.25">
      <c r="A135" s="101">
        <v>89</v>
      </c>
      <c r="B135" s="72"/>
      <c r="C135" s="108">
        <v>120</v>
      </c>
      <c r="D135" s="72" t="s">
        <v>1408</v>
      </c>
      <c r="E135" s="118">
        <f>SUM(G135/1.18)</f>
        <v>1.6949152542372881E-2</v>
      </c>
      <c r="F135" s="118">
        <f>SUM(E135*18/100)</f>
        <v>3.0508474576271187E-3</v>
      </c>
      <c r="G135" s="118">
        <v>0.02</v>
      </c>
      <c r="H135" s="195" t="s">
        <v>882</v>
      </c>
      <c r="I135" s="31" t="s">
        <v>1336</v>
      </c>
    </row>
    <row r="136" spans="1:9" x14ac:dyDescent="0.25">
      <c r="A136" s="101">
        <v>90</v>
      </c>
      <c r="B136" s="72"/>
      <c r="C136" s="108">
        <v>120</v>
      </c>
      <c r="D136" s="72" t="s">
        <v>1409</v>
      </c>
      <c r="E136" s="135">
        <v>5.0000000000000001E-3</v>
      </c>
      <c r="F136" s="135">
        <v>1E-4</v>
      </c>
      <c r="G136" s="118" t="s">
        <v>1410</v>
      </c>
      <c r="H136" s="195" t="s">
        <v>882</v>
      </c>
      <c r="I136" s="31" t="s">
        <v>1336</v>
      </c>
    </row>
    <row r="137" spans="1:9" x14ac:dyDescent="0.25">
      <c r="A137" s="260" t="s">
        <v>1411</v>
      </c>
      <c r="B137" s="260"/>
      <c r="C137" s="260"/>
      <c r="D137" s="260"/>
      <c r="E137" s="260"/>
      <c r="F137" s="260"/>
      <c r="G137" s="260"/>
      <c r="H137" s="195"/>
      <c r="I137" s="31"/>
    </row>
    <row r="138" spans="1:9" x14ac:dyDescent="0.25">
      <c r="A138" s="259" t="s">
        <v>1412</v>
      </c>
      <c r="B138" s="259"/>
      <c r="C138" s="259"/>
      <c r="D138" s="259" t="s">
        <v>1369</v>
      </c>
      <c r="E138" s="259">
        <f>SUM(G138/1.18)</f>
        <v>0</v>
      </c>
      <c r="F138" s="259">
        <f>SUM(E138*18/100)</f>
        <v>0</v>
      </c>
      <c r="G138" s="259"/>
      <c r="H138" s="195"/>
      <c r="I138" s="31"/>
    </row>
    <row r="139" spans="1:9" x14ac:dyDescent="0.25">
      <c r="A139" s="102">
        <v>91</v>
      </c>
      <c r="B139" s="73"/>
      <c r="C139" s="102">
        <v>120</v>
      </c>
      <c r="D139" s="73" t="s">
        <v>1413</v>
      </c>
      <c r="E139" s="158">
        <f>G139/1.18</f>
        <v>4.2372881355932206</v>
      </c>
      <c r="F139" s="120">
        <f>G139-E139</f>
        <v>0.76271186440677941</v>
      </c>
      <c r="G139" s="120">
        <v>5</v>
      </c>
      <c r="H139" s="195" t="s">
        <v>882</v>
      </c>
      <c r="I139" s="31" t="s">
        <v>1336</v>
      </c>
    </row>
    <row r="140" spans="1:9" x14ac:dyDescent="0.25">
      <c r="A140" s="102">
        <v>92</v>
      </c>
      <c r="B140" s="73"/>
      <c r="C140" s="102">
        <v>120</v>
      </c>
      <c r="D140" s="73" t="s">
        <v>1414</v>
      </c>
      <c r="E140" s="158">
        <f t="shared" ref="E140:E161" si="10">G140/1.18</f>
        <v>4.0254237288135597</v>
      </c>
      <c r="F140" s="120">
        <f t="shared" ref="F140:F161" si="11">G140-E140</f>
        <v>0.7245762711864403</v>
      </c>
      <c r="G140" s="120">
        <v>4.75</v>
      </c>
      <c r="H140" s="195" t="s">
        <v>882</v>
      </c>
      <c r="I140" s="31" t="s">
        <v>1336</v>
      </c>
    </row>
    <row r="141" spans="1:9" x14ac:dyDescent="0.25">
      <c r="A141" s="102">
        <v>93</v>
      </c>
      <c r="B141" s="73"/>
      <c r="C141" s="102">
        <v>120</v>
      </c>
      <c r="D141" s="73" t="s">
        <v>1415</v>
      </c>
      <c r="E141" s="158">
        <f t="shared" si="10"/>
        <v>3.8135593220338984</v>
      </c>
      <c r="F141" s="120">
        <f t="shared" si="11"/>
        <v>0.68644067796610164</v>
      </c>
      <c r="G141" s="120">
        <v>4.5</v>
      </c>
      <c r="H141" s="195" t="s">
        <v>882</v>
      </c>
      <c r="I141" s="31" t="s">
        <v>1336</v>
      </c>
    </row>
    <row r="142" spans="1:9" x14ac:dyDescent="0.25">
      <c r="A142" s="102">
        <v>94</v>
      </c>
      <c r="B142" s="73"/>
      <c r="C142" s="102">
        <v>120</v>
      </c>
      <c r="D142" s="73" t="s">
        <v>1416</v>
      </c>
      <c r="E142" s="158">
        <f t="shared" si="10"/>
        <v>3.6016949152542375</v>
      </c>
      <c r="F142" s="120">
        <f t="shared" si="11"/>
        <v>0.64830508474576254</v>
      </c>
      <c r="G142" s="120">
        <v>4.25</v>
      </c>
      <c r="H142" s="195" t="s">
        <v>882</v>
      </c>
      <c r="I142" s="31" t="s">
        <v>1336</v>
      </c>
    </row>
    <row r="143" spans="1:9" x14ac:dyDescent="0.25">
      <c r="A143" s="102">
        <v>95</v>
      </c>
      <c r="B143" s="73"/>
      <c r="C143" s="102">
        <v>120</v>
      </c>
      <c r="D143" s="73" t="s">
        <v>1417</v>
      </c>
      <c r="E143" s="158">
        <f t="shared" si="10"/>
        <v>3.3898305084745766</v>
      </c>
      <c r="F143" s="120">
        <f t="shared" si="11"/>
        <v>0.61016949152542344</v>
      </c>
      <c r="G143" s="120">
        <v>4</v>
      </c>
      <c r="H143" s="195" t="s">
        <v>882</v>
      </c>
      <c r="I143" s="31" t="s">
        <v>1336</v>
      </c>
    </row>
    <row r="144" spans="1:9" x14ac:dyDescent="0.25">
      <c r="A144" s="102">
        <v>96</v>
      </c>
      <c r="B144" s="73"/>
      <c r="C144" s="102">
        <v>120</v>
      </c>
      <c r="D144" s="73" t="s">
        <v>1418</v>
      </c>
      <c r="E144" s="158">
        <f t="shared" si="10"/>
        <v>3.1779661016949152</v>
      </c>
      <c r="F144" s="120">
        <f t="shared" si="11"/>
        <v>0.57203389830508478</v>
      </c>
      <c r="G144" s="120">
        <v>3.75</v>
      </c>
      <c r="H144" s="195" t="s">
        <v>882</v>
      </c>
      <c r="I144" s="31" t="s">
        <v>1336</v>
      </c>
    </row>
    <row r="145" spans="1:9" x14ac:dyDescent="0.25">
      <c r="A145" s="102">
        <v>97</v>
      </c>
      <c r="B145" s="73"/>
      <c r="C145" s="102">
        <v>120</v>
      </c>
      <c r="D145" s="73" t="s">
        <v>1419</v>
      </c>
      <c r="E145" s="158">
        <f t="shared" si="10"/>
        <v>2.9661016949152543</v>
      </c>
      <c r="F145" s="120">
        <f t="shared" si="11"/>
        <v>0.53389830508474567</v>
      </c>
      <c r="G145" s="120">
        <v>3.5</v>
      </c>
      <c r="H145" s="195" t="s">
        <v>882</v>
      </c>
      <c r="I145" s="31" t="s">
        <v>1336</v>
      </c>
    </row>
    <row r="146" spans="1:9" x14ac:dyDescent="0.25">
      <c r="A146" s="102">
        <v>98</v>
      </c>
      <c r="B146" s="73"/>
      <c r="C146" s="102">
        <v>120</v>
      </c>
      <c r="D146" s="73" t="s">
        <v>1420</v>
      </c>
      <c r="E146" s="158">
        <f t="shared" si="10"/>
        <v>2.7542372881355934</v>
      </c>
      <c r="F146" s="120">
        <f t="shared" si="11"/>
        <v>0.49576271186440657</v>
      </c>
      <c r="G146" s="120">
        <v>3.25</v>
      </c>
      <c r="H146" s="195" t="s">
        <v>882</v>
      </c>
      <c r="I146" s="31" t="s">
        <v>1336</v>
      </c>
    </row>
    <row r="147" spans="1:9" x14ac:dyDescent="0.25">
      <c r="A147" s="102">
        <v>99</v>
      </c>
      <c r="B147" s="73"/>
      <c r="C147" s="102">
        <v>120</v>
      </c>
      <c r="D147" s="73" t="s">
        <v>1421</v>
      </c>
      <c r="E147" s="158">
        <f t="shared" si="10"/>
        <v>2.5423728813559325</v>
      </c>
      <c r="F147" s="120">
        <f t="shared" si="11"/>
        <v>0.45762711864406747</v>
      </c>
      <c r="G147" s="120">
        <v>3</v>
      </c>
      <c r="H147" s="195" t="s">
        <v>882</v>
      </c>
      <c r="I147" s="31" t="s">
        <v>1336</v>
      </c>
    </row>
    <row r="148" spans="1:9" x14ac:dyDescent="0.25">
      <c r="A148" s="102">
        <v>100</v>
      </c>
      <c r="B148" s="73"/>
      <c r="C148" s="102">
        <v>120</v>
      </c>
      <c r="D148" s="73" t="s">
        <v>1422</v>
      </c>
      <c r="E148" s="158">
        <f t="shared" si="10"/>
        <v>1.6949152542372883</v>
      </c>
      <c r="F148" s="120">
        <f t="shared" si="11"/>
        <v>0.30508474576271172</v>
      </c>
      <c r="G148" s="120">
        <v>2</v>
      </c>
      <c r="H148" s="195" t="s">
        <v>882</v>
      </c>
      <c r="I148" s="31" t="s">
        <v>1336</v>
      </c>
    </row>
    <row r="149" spans="1:9" x14ac:dyDescent="0.25">
      <c r="A149" s="102">
        <v>101</v>
      </c>
      <c r="B149" s="73"/>
      <c r="C149" s="102">
        <v>120</v>
      </c>
      <c r="D149" s="73" t="s">
        <v>1423</v>
      </c>
      <c r="E149" s="158">
        <f t="shared" si="10"/>
        <v>0.84745762711864414</v>
      </c>
      <c r="F149" s="120">
        <f t="shared" si="11"/>
        <v>0.15254237288135586</v>
      </c>
      <c r="G149" s="120">
        <v>1</v>
      </c>
      <c r="H149" s="195" t="s">
        <v>882</v>
      </c>
      <c r="I149" s="31" t="s">
        <v>1336</v>
      </c>
    </row>
    <row r="150" spans="1:9" x14ac:dyDescent="0.25">
      <c r="A150" s="102">
        <v>102</v>
      </c>
      <c r="B150" s="73"/>
      <c r="C150" s="102">
        <v>120</v>
      </c>
      <c r="D150" s="73" t="s">
        <v>1424</v>
      </c>
      <c r="E150" s="158">
        <f t="shared" si="10"/>
        <v>8.4745762711864412</v>
      </c>
      <c r="F150" s="120">
        <f t="shared" si="11"/>
        <v>1.5254237288135588</v>
      </c>
      <c r="G150" s="120">
        <v>10</v>
      </c>
      <c r="H150" s="195" t="s">
        <v>882</v>
      </c>
      <c r="I150" s="31" t="s">
        <v>1336</v>
      </c>
    </row>
    <row r="151" spans="1:9" x14ac:dyDescent="0.25">
      <c r="A151" s="102">
        <v>103</v>
      </c>
      <c r="B151" s="73"/>
      <c r="C151" s="102">
        <v>120</v>
      </c>
      <c r="D151" s="73" t="s">
        <v>1425</v>
      </c>
      <c r="E151" s="158">
        <f t="shared" si="10"/>
        <v>8.0508474576271194</v>
      </c>
      <c r="F151" s="120">
        <f t="shared" si="11"/>
        <v>1.4491525423728806</v>
      </c>
      <c r="G151" s="120">
        <f>G140*2</f>
        <v>9.5</v>
      </c>
      <c r="H151" s="195" t="s">
        <v>882</v>
      </c>
      <c r="I151" s="31" t="s">
        <v>1336</v>
      </c>
    </row>
    <row r="152" spans="1:9" x14ac:dyDescent="0.25">
      <c r="A152" s="102">
        <v>104</v>
      </c>
      <c r="B152" s="73"/>
      <c r="C152" s="102">
        <v>120</v>
      </c>
      <c r="D152" s="73" t="s">
        <v>1426</v>
      </c>
      <c r="E152" s="158">
        <f t="shared" si="10"/>
        <v>7.6271186440677967</v>
      </c>
      <c r="F152" s="120">
        <f t="shared" si="11"/>
        <v>1.3728813559322033</v>
      </c>
      <c r="G152" s="120">
        <v>9</v>
      </c>
      <c r="H152" s="195" t="s">
        <v>882</v>
      </c>
      <c r="I152" s="31" t="s">
        <v>1336</v>
      </c>
    </row>
    <row r="153" spans="1:9" x14ac:dyDescent="0.25">
      <c r="A153" s="102">
        <v>105</v>
      </c>
      <c r="B153" s="73"/>
      <c r="C153" s="102">
        <v>120</v>
      </c>
      <c r="D153" s="73" t="s">
        <v>1427</v>
      </c>
      <c r="E153" s="158">
        <f t="shared" si="10"/>
        <v>7.2033898305084749</v>
      </c>
      <c r="F153" s="120">
        <f t="shared" si="11"/>
        <v>1.2966101694915251</v>
      </c>
      <c r="G153" s="120">
        <v>8.5</v>
      </c>
      <c r="H153" s="195" t="s">
        <v>882</v>
      </c>
      <c r="I153" s="31" t="s">
        <v>1336</v>
      </c>
    </row>
    <row r="154" spans="1:9" x14ac:dyDescent="0.25">
      <c r="A154" s="102">
        <v>106</v>
      </c>
      <c r="B154" s="73"/>
      <c r="C154" s="102">
        <v>120</v>
      </c>
      <c r="D154" s="73" t="s">
        <v>1428</v>
      </c>
      <c r="E154" s="158">
        <f t="shared" si="10"/>
        <v>6.7796610169491531</v>
      </c>
      <c r="F154" s="120">
        <f t="shared" si="11"/>
        <v>1.2203389830508469</v>
      </c>
      <c r="G154" s="120">
        <v>8</v>
      </c>
      <c r="H154" s="195" t="s">
        <v>882</v>
      </c>
      <c r="I154" s="31" t="s">
        <v>1336</v>
      </c>
    </row>
    <row r="155" spans="1:9" x14ac:dyDescent="0.25">
      <c r="A155" s="102">
        <v>107</v>
      </c>
      <c r="B155" s="73"/>
      <c r="C155" s="102">
        <v>120</v>
      </c>
      <c r="D155" s="73" t="s">
        <v>1429</v>
      </c>
      <c r="E155" s="158">
        <f t="shared" si="10"/>
        <v>6.3559322033898304</v>
      </c>
      <c r="F155" s="120">
        <f t="shared" si="11"/>
        <v>1.1440677966101696</v>
      </c>
      <c r="G155" s="120">
        <v>7.5</v>
      </c>
      <c r="H155" s="195" t="s">
        <v>882</v>
      </c>
      <c r="I155" s="31" t="s">
        <v>1336</v>
      </c>
    </row>
    <row r="156" spans="1:9" x14ac:dyDescent="0.25">
      <c r="A156" s="102">
        <v>108</v>
      </c>
      <c r="B156" s="73"/>
      <c r="C156" s="102">
        <v>120</v>
      </c>
      <c r="D156" s="73" t="s">
        <v>1430</v>
      </c>
      <c r="E156" s="158">
        <f t="shared" si="10"/>
        <v>5.9322033898305087</v>
      </c>
      <c r="F156" s="120">
        <f t="shared" si="11"/>
        <v>1.0677966101694913</v>
      </c>
      <c r="G156" s="120">
        <v>7</v>
      </c>
      <c r="H156" s="195" t="s">
        <v>882</v>
      </c>
      <c r="I156" s="31" t="s">
        <v>1336</v>
      </c>
    </row>
    <row r="157" spans="1:9" x14ac:dyDescent="0.25">
      <c r="A157" s="102">
        <v>109</v>
      </c>
      <c r="B157" s="73"/>
      <c r="C157" s="102">
        <v>120</v>
      </c>
      <c r="D157" s="73" t="s">
        <v>1431</v>
      </c>
      <c r="E157" s="158">
        <f t="shared" si="10"/>
        <v>5.5084745762711869</v>
      </c>
      <c r="F157" s="120">
        <f t="shared" si="11"/>
        <v>0.99152542372881314</v>
      </c>
      <c r="G157" s="120">
        <v>6.5</v>
      </c>
      <c r="H157" s="195" t="s">
        <v>882</v>
      </c>
      <c r="I157" s="31" t="s">
        <v>1336</v>
      </c>
    </row>
    <row r="158" spans="1:9" x14ac:dyDescent="0.25">
      <c r="A158" s="102">
        <v>110</v>
      </c>
      <c r="B158" s="73"/>
      <c r="C158" s="102">
        <v>120</v>
      </c>
      <c r="D158" s="73" t="s">
        <v>1432</v>
      </c>
      <c r="E158" s="158">
        <f t="shared" si="10"/>
        <v>5.0847457627118651</v>
      </c>
      <c r="F158" s="120">
        <f t="shared" si="11"/>
        <v>0.91525423728813493</v>
      </c>
      <c r="G158" s="120">
        <v>6</v>
      </c>
      <c r="H158" s="195" t="s">
        <v>882</v>
      </c>
      <c r="I158" s="31" t="s">
        <v>1336</v>
      </c>
    </row>
    <row r="159" spans="1:9" ht="31.5" x14ac:dyDescent="0.25">
      <c r="A159" s="102">
        <v>111</v>
      </c>
      <c r="B159" s="73"/>
      <c r="C159" s="102">
        <v>120</v>
      </c>
      <c r="D159" s="73" t="s">
        <v>1433</v>
      </c>
      <c r="E159" s="158">
        <f t="shared" si="10"/>
        <v>3.3898305084745766</v>
      </c>
      <c r="F159" s="120">
        <f t="shared" si="11"/>
        <v>0.61016949152542344</v>
      </c>
      <c r="G159" s="120">
        <v>4</v>
      </c>
      <c r="H159" s="195" t="s">
        <v>882</v>
      </c>
      <c r="I159" s="31" t="s">
        <v>1336</v>
      </c>
    </row>
    <row r="160" spans="1:9" ht="31.5" x14ac:dyDescent="0.25">
      <c r="A160" s="102">
        <v>112</v>
      </c>
      <c r="B160" s="73"/>
      <c r="C160" s="102">
        <v>120</v>
      </c>
      <c r="D160" s="73" t="s">
        <v>1434</v>
      </c>
      <c r="E160" s="158">
        <f t="shared" si="10"/>
        <v>1.6949152542372883</v>
      </c>
      <c r="F160" s="120">
        <f t="shared" si="11"/>
        <v>0.30508474576271172</v>
      </c>
      <c r="G160" s="120">
        <v>2</v>
      </c>
      <c r="H160" s="195" t="s">
        <v>882</v>
      </c>
      <c r="I160" s="31" t="s">
        <v>1336</v>
      </c>
    </row>
    <row r="161" spans="1:11" x14ac:dyDescent="0.25">
      <c r="A161" s="102">
        <v>113</v>
      </c>
      <c r="B161" s="73"/>
      <c r="C161" s="102">
        <v>120</v>
      </c>
      <c r="D161" s="73" t="s">
        <v>1435</v>
      </c>
      <c r="E161" s="158">
        <f t="shared" si="10"/>
        <v>4.2372881355932206</v>
      </c>
      <c r="F161" s="120">
        <f t="shared" si="11"/>
        <v>0.76271186440677941</v>
      </c>
      <c r="G161" s="120">
        <v>5</v>
      </c>
      <c r="H161" s="195" t="s">
        <v>882</v>
      </c>
      <c r="I161" s="31" t="s">
        <v>1336</v>
      </c>
    </row>
    <row r="162" spans="1:11" x14ac:dyDescent="0.25">
      <c r="A162" s="282" t="s">
        <v>1436</v>
      </c>
      <c r="B162" s="282"/>
      <c r="C162" s="282"/>
      <c r="D162" s="282"/>
      <c r="E162" s="282"/>
      <c r="F162" s="282"/>
      <c r="G162" s="282"/>
      <c r="H162" s="195"/>
      <c r="I162" s="31"/>
    </row>
    <row r="163" spans="1:11" x14ac:dyDescent="0.25">
      <c r="A163" s="259" t="s">
        <v>1437</v>
      </c>
      <c r="B163" s="259"/>
      <c r="C163" s="259"/>
      <c r="D163" s="259" t="s">
        <v>1369</v>
      </c>
      <c r="E163" s="259">
        <f>SUM(G163/1.18)</f>
        <v>0</v>
      </c>
      <c r="F163" s="259">
        <f>SUM(E163*18/100)</f>
        <v>0</v>
      </c>
      <c r="G163" s="259"/>
      <c r="H163" s="195"/>
      <c r="I163" s="31"/>
    </row>
    <row r="164" spans="1:11" x14ac:dyDescent="0.25">
      <c r="A164" s="102">
        <v>114</v>
      </c>
      <c r="B164" s="73"/>
      <c r="C164" s="102">
        <v>120</v>
      </c>
      <c r="D164" s="73" t="s">
        <v>1438</v>
      </c>
      <c r="E164" s="158">
        <f t="shared" ref="E164:E167" si="12">G164/1.18</f>
        <v>423.72881355932208</v>
      </c>
      <c r="F164" s="120">
        <f t="shared" ref="F164:F167" si="13">G164-E164</f>
        <v>76.271186440677923</v>
      </c>
      <c r="G164" s="120">
        <v>500</v>
      </c>
      <c r="H164" s="195" t="s">
        <v>882</v>
      </c>
      <c r="I164" s="31" t="s">
        <v>1336</v>
      </c>
    </row>
    <row r="165" spans="1:11" x14ac:dyDescent="0.25">
      <c r="A165" s="102">
        <v>115</v>
      </c>
      <c r="B165" s="73"/>
      <c r="C165" s="102">
        <v>120</v>
      </c>
      <c r="D165" s="73" t="s">
        <v>1439</v>
      </c>
      <c r="E165" s="158">
        <f t="shared" si="12"/>
        <v>84.745762711864415</v>
      </c>
      <c r="F165" s="120">
        <f t="shared" si="13"/>
        <v>15.254237288135585</v>
      </c>
      <c r="G165" s="120">
        <v>100</v>
      </c>
      <c r="H165" s="195" t="s">
        <v>882</v>
      </c>
      <c r="I165" s="31" t="s">
        <v>1336</v>
      </c>
    </row>
    <row r="166" spans="1:11" x14ac:dyDescent="0.25">
      <c r="A166" s="102">
        <v>116</v>
      </c>
      <c r="B166" s="73"/>
      <c r="C166" s="102">
        <v>120</v>
      </c>
      <c r="D166" s="73" t="s">
        <v>1440</v>
      </c>
      <c r="E166" s="158">
        <f t="shared" si="12"/>
        <v>84.745762711864415</v>
      </c>
      <c r="F166" s="120">
        <f t="shared" si="13"/>
        <v>15.254237288135585</v>
      </c>
      <c r="G166" s="120">
        <v>100</v>
      </c>
      <c r="H166" s="195" t="s">
        <v>882</v>
      </c>
      <c r="I166" s="31" t="s">
        <v>1336</v>
      </c>
    </row>
    <row r="167" spans="1:11" x14ac:dyDescent="0.25">
      <c r="A167" s="102">
        <v>117</v>
      </c>
      <c r="B167" s="73"/>
      <c r="C167" s="102">
        <v>120</v>
      </c>
      <c r="D167" s="73" t="s">
        <v>1441</v>
      </c>
      <c r="E167" s="158">
        <f t="shared" si="12"/>
        <v>423.72881355932208</v>
      </c>
      <c r="F167" s="120">
        <f t="shared" si="13"/>
        <v>76.271186440677923</v>
      </c>
      <c r="G167" s="120">
        <v>500</v>
      </c>
      <c r="H167" s="195" t="s">
        <v>882</v>
      </c>
      <c r="I167" s="31" t="s">
        <v>1336</v>
      </c>
    </row>
    <row r="168" spans="1:11" ht="15.75" customHeight="1" x14ac:dyDescent="0.25">
      <c r="A168" s="243" t="s">
        <v>2</v>
      </c>
      <c r="B168" s="243"/>
      <c r="C168" s="243"/>
      <c r="D168" s="243"/>
      <c r="E168" s="243"/>
      <c r="F168" s="243"/>
      <c r="G168" s="243"/>
      <c r="H168" s="196"/>
      <c r="I168" s="32"/>
    </row>
    <row r="169" spans="1:11" x14ac:dyDescent="0.25">
      <c r="A169" s="103">
        <v>118</v>
      </c>
      <c r="B169" s="73"/>
      <c r="C169" s="103">
        <v>112</v>
      </c>
      <c r="D169" s="73" t="s">
        <v>8</v>
      </c>
      <c r="E169" s="159">
        <f>SUM(G169/1.18)</f>
        <v>9576.2711864406792</v>
      </c>
      <c r="F169" s="136">
        <f t="shared" ref="F169:F174" si="14">SUM(E169*0.18)</f>
        <v>1723.7288135593221</v>
      </c>
      <c r="G169" s="121">
        <v>11300</v>
      </c>
      <c r="H169" s="197" t="s">
        <v>9</v>
      </c>
      <c r="I169" s="31" t="s">
        <v>10</v>
      </c>
      <c r="K169" s="4"/>
    </row>
    <row r="170" spans="1:11" x14ac:dyDescent="0.25">
      <c r="A170" s="103">
        <v>119</v>
      </c>
      <c r="B170" s="73"/>
      <c r="C170" s="103">
        <v>112</v>
      </c>
      <c r="D170" s="73" t="s">
        <v>11</v>
      </c>
      <c r="E170" s="159">
        <f t="shared" ref="E170:E223" si="15">SUM(G170/1.18)</f>
        <v>19110.169491525423</v>
      </c>
      <c r="F170" s="136">
        <f t="shared" si="14"/>
        <v>3439.8305084745762</v>
      </c>
      <c r="G170" s="121">
        <v>22550</v>
      </c>
      <c r="H170" s="197" t="s">
        <v>9</v>
      </c>
      <c r="I170" s="31" t="s">
        <v>10</v>
      </c>
      <c r="K170" s="4"/>
    </row>
    <row r="171" spans="1:11" x14ac:dyDescent="0.25">
      <c r="A171" s="103">
        <v>120</v>
      </c>
      <c r="B171" s="73"/>
      <c r="C171" s="103">
        <v>112</v>
      </c>
      <c r="D171" s="73" t="s">
        <v>12</v>
      </c>
      <c r="E171" s="159">
        <f t="shared" si="15"/>
        <v>28050.847457627122</v>
      </c>
      <c r="F171" s="136">
        <f t="shared" si="14"/>
        <v>5049.1525423728817</v>
      </c>
      <c r="G171" s="121">
        <v>33100</v>
      </c>
      <c r="H171" s="197" t="s">
        <v>9</v>
      </c>
      <c r="I171" s="31" t="s">
        <v>10</v>
      </c>
      <c r="K171" s="4"/>
    </row>
    <row r="172" spans="1:11" x14ac:dyDescent="0.25">
      <c r="A172" s="103">
        <v>121</v>
      </c>
      <c r="B172" s="73"/>
      <c r="C172" s="103">
        <v>112</v>
      </c>
      <c r="D172" s="73" t="s">
        <v>13</v>
      </c>
      <c r="E172" s="159">
        <f t="shared" si="15"/>
        <v>38347.457627118645</v>
      </c>
      <c r="F172" s="136">
        <f t="shared" si="14"/>
        <v>6902.5423728813557</v>
      </c>
      <c r="G172" s="121">
        <v>45250</v>
      </c>
      <c r="H172" s="197" t="s">
        <v>9</v>
      </c>
      <c r="I172" s="31" t="s">
        <v>10</v>
      </c>
      <c r="K172" s="4"/>
    </row>
    <row r="173" spans="1:11" x14ac:dyDescent="0.25">
      <c r="A173" s="103">
        <v>122</v>
      </c>
      <c r="B173" s="73"/>
      <c r="C173" s="103">
        <v>112</v>
      </c>
      <c r="D173" s="73" t="s">
        <v>14</v>
      </c>
      <c r="E173" s="159">
        <f t="shared" si="15"/>
        <v>61144.067796610172</v>
      </c>
      <c r="F173" s="136">
        <f t="shared" si="14"/>
        <v>11005.93220338983</v>
      </c>
      <c r="G173" s="121">
        <v>72150</v>
      </c>
      <c r="H173" s="197" t="s">
        <v>9</v>
      </c>
      <c r="I173" s="31" t="s">
        <v>10</v>
      </c>
      <c r="K173" s="4"/>
    </row>
    <row r="174" spans="1:11" x14ac:dyDescent="0.25">
      <c r="A174" s="103">
        <v>123</v>
      </c>
      <c r="B174" s="73"/>
      <c r="C174" s="103">
        <v>112</v>
      </c>
      <c r="D174" s="73" t="s">
        <v>15</v>
      </c>
      <c r="E174" s="159">
        <f t="shared" si="15"/>
        <v>215932.20338983051</v>
      </c>
      <c r="F174" s="136">
        <f t="shared" si="14"/>
        <v>38867.796610169491</v>
      </c>
      <c r="G174" s="121">
        <v>254800</v>
      </c>
      <c r="H174" s="197" t="s">
        <v>9</v>
      </c>
      <c r="I174" s="31" t="s">
        <v>10</v>
      </c>
      <c r="K174" s="4"/>
    </row>
    <row r="175" spans="1:11" x14ac:dyDescent="0.25">
      <c r="A175" s="103"/>
      <c r="B175" s="73"/>
      <c r="C175" s="252" t="s">
        <v>16</v>
      </c>
      <c r="D175" s="252"/>
      <c r="E175" s="252"/>
      <c r="F175" s="252"/>
      <c r="G175" s="252"/>
      <c r="H175" s="198"/>
      <c r="I175" s="34"/>
      <c r="K175" s="4"/>
    </row>
    <row r="176" spans="1:11" ht="31.5" x14ac:dyDescent="0.25">
      <c r="A176" s="103">
        <v>124</v>
      </c>
      <c r="B176" s="73"/>
      <c r="C176" s="103">
        <v>112</v>
      </c>
      <c r="D176" s="73" t="s">
        <v>1457</v>
      </c>
      <c r="E176" s="159">
        <f t="shared" si="15"/>
        <v>9576.2711864406792</v>
      </c>
      <c r="F176" s="136">
        <f t="shared" ref="F176:F181" si="16">SUM(E176*0.18)</f>
        <v>1723.7288135593221</v>
      </c>
      <c r="G176" s="121">
        <v>11300</v>
      </c>
      <c r="H176" s="197" t="s">
        <v>9</v>
      </c>
      <c r="I176" s="31" t="s">
        <v>10</v>
      </c>
      <c r="K176" s="4"/>
    </row>
    <row r="177" spans="1:11" ht="31.5" x14ac:dyDescent="0.25">
      <c r="A177" s="103">
        <v>125</v>
      </c>
      <c r="B177" s="73"/>
      <c r="C177" s="103">
        <v>112</v>
      </c>
      <c r="D177" s="73" t="s">
        <v>17</v>
      </c>
      <c r="E177" s="159">
        <f t="shared" si="15"/>
        <v>19110.169491525423</v>
      </c>
      <c r="F177" s="136">
        <f t="shared" si="16"/>
        <v>3439.8305084745762</v>
      </c>
      <c r="G177" s="121">
        <v>22550</v>
      </c>
      <c r="H177" s="197" t="s">
        <v>9</v>
      </c>
      <c r="I177" s="31" t="s">
        <v>10</v>
      </c>
      <c r="K177" s="4"/>
    </row>
    <row r="178" spans="1:11" ht="31.5" x14ac:dyDescent="0.25">
      <c r="A178" s="103">
        <v>126</v>
      </c>
      <c r="B178" s="73"/>
      <c r="C178" s="103">
        <v>112</v>
      </c>
      <c r="D178" s="73" t="s">
        <v>18</v>
      </c>
      <c r="E178" s="159">
        <f t="shared" si="15"/>
        <v>28050.847457627122</v>
      </c>
      <c r="F178" s="136">
        <f t="shared" si="16"/>
        <v>5049.1525423728817</v>
      </c>
      <c r="G178" s="121">
        <v>33100</v>
      </c>
      <c r="H178" s="197" t="s">
        <v>9</v>
      </c>
      <c r="I178" s="31" t="s">
        <v>10</v>
      </c>
      <c r="K178" s="4"/>
    </row>
    <row r="179" spans="1:11" ht="31.5" x14ac:dyDescent="0.25">
      <c r="A179" s="103">
        <v>127</v>
      </c>
      <c r="B179" s="73"/>
      <c r="C179" s="103">
        <v>112</v>
      </c>
      <c r="D179" s="73" t="s">
        <v>19</v>
      </c>
      <c r="E179" s="159">
        <f t="shared" si="15"/>
        <v>38347.457627118645</v>
      </c>
      <c r="F179" s="136">
        <f t="shared" si="16"/>
        <v>6902.5423728813557</v>
      </c>
      <c r="G179" s="121">
        <v>45250</v>
      </c>
      <c r="H179" s="197" t="s">
        <v>9</v>
      </c>
      <c r="I179" s="31" t="s">
        <v>10</v>
      </c>
      <c r="K179" s="4"/>
    </row>
    <row r="180" spans="1:11" ht="31.5" x14ac:dyDescent="0.25">
      <c r="A180" s="103">
        <v>128</v>
      </c>
      <c r="B180" s="73"/>
      <c r="C180" s="103">
        <v>112</v>
      </c>
      <c r="D180" s="73" t="s">
        <v>20</v>
      </c>
      <c r="E180" s="159">
        <f t="shared" si="15"/>
        <v>61144.067796610172</v>
      </c>
      <c r="F180" s="136">
        <f t="shared" si="16"/>
        <v>11005.93220338983</v>
      </c>
      <c r="G180" s="121">
        <v>72150</v>
      </c>
      <c r="H180" s="197" t="s">
        <v>9</v>
      </c>
      <c r="I180" s="31" t="s">
        <v>10</v>
      </c>
      <c r="K180" s="4"/>
    </row>
    <row r="181" spans="1:11" ht="31.5" x14ac:dyDescent="0.25">
      <c r="A181" s="103">
        <v>129</v>
      </c>
      <c r="B181" s="73"/>
      <c r="C181" s="103">
        <v>112</v>
      </c>
      <c r="D181" s="73" t="s">
        <v>21</v>
      </c>
      <c r="E181" s="159">
        <f t="shared" si="15"/>
        <v>215932.20338983051</v>
      </c>
      <c r="F181" s="136">
        <f t="shared" si="16"/>
        <v>38867.796610169491</v>
      </c>
      <c r="G181" s="121">
        <v>254800</v>
      </c>
      <c r="H181" s="197" t="s">
        <v>9</v>
      </c>
      <c r="I181" s="31" t="s">
        <v>10</v>
      </c>
      <c r="K181" s="4"/>
    </row>
    <row r="182" spans="1:11" x14ac:dyDescent="0.25">
      <c r="A182" s="103"/>
      <c r="B182" s="73"/>
      <c r="C182" s="252" t="s">
        <v>22</v>
      </c>
      <c r="D182" s="252"/>
      <c r="E182" s="252"/>
      <c r="F182" s="252"/>
      <c r="G182" s="252"/>
      <c r="H182" s="198"/>
      <c r="I182" s="34"/>
      <c r="K182" s="4"/>
    </row>
    <row r="183" spans="1:11" x14ac:dyDescent="0.25">
      <c r="A183" s="103">
        <v>130</v>
      </c>
      <c r="B183" s="73"/>
      <c r="C183" s="103">
        <v>106</v>
      </c>
      <c r="D183" s="73" t="s">
        <v>23</v>
      </c>
      <c r="E183" s="159">
        <f t="shared" si="15"/>
        <v>2288.1355932203392</v>
      </c>
      <c r="F183" s="137">
        <f>SUM(E183*0.18)</f>
        <v>411.86440677966101</v>
      </c>
      <c r="G183" s="121">
        <v>2700</v>
      </c>
      <c r="H183" s="197" t="s">
        <v>9</v>
      </c>
      <c r="I183" s="31" t="s">
        <v>10</v>
      </c>
      <c r="K183" s="4"/>
    </row>
    <row r="184" spans="1:11" x14ac:dyDescent="0.25">
      <c r="A184" s="103">
        <v>131</v>
      </c>
      <c r="B184" s="73"/>
      <c r="C184" s="103">
        <v>106</v>
      </c>
      <c r="D184" s="73" t="s">
        <v>24</v>
      </c>
      <c r="E184" s="159">
        <f t="shared" si="15"/>
        <v>1271.1864406779662</v>
      </c>
      <c r="F184" s="137">
        <f>SUM(E184*0.18)</f>
        <v>228.81355932203391</v>
      </c>
      <c r="G184" s="121">
        <v>1500</v>
      </c>
      <c r="H184" s="197" t="s">
        <v>9</v>
      </c>
      <c r="I184" s="31" t="s">
        <v>10</v>
      </c>
      <c r="K184" s="4"/>
    </row>
    <row r="185" spans="1:11" x14ac:dyDescent="0.25">
      <c r="A185" s="103"/>
      <c r="B185" s="73"/>
      <c r="C185" s="252" t="s">
        <v>25</v>
      </c>
      <c r="D185" s="252"/>
      <c r="E185" s="252"/>
      <c r="F185" s="252"/>
      <c r="G185" s="252"/>
      <c r="H185" s="198"/>
      <c r="I185" s="34"/>
      <c r="K185" s="4"/>
    </row>
    <row r="186" spans="1:11" x14ac:dyDescent="0.25">
      <c r="A186" s="103">
        <v>132</v>
      </c>
      <c r="B186" s="73"/>
      <c r="C186" s="103">
        <v>106</v>
      </c>
      <c r="D186" s="73" t="s">
        <v>26</v>
      </c>
      <c r="E186" s="159">
        <f t="shared" si="15"/>
        <v>6144.0677966101703</v>
      </c>
      <c r="F186" s="137">
        <f t="shared" ref="F186:F223" si="17">SUM(E186*0.18)</f>
        <v>1105.9322033898306</v>
      </c>
      <c r="G186" s="121">
        <v>7250</v>
      </c>
      <c r="H186" s="197" t="s">
        <v>9</v>
      </c>
      <c r="I186" s="31" t="s">
        <v>10</v>
      </c>
      <c r="K186" s="4"/>
    </row>
    <row r="187" spans="1:11" x14ac:dyDescent="0.25">
      <c r="A187" s="103">
        <v>133</v>
      </c>
      <c r="B187" s="73"/>
      <c r="C187" s="103">
        <v>106</v>
      </c>
      <c r="D187" s="73" t="s">
        <v>27</v>
      </c>
      <c r="E187" s="159">
        <f t="shared" si="15"/>
        <v>3050.8474576271187</v>
      </c>
      <c r="F187" s="137">
        <f t="shared" si="17"/>
        <v>549.15254237288138</v>
      </c>
      <c r="G187" s="121">
        <v>3600</v>
      </c>
      <c r="H187" s="197" t="s">
        <v>9</v>
      </c>
      <c r="I187" s="31" t="s">
        <v>10</v>
      </c>
      <c r="K187" s="4"/>
    </row>
    <row r="188" spans="1:11" x14ac:dyDescent="0.25">
      <c r="A188" s="103">
        <v>134</v>
      </c>
      <c r="B188" s="73"/>
      <c r="C188" s="103">
        <v>106</v>
      </c>
      <c r="D188" s="73" t="s">
        <v>28</v>
      </c>
      <c r="E188" s="159">
        <f t="shared" si="15"/>
        <v>4788.1355932203396</v>
      </c>
      <c r="F188" s="137">
        <f t="shared" si="17"/>
        <v>861.86440677966107</v>
      </c>
      <c r="G188" s="121">
        <v>5650</v>
      </c>
      <c r="H188" s="197" t="s">
        <v>9</v>
      </c>
      <c r="I188" s="31" t="s">
        <v>10</v>
      </c>
      <c r="K188" s="4"/>
    </row>
    <row r="189" spans="1:11" x14ac:dyDescent="0.25">
      <c r="A189" s="103">
        <v>135</v>
      </c>
      <c r="B189" s="73"/>
      <c r="C189" s="103">
        <v>106</v>
      </c>
      <c r="D189" s="73" t="s">
        <v>29</v>
      </c>
      <c r="E189" s="159">
        <f t="shared" si="15"/>
        <v>1949.1525423728815</v>
      </c>
      <c r="F189" s="137">
        <f t="shared" si="17"/>
        <v>350.84745762711867</v>
      </c>
      <c r="G189" s="121">
        <v>2300</v>
      </c>
      <c r="H189" s="197" t="s">
        <v>9</v>
      </c>
      <c r="I189" s="31" t="s">
        <v>10</v>
      </c>
      <c r="K189" s="4"/>
    </row>
    <row r="190" spans="1:11" x14ac:dyDescent="0.25">
      <c r="A190" s="103">
        <v>136</v>
      </c>
      <c r="B190" s="73"/>
      <c r="C190" s="103">
        <v>106</v>
      </c>
      <c r="D190" s="73" t="s">
        <v>30</v>
      </c>
      <c r="E190" s="159">
        <f t="shared" si="15"/>
        <v>4788.1355932203396</v>
      </c>
      <c r="F190" s="137">
        <f t="shared" si="17"/>
        <v>861.86440677966107</v>
      </c>
      <c r="G190" s="121">
        <v>5650</v>
      </c>
      <c r="H190" s="197" t="s">
        <v>9</v>
      </c>
      <c r="I190" s="31" t="s">
        <v>10</v>
      </c>
      <c r="K190" s="4"/>
    </row>
    <row r="191" spans="1:11" x14ac:dyDescent="0.25">
      <c r="A191" s="103">
        <v>137</v>
      </c>
      <c r="B191" s="73"/>
      <c r="C191" s="103">
        <v>106</v>
      </c>
      <c r="D191" s="73" t="s">
        <v>31</v>
      </c>
      <c r="E191" s="159">
        <f t="shared" si="15"/>
        <v>1949.1525423728815</v>
      </c>
      <c r="F191" s="137">
        <f t="shared" si="17"/>
        <v>350.84745762711867</v>
      </c>
      <c r="G191" s="121">
        <v>2300</v>
      </c>
      <c r="H191" s="197" t="s">
        <v>9</v>
      </c>
      <c r="I191" s="31" t="s">
        <v>10</v>
      </c>
      <c r="K191" s="4"/>
    </row>
    <row r="192" spans="1:11" x14ac:dyDescent="0.25">
      <c r="A192" s="103">
        <v>138</v>
      </c>
      <c r="B192" s="73"/>
      <c r="C192" s="103">
        <v>106</v>
      </c>
      <c r="D192" s="73" t="s">
        <v>32</v>
      </c>
      <c r="E192" s="159">
        <f t="shared" si="15"/>
        <v>4788.1355932203396</v>
      </c>
      <c r="F192" s="137">
        <f t="shared" si="17"/>
        <v>861.86440677966107</v>
      </c>
      <c r="G192" s="121">
        <v>5650</v>
      </c>
      <c r="H192" s="197" t="s">
        <v>9</v>
      </c>
      <c r="I192" s="31" t="s">
        <v>10</v>
      </c>
      <c r="K192" s="4"/>
    </row>
    <row r="193" spans="1:11" x14ac:dyDescent="0.25">
      <c r="A193" s="103">
        <v>139</v>
      </c>
      <c r="B193" s="73"/>
      <c r="C193" s="103">
        <v>106</v>
      </c>
      <c r="D193" s="73" t="s">
        <v>33</v>
      </c>
      <c r="E193" s="159">
        <f t="shared" si="15"/>
        <v>1949.1525423728815</v>
      </c>
      <c r="F193" s="137">
        <f t="shared" si="17"/>
        <v>350.84745762711867</v>
      </c>
      <c r="G193" s="121">
        <v>2300</v>
      </c>
      <c r="H193" s="197" t="s">
        <v>9</v>
      </c>
      <c r="I193" s="31" t="s">
        <v>10</v>
      </c>
      <c r="K193" s="4"/>
    </row>
    <row r="194" spans="1:11" ht="31.5" x14ac:dyDescent="0.25">
      <c r="A194" s="103">
        <v>140</v>
      </c>
      <c r="B194" s="73"/>
      <c r="C194" s="103">
        <v>106</v>
      </c>
      <c r="D194" s="73" t="s">
        <v>34</v>
      </c>
      <c r="E194" s="159">
        <f t="shared" si="15"/>
        <v>2838.9830508474579</v>
      </c>
      <c r="F194" s="137">
        <f t="shared" si="17"/>
        <v>511.0169491525424</v>
      </c>
      <c r="G194" s="121">
        <v>3350</v>
      </c>
      <c r="H194" s="197" t="s">
        <v>9</v>
      </c>
      <c r="I194" s="31" t="s">
        <v>10</v>
      </c>
      <c r="K194" s="4"/>
    </row>
    <row r="195" spans="1:11" ht="31.5" x14ac:dyDescent="0.25">
      <c r="A195" s="103">
        <v>141</v>
      </c>
      <c r="B195" s="73"/>
      <c r="C195" s="103">
        <v>106</v>
      </c>
      <c r="D195" s="73" t="s">
        <v>35</v>
      </c>
      <c r="E195" s="159">
        <f t="shared" si="15"/>
        <v>1355.9322033898306</v>
      </c>
      <c r="F195" s="137">
        <f t="shared" si="17"/>
        <v>244.06779661016949</v>
      </c>
      <c r="G195" s="121">
        <v>1600</v>
      </c>
      <c r="H195" s="197" t="s">
        <v>9</v>
      </c>
      <c r="I195" s="31" t="s">
        <v>10</v>
      </c>
      <c r="K195" s="4"/>
    </row>
    <row r="196" spans="1:11" x14ac:dyDescent="0.25">
      <c r="A196" s="103">
        <v>142</v>
      </c>
      <c r="B196" s="73"/>
      <c r="C196" s="103">
        <v>106</v>
      </c>
      <c r="D196" s="73" t="s">
        <v>36</v>
      </c>
      <c r="E196" s="159">
        <f t="shared" si="15"/>
        <v>1101.6949152542375</v>
      </c>
      <c r="F196" s="137">
        <f t="shared" si="17"/>
        <v>198.30508474576274</v>
      </c>
      <c r="G196" s="121">
        <v>1300</v>
      </c>
      <c r="H196" s="197" t="s">
        <v>9</v>
      </c>
      <c r="I196" s="31" t="s">
        <v>10</v>
      </c>
      <c r="K196" s="4"/>
    </row>
    <row r="197" spans="1:11" x14ac:dyDescent="0.25">
      <c r="A197" s="103">
        <v>143</v>
      </c>
      <c r="B197" s="73"/>
      <c r="C197" s="103">
        <v>106</v>
      </c>
      <c r="D197" s="73" t="s">
        <v>37</v>
      </c>
      <c r="E197" s="159">
        <f t="shared" si="15"/>
        <v>1313.5593220338983</v>
      </c>
      <c r="F197" s="137">
        <f t="shared" si="17"/>
        <v>236.44067796610167</v>
      </c>
      <c r="G197" s="121">
        <v>1550</v>
      </c>
      <c r="H197" s="197" t="s">
        <v>9</v>
      </c>
      <c r="I197" s="31" t="s">
        <v>10</v>
      </c>
      <c r="K197" s="4"/>
    </row>
    <row r="198" spans="1:11" x14ac:dyDescent="0.25">
      <c r="A198" s="103">
        <v>144</v>
      </c>
      <c r="B198" s="73"/>
      <c r="C198" s="103">
        <v>106</v>
      </c>
      <c r="D198" s="73" t="s">
        <v>38</v>
      </c>
      <c r="E198" s="159">
        <f t="shared" si="15"/>
        <v>1101.6949152542375</v>
      </c>
      <c r="F198" s="137">
        <f t="shared" si="17"/>
        <v>198.30508474576274</v>
      </c>
      <c r="G198" s="121">
        <v>1300</v>
      </c>
      <c r="H198" s="197" t="s">
        <v>9</v>
      </c>
      <c r="I198" s="31" t="s">
        <v>10</v>
      </c>
      <c r="K198" s="4"/>
    </row>
    <row r="199" spans="1:11" x14ac:dyDescent="0.25">
      <c r="A199" s="103">
        <v>145</v>
      </c>
      <c r="B199" s="73"/>
      <c r="C199" s="103">
        <v>106</v>
      </c>
      <c r="D199" s="73" t="s">
        <v>39</v>
      </c>
      <c r="E199" s="159">
        <f t="shared" si="15"/>
        <v>33135.593220338982</v>
      </c>
      <c r="F199" s="137">
        <f t="shared" si="17"/>
        <v>5964.4067796610161</v>
      </c>
      <c r="G199" s="121">
        <v>39100</v>
      </c>
      <c r="H199" s="197" t="s">
        <v>9</v>
      </c>
      <c r="I199" s="31" t="s">
        <v>10</v>
      </c>
      <c r="K199" s="4"/>
    </row>
    <row r="200" spans="1:11" ht="31.5" x14ac:dyDescent="0.25">
      <c r="A200" s="103">
        <v>146</v>
      </c>
      <c r="B200" s="73"/>
      <c r="C200" s="103">
        <v>106</v>
      </c>
      <c r="D200" s="73" t="s">
        <v>40</v>
      </c>
      <c r="E200" s="159">
        <f t="shared" si="15"/>
        <v>2500</v>
      </c>
      <c r="F200" s="137">
        <f t="shared" si="17"/>
        <v>450</v>
      </c>
      <c r="G200" s="121">
        <v>2950</v>
      </c>
      <c r="H200" s="197" t="s">
        <v>9</v>
      </c>
      <c r="I200" s="31" t="s">
        <v>10</v>
      </c>
      <c r="K200" s="4"/>
    </row>
    <row r="201" spans="1:11" x14ac:dyDescent="0.25">
      <c r="A201" s="103">
        <v>147</v>
      </c>
      <c r="B201" s="73"/>
      <c r="C201" s="103">
        <v>106</v>
      </c>
      <c r="D201" s="73" t="s">
        <v>41</v>
      </c>
      <c r="E201" s="159">
        <f t="shared" si="15"/>
        <v>42076.271186440681</v>
      </c>
      <c r="F201" s="137">
        <f t="shared" si="17"/>
        <v>7573.7288135593226</v>
      </c>
      <c r="G201" s="121">
        <v>49650</v>
      </c>
      <c r="H201" s="197" t="s">
        <v>9</v>
      </c>
      <c r="I201" s="31" t="s">
        <v>10</v>
      </c>
      <c r="K201" s="4"/>
    </row>
    <row r="202" spans="1:11" x14ac:dyDescent="0.25">
      <c r="A202" s="103">
        <v>148</v>
      </c>
      <c r="B202" s="73"/>
      <c r="C202" s="103">
        <v>106</v>
      </c>
      <c r="D202" s="73" t="s">
        <v>42</v>
      </c>
      <c r="E202" s="159">
        <f t="shared" si="15"/>
        <v>24152.542372881358</v>
      </c>
      <c r="F202" s="137">
        <f t="shared" si="17"/>
        <v>4347.4576271186443</v>
      </c>
      <c r="G202" s="121">
        <v>28500</v>
      </c>
      <c r="H202" s="197" t="s">
        <v>9</v>
      </c>
      <c r="I202" s="31" t="s">
        <v>10</v>
      </c>
      <c r="K202" s="4"/>
    </row>
    <row r="203" spans="1:11" x14ac:dyDescent="0.25">
      <c r="A203" s="103">
        <v>149</v>
      </c>
      <c r="B203" s="73"/>
      <c r="C203" s="103">
        <v>106</v>
      </c>
      <c r="D203" s="73" t="s">
        <v>43</v>
      </c>
      <c r="E203" s="159">
        <f t="shared" si="15"/>
        <v>677.96610169491532</v>
      </c>
      <c r="F203" s="137">
        <f t="shared" si="17"/>
        <v>122.03389830508475</v>
      </c>
      <c r="G203" s="121">
        <v>800</v>
      </c>
      <c r="H203" s="197" t="s">
        <v>9</v>
      </c>
      <c r="I203" s="31" t="s">
        <v>10</v>
      </c>
      <c r="K203" s="4"/>
    </row>
    <row r="204" spans="1:11" x14ac:dyDescent="0.25">
      <c r="A204" s="103">
        <v>150</v>
      </c>
      <c r="B204" s="73"/>
      <c r="C204" s="103">
        <v>106</v>
      </c>
      <c r="D204" s="73" t="s">
        <v>44</v>
      </c>
      <c r="E204" s="159">
        <f t="shared" si="15"/>
        <v>1398.3050847457628</v>
      </c>
      <c r="F204" s="137">
        <f t="shared" si="17"/>
        <v>251.69491525423729</v>
      </c>
      <c r="G204" s="121">
        <v>1650</v>
      </c>
      <c r="H204" s="197" t="s">
        <v>9</v>
      </c>
      <c r="I204" s="31" t="s">
        <v>10</v>
      </c>
      <c r="K204" s="4"/>
    </row>
    <row r="205" spans="1:11" x14ac:dyDescent="0.25">
      <c r="A205" s="103">
        <v>151</v>
      </c>
      <c r="B205" s="73"/>
      <c r="C205" s="103">
        <v>106</v>
      </c>
      <c r="D205" s="73" t="s">
        <v>45</v>
      </c>
      <c r="E205" s="159">
        <f t="shared" si="15"/>
        <v>2245.7627118644068</v>
      </c>
      <c r="F205" s="137">
        <f t="shared" si="17"/>
        <v>404.23728813559319</v>
      </c>
      <c r="G205" s="121">
        <v>2650</v>
      </c>
      <c r="H205" s="197" t="s">
        <v>9</v>
      </c>
      <c r="I205" s="31" t="s">
        <v>10</v>
      </c>
      <c r="K205" s="4"/>
    </row>
    <row r="206" spans="1:11" x14ac:dyDescent="0.25">
      <c r="A206" s="103">
        <v>152</v>
      </c>
      <c r="B206" s="73"/>
      <c r="C206" s="103">
        <v>106</v>
      </c>
      <c r="D206" s="73" t="s">
        <v>46</v>
      </c>
      <c r="E206" s="159">
        <f t="shared" si="15"/>
        <v>2923.7288135593221</v>
      </c>
      <c r="F206" s="137">
        <f t="shared" si="17"/>
        <v>526.27118644067798</v>
      </c>
      <c r="G206" s="121">
        <v>3450</v>
      </c>
      <c r="H206" s="197" t="s">
        <v>9</v>
      </c>
      <c r="I206" s="31" t="s">
        <v>10</v>
      </c>
      <c r="K206" s="4"/>
    </row>
    <row r="207" spans="1:11" x14ac:dyDescent="0.25">
      <c r="A207" s="103">
        <v>153</v>
      </c>
      <c r="B207" s="73"/>
      <c r="C207" s="103">
        <v>106</v>
      </c>
      <c r="D207" s="73" t="s">
        <v>47</v>
      </c>
      <c r="E207" s="159">
        <f t="shared" si="15"/>
        <v>3644.0677966101698</v>
      </c>
      <c r="F207" s="137">
        <f t="shared" si="17"/>
        <v>655.93220338983053</v>
      </c>
      <c r="G207" s="121">
        <v>4300</v>
      </c>
      <c r="H207" s="197" t="s">
        <v>9</v>
      </c>
      <c r="I207" s="31" t="s">
        <v>10</v>
      </c>
      <c r="K207" s="4"/>
    </row>
    <row r="208" spans="1:11" x14ac:dyDescent="0.25">
      <c r="A208" s="103">
        <v>154</v>
      </c>
      <c r="B208" s="73"/>
      <c r="C208" s="103">
        <v>106</v>
      </c>
      <c r="D208" s="73" t="s">
        <v>48</v>
      </c>
      <c r="E208" s="159">
        <f t="shared" si="15"/>
        <v>4364.406779661017</v>
      </c>
      <c r="F208" s="137">
        <f t="shared" si="17"/>
        <v>785.59322033898309</v>
      </c>
      <c r="G208" s="121">
        <v>5150</v>
      </c>
      <c r="H208" s="197" t="s">
        <v>9</v>
      </c>
      <c r="I208" s="31" t="s">
        <v>10</v>
      </c>
      <c r="K208" s="4"/>
    </row>
    <row r="209" spans="1:11" x14ac:dyDescent="0.25">
      <c r="A209" s="103">
        <v>155</v>
      </c>
      <c r="B209" s="73"/>
      <c r="C209" s="103">
        <v>106</v>
      </c>
      <c r="D209" s="73" t="s">
        <v>49</v>
      </c>
      <c r="E209" s="159">
        <f t="shared" si="15"/>
        <v>4745.7627118644068</v>
      </c>
      <c r="F209" s="137">
        <f t="shared" si="17"/>
        <v>854.23728813559319</v>
      </c>
      <c r="G209" s="121">
        <v>5600</v>
      </c>
      <c r="H209" s="197" t="s">
        <v>9</v>
      </c>
      <c r="I209" s="31" t="s">
        <v>10</v>
      </c>
      <c r="K209" s="4"/>
    </row>
    <row r="210" spans="1:11" x14ac:dyDescent="0.25">
      <c r="A210" s="103">
        <v>156</v>
      </c>
      <c r="B210" s="73"/>
      <c r="C210" s="103">
        <v>106</v>
      </c>
      <c r="D210" s="73" t="s">
        <v>50</v>
      </c>
      <c r="E210" s="159">
        <f t="shared" si="15"/>
        <v>5889.8305084745762</v>
      </c>
      <c r="F210" s="137">
        <f t="shared" si="17"/>
        <v>1060.1694915254236</v>
      </c>
      <c r="G210" s="121">
        <v>6950</v>
      </c>
      <c r="H210" s="197" t="s">
        <v>9</v>
      </c>
      <c r="I210" s="31" t="s">
        <v>10</v>
      </c>
      <c r="K210" s="4"/>
    </row>
    <row r="211" spans="1:11" x14ac:dyDescent="0.25">
      <c r="A211" s="103">
        <v>157</v>
      </c>
      <c r="B211" s="73"/>
      <c r="C211" s="103">
        <v>106</v>
      </c>
      <c r="D211" s="73" t="s">
        <v>51</v>
      </c>
      <c r="E211" s="159">
        <f t="shared" si="15"/>
        <v>6610.1694915254238</v>
      </c>
      <c r="F211" s="137">
        <f t="shared" si="17"/>
        <v>1189.8305084745762</v>
      </c>
      <c r="G211" s="121">
        <v>7800</v>
      </c>
      <c r="H211" s="197" t="s">
        <v>9</v>
      </c>
      <c r="I211" s="31" t="s">
        <v>10</v>
      </c>
      <c r="K211" s="4"/>
    </row>
    <row r="212" spans="1:11" x14ac:dyDescent="0.25">
      <c r="A212" s="103">
        <v>158</v>
      </c>
      <c r="B212" s="73"/>
      <c r="C212" s="103">
        <v>106</v>
      </c>
      <c r="D212" s="73" t="s">
        <v>52</v>
      </c>
      <c r="E212" s="159">
        <f t="shared" si="15"/>
        <v>7372.8813559322034</v>
      </c>
      <c r="F212" s="137">
        <f t="shared" si="17"/>
        <v>1327.1186440677966</v>
      </c>
      <c r="G212" s="121">
        <v>8700</v>
      </c>
      <c r="H212" s="197" t="s">
        <v>9</v>
      </c>
      <c r="I212" s="31" t="s">
        <v>10</v>
      </c>
      <c r="K212" s="4"/>
    </row>
    <row r="213" spans="1:11" x14ac:dyDescent="0.25">
      <c r="A213" s="103">
        <v>159</v>
      </c>
      <c r="B213" s="73"/>
      <c r="C213" s="103">
        <v>106</v>
      </c>
      <c r="D213" s="73" t="s">
        <v>53</v>
      </c>
      <c r="E213" s="159">
        <f t="shared" si="15"/>
        <v>8855.9322033898316</v>
      </c>
      <c r="F213" s="137">
        <f t="shared" si="17"/>
        <v>1594.0677966101696</v>
      </c>
      <c r="G213" s="121">
        <v>10450</v>
      </c>
      <c r="H213" s="197" t="s">
        <v>9</v>
      </c>
      <c r="I213" s="31" t="s">
        <v>10</v>
      </c>
      <c r="K213" s="4"/>
    </row>
    <row r="214" spans="1:11" x14ac:dyDescent="0.25">
      <c r="A214" s="103">
        <v>160</v>
      </c>
      <c r="B214" s="73"/>
      <c r="C214" s="103">
        <v>106</v>
      </c>
      <c r="D214" s="73" t="s">
        <v>54</v>
      </c>
      <c r="E214" s="159">
        <f t="shared" si="15"/>
        <v>10296.610169491525</v>
      </c>
      <c r="F214" s="137">
        <f t="shared" si="17"/>
        <v>1853.3898305084745</v>
      </c>
      <c r="G214" s="121">
        <v>12150</v>
      </c>
      <c r="H214" s="197" t="s">
        <v>9</v>
      </c>
      <c r="I214" s="31" t="s">
        <v>10</v>
      </c>
      <c r="K214" s="4"/>
    </row>
    <row r="215" spans="1:11" x14ac:dyDescent="0.25">
      <c r="A215" s="103">
        <v>161</v>
      </c>
      <c r="B215" s="73"/>
      <c r="C215" s="103">
        <v>106</v>
      </c>
      <c r="D215" s="73" t="s">
        <v>55</v>
      </c>
      <c r="E215" s="159">
        <f t="shared" si="15"/>
        <v>11822.033898305086</v>
      </c>
      <c r="F215" s="137">
        <f t="shared" si="17"/>
        <v>2127.9661016949153</v>
      </c>
      <c r="G215" s="121">
        <v>13950</v>
      </c>
      <c r="H215" s="197" t="s">
        <v>9</v>
      </c>
      <c r="I215" s="31" t="s">
        <v>10</v>
      </c>
      <c r="K215" s="4"/>
    </row>
    <row r="216" spans="1:11" x14ac:dyDescent="0.25">
      <c r="A216" s="103">
        <v>162</v>
      </c>
      <c r="B216" s="73"/>
      <c r="C216" s="103">
        <v>106</v>
      </c>
      <c r="D216" s="73" t="s">
        <v>56</v>
      </c>
      <c r="E216" s="159">
        <f t="shared" si="15"/>
        <v>13220.338983050848</v>
      </c>
      <c r="F216" s="137">
        <f t="shared" si="17"/>
        <v>2379.6610169491523</v>
      </c>
      <c r="G216" s="121">
        <v>15600</v>
      </c>
      <c r="H216" s="197" t="s">
        <v>9</v>
      </c>
      <c r="I216" s="31" t="s">
        <v>10</v>
      </c>
      <c r="K216" s="4"/>
    </row>
    <row r="217" spans="1:11" x14ac:dyDescent="0.25">
      <c r="A217" s="103">
        <v>163</v>
      </c>
      <c r="B217" s="73"/>
      <c r="C217" s="103">
        <v>106</v>
      </c>
      <c r="D217" s="73" t="s">
        <v>57</v>
      </c>
      <c r="E217" s="159">
        <f t="shared" si="15"/>
        <v>14745.762711864407</v>
      </c>
      <c r="F217" s="137">
        <f t="shared" si="17"/>
        <v>2654.2372881355932</v>
      </c>
      <c r="G217" s="121">
        <v>17400</v>
      </c>
      <c r="H217" s="197" t="s">
        <v>9</v>
      </c>
      <c r="I217" s="31" t="s">
        <v>10</v>
      </c>
      <c r="K217" s="4"/>
    </row>
    <row r="218" spans="1:11" x14ac:dyDescent="0.25">
      <c r="A218" s="103">
        <v>164</v>
      </c>
      <c r="B218" s="73"/>
      <c r="C218" s="103">
        <v>106</v>
      </c>
      <c r="D218" s="73" t="s">
        <v>58</v>
      </c>
      <c r="E218" s="159">
        <f t="shared" si="15"/>
        <v>22033.898305084746</v>
      </c>
      <c r="F218" s="137">
        <f t="shared" si="17"/>
        <v>3966.101694915254</v>
      </c>
      <c r="G218" s="121">
        <v>26000</v>
      </c>
      <c r="H218" s="197" t="s">
        <v>9</v>
      </c>
      <c r="I218" s="31" t="s">
        <v>10</v>
      </c>
      <c r="K218" s="4"/>
    </row>
    <row r="219" spans="1:11" x14ac:dyDescent="0.25">
      <c r="A219" s="103">
        <v>165</v>
      </c>
      <c r="B219" s="73"/>
      <c r="C219" s="103">
        <v>106</v>
      </c>
      <c r="D219" s="73" t="s">
        <v>59</v>
      </c>
      <c r="E219" s="159">
        <f t="shared" si="15"/>
        <v>29449.152542372882</v>
      </c>
      <c r="F219" s="137">
        <f t="shared" si="17"/>
        <v>5300.8474576271183</v>
      </c>
      <c r="G219" s="121">
        <v>34750</v>
      </c>
      <c r="H219" s="197" t="s">
        <v>9</v>
      </c>
      <c r="I219" s="31" t="s">
        <v>10</v>
      </c>
      <c r="K219" s="4"/>
    </row>
    <row r="220" spans="1:11" x14ac:dyDescent="0.25">
      <c r="A220" s="103">
        <v>166</v>
      </c>
      <c r="B220" s="73"/>
      <c r="C220" s="103">
        <v>106</v>
      </c>
      <c r="D220" s="73" t="s">
        <v>60</v>
      </c>
      <c r="E220" s="159">
        <f t="shared" si="15"/>
        <v>36822.03389830509</v>
      </c>
      <c r="F220" s="137">
        <f t="shared" si="17"/>
        <v>6627.9661016949158</v>
      </c>
      <c r="G220" s="121">
        <v>43450</v>
      </c>
      <c r="H220" s="197" t="s">
        <v>9</v>
      </c>
      <c r="I220" s="31" t="s">
        <v>10</v>
      </c>
      <c r="K220" s="4"/>
    </row>
    <row r="221" spans="1:11" x14ac:dyDescent="0.25">
      <c r="A221" s="103">
        <v>167</v>
      </c>
      <c r="B221" s="73"/>
      <c r="C221" s="103">
        <v>106</v>
      </c>
      <c r="D221" s="73" t="s">
        <v>61</v>
      </c>
      <c r="E221" s="159">
        <f t="shared" si="15"/>
        <v>44237.288135593226</v>
      </c>
      <c r="F221" s="137">
        <f t="shared" si="17"/>
        <v>7962.7118644067805</v>
      </c>
      <c r="G221" s="121">
        <v>52200</v>
      </c>
      <c r="H221" s="197" t="s">
        <v>9</v>
      </c>
      <c r="I221" s="31" t="s">
        <v>10</v>
      </c>
      <c r="K221" s="4"/>
    </row>
    <row r="222" spans="1:11" x14ac:dyDescent="0.25">
      <c r="A222" s="103">
        <v>168</v>
      </c>
      <c r="B222" s="73"/>
      <c r="C222" s="103">
        <v>106</v>
      </c>
      <c r="D222" s="73" t="s">
        <v>62</v>
      </c>
      <c r="E222" s="159">
        <f t="shared" si="15"/>
        <v>51483.050847457627</v>
      </c>
      <c r="F222" s="137">
        <f t="shared" si="17"/>
        <v>9266.9491525423728</v>
      </c>
      <c r="G222" s="121">
        <v>60750</v>
      </c>
      <c r="H222" s="197" t="s">
        <v>9</v>
      </c>
      <c r="I222" s="31" t="s">
        <v>10</v>
      </c>
      <c r="K222" s="4"/>
    </row>
    <row r="223" spans="1:11" x14ac:dyDescent="0.25">
      <c r="A223" s="103">
        <v>169</v>
      </c>
      <c r="B223" s="73"/>
      <c r="C223" s="103">
        <v>106</v>
      </c>
      <c r="D223" s="73" t="s">
        <v>63</v>
      </c>
      <c r="E223" s="159">
        <f t="shared" si="15"/>
        <v>58940.677966101699</v>
      </c>
      <c r="F223" s="137">
        <f t="shared" si="17"/>
        <v>10609.322033898305</v>
      </c>
      <c r="G223" s="121">
        <v>69550</v>
      </c>
      <c r="H223" s="197" t="s">
        <v>9</v>
      </c>
      <c r="I223" s="31" t="s">
        <v>10</v>
      </c>
      <c r="K223" s="4"/>
    </row>
    <row r="224" spans="1:11" x14ac:dyDescent="0.25">
      <c r="A224" s="102"/>
      <c r="B224" s="73"/>
      <c r="C224" s="252" t="s">
        <v>64</v>
      </c>
      <c r="D224" s="252"/>
      <c r="E224" s="252"/>
      <c r="F224" s="252"/>
      <c r="G224" s="252"/>
      <c r="H224" s="198"/>
      <c r="I224" s="34"/>
      <c r="K224" s="4"/>
    </row>
    <row r="225" spans="1:11" x14ac:dyDescent="0.25">
      <c r="A225" s="102"/>
      <c r="B225" s="73"/>
      <c r="C225" s="252" t="s">
        <v>65</v>
      </c>
      <c r="D225" s="252"/>
      <c r="E225" s="252"/>
      <c r="F225" s="252"/>
      <c r="G225" s="252"/>
      <c r="H225" s="198"/>
      <c r="I225" s="34"/>
      <c r="K225" s="4"/>
    </row>
    <row r="226" spans="1:11" x14ac:dyDescent="0.25">
      <c r="A226" s="103">
        <v>170</v>
      </c>
      <c r="B226" s="73"/>
      <c r="C226" s="103">
        <v>105</v>
      </c>
      <c r="D226" s="73" t="s">
        <v>66</v>
      </c>
      <c r="E226" s="159">
        <f t="shared" ref="E226:E289" si="18">SUM(G226/1.18)</f>
        <v>10000</v>
      </c>
      <c r="F226" s="137">
        <f t="shared" ref="F226:F233" si="19">SUM(E226*0.18)</f>
        <v>1800</v>
      </c>
      <c r="G226" s="121">
        <v>11800</v>
      </c>
      <c r="H226" s="197" t="s">
        <v>9</v>
      </c>
      <c r="I226" s="31" t="s">
        <v>10</v>
      </c>
      <c r="K226" s="4"/>
    </row>
    <row r="227" spans="1:11" x14ac:dyDescent="0.25">
      <c r="A227" s="103">
        <v>171</v>
      </c>
      <c r="B227" s="73"/>
      <c r="C227" s="103">
        <v>105</v>
      </c>
      <c r="D227" s="73" t="s">
        <v>67</v>
      </c>
      <c r="E227" s="159">
        <f t="shared" si="18"/>
        <v>10000</v>
      </c>
      <c r="F227" s="137">
        <f t="shared" si="19"/>
        <v>1800</v>
      </c>
      <c r="G227" s="121">
        <v>11800</v>
      </c>
      <c r="H227" s="197" t="s">
        <v>9</v>
      </c>
      <c r="I227" s="31" t="s">
        <v>10</v>
      </c>
      <c r="K227" s="4"/>
    </row>
    <row r="228" spans="1:11" x14ac:dyDescent="0.25">
      <c r="A228" s="103">
        <v>172</v>
      </c>
      <c r="B228" s="73"/>
      <c r="C228" s="103">
        <v>105</v>
      </c>
      <c r="D228" s="73" t="s">
        <v>1467</v>
      </c>
      <c r="E228" s="159">
        <f t="shared" si="18"/>
        <v>4788.1355932203396</v>
      </c>
      <c r="F228" s="137">
        <f t="shared" si="19"/>
        <v>861.86440677966107</v>
      </c>
      <c r="G228" s="121">
        <v>5650</v>
      </c>
      <c r="H228" s="197" t="s">
        <v>9</v>
      </c>
      <c r="I228" s="31" t="s">
        <v>10</v>
      </c>
      <c r="K228" s="4"/>
    </row>
    <row r="229" spans="1:11" x14ac:dyDescent="0.25">
      <c r="A229" s="103">
        <v>173</v>
      </c>
      <c r="B229" s="73"/>
      <c r="C229" s="103">
        <v>105</v>
      </c>
      <c r="D229" s="73" t="s">
        <v>68</v>
      </c>
      <c r="E229" s="159">
        <f t="shared" si="18"/>
        <v>10000</v>
      </c>
      <c r="F229" s="137">
        <f t="shared" si="19"/>
        <v>1800</v>
      </c>
      <c r="G229" s="121">
        <v>11800</v>
      </c>
      <c r="H229" s="197" t="s">
        <v>9</v>
      </c>
      <c r="I229" s="31" t="s">
        <v>10</v>
      </c>
      <c r="K229" s="4"/>
    </row>
    <row r="230" spans="1:11" x14ac:dyDescent="0.25">
      <c r="A230" s="103">
        <v>174</v>
      </c>
      <c r="B230" s="73"/>
      <c r="C230" s="103">
        <v>105</v>
      </c>
      <c r="D230" s="73" t="s">
        <v>69</v>
      </c>
      <c r="E230" s="159">
        <f t="shared" si="18"/>
        <v>10000</v>
      </c>
      <c r="F230" s="137">
        <f t="shared" si="19"/>
        <v>1800</v>
      </c>
      <c r="G230" s="121">
        <v>11800</v>
      </c>
      <c r="H230" s="197" t="s">
        <v>9</v>
      </c>
      <c r="I230" s="31" t="s">
        <v>10</v>
      </c>
      <c r="K230" s="4"/>
    </row>
    <row r="231" spans="1:11" x14ac:dyDescent="0.25">
      <c r="A231" s="103">
        <v>175</v>
      </c>
      <c r="B231" s="73"/>
      <c r="C231" s="103">
        <v>105</v>
      </c>
      <c r="D231" s="73" t="s">
        <v>70</v>
      </c>
      <c r="E231" s="159">
        <f t="shared" si="18"/>
        <v>10000</v>
      </c>
      <c r="F231" s="137">
        <f t="shared" si="19"/>
        <v>1800</v>
      </c>
      <c r="G231" s="121">
        <v>11800</v>
      </c>
      <c r="H231" s="197" t="s">
        <v>9</v>
      </c>
      <c r="I231" s="31" t="s">
        <v>10</v>
      </c>
      <c r="K231" s="4"/>
    </row>
    <row r="232" spans="1:11" x14ac:dyDescent="0.25">
      <c r="A232" s="103">
        <v>176</v>
      </c>
      <c r="B232" s="73"/>
      <c r="C232" s="103">
        <v>105</v>
      </c>
      <c r="D232" s="73" t="s">
        <v>71</v>
      </c>
      <c r="E232" s="159">
        <f t="shared" si="18"/>
        <v>10000</v>
      </c>
      <c r="F232" s="137">
        <f t="shared" si="19"/>
        <v>1800</v>
      </c>
      <c r="G232" s="121">
        <v>11800</v>
      </c>
      <c r="H232" s="197" t="s">
        <v>9</v>
      </c>
      <c r="I232" s="31" t="s">
        <v>10</v>
      </c>
      <c r="K232" s="4"/>
    </row>
    <row r="233" spans="1:11" x14ac:dyDescent="0.25">
      <c r="A233" s="103">
        <v>177</v>
      </c>
      <c r="B233" s="73"/>
      <c r="C233" s="103">
        <v>105</v>
      </c>
      <c r="D233" s="73" t="s">
        <v>72</v>
      </c>
      <c r="E233" s="159">
        <f t="shared" si="18"/>
        <v>4788.1355932203396</v>
      </c>
      <c r="F233" s="137">
        <f t="shared" si="19"/>
        <v>861.86440677966107</v>
      </c>
      <c r="G233" s="121">
        <v>5650</v>
      </c>
      <c r="H233" s="197" t="s">
        <v>9</v>
      </c>
      <c r="I233" s="31" t="s">
        <v>10</v>
      </c>
      <c r="K233" s="4"/>
    </row>
    <row r="234" spans="1:11" x14ac:dyDescent="0.25">
      <c r="A234" s="102"/>
      <c r="B234" s="73"/>
      <c r="C234" s="252" t="s">
        <v>73</v>
      </c>
      <c r="D234" s="252"/>
      <c r="E234" s="252"/>
      <c r="F234" s="252"/>
      <c r="G234" s="252"/>
      <c r="H234" s="198"/>
      <c r="I234" s="34"/>
      <c r="K234" s="4"/>
    </row>
    <row r="235" spans="1:11" x14ac:dyDescent="0.25">
      <c r="A235" s="103">
        <v>178</v>
      </c>
      <c r="B235" s="73"/>
      <c r="C235" s="103">
        <v>105</v>
      </c>
      <c r="D235" s="73" t="s">
        <v>74</v>
      </c>
      <c r="E235" s="159">
        <f t="shared" si="18"/>
        <v>35296.610169491527</v>
      </c>
      <c r="F235" s="137">
        <f t="shared" ref="F235:F241" si="20">SUM(E235*0.18)</f>
        <v>6353.3898305084749</v>
      </c>
      <c r="G235" s="121">
        <v>41650</v>
      </c>
      <c r="H235" s="197" t="s">
        <v>9</v>
      </c>
      <c r="I235" s="31" t="s">
        <v>10</v>
      </c>
      <c r="K235" s="4"/>
    </row>
    <row r="236" spans="1:11" x14ac:dyDescent="0.25">
      <c r="A236" s="103">
        <v>179</v>
      </c>
      <c r="B236" s="73"/>
      <c r="C236" s="103">
        <v>105</v>
      </c>
      <c r="D236" s="73" t="s">
        <v>75</v>
      </c>
      <c r="E236" s="159">
        <f t="shared" si="18"/>
        <v>35296.610169491527</v>
      </c>
      <c r="F236" s="137">
        <f t="shared" si="20"/>
        <v>6353.3898305084749</v>
      </c>
      <c r="G236" s="121">
        <v>41650</v>
      </c>
      <c r="H236" s="197" t="s">
        <v>9</v>
      </c>
      <c r="I236" s="31" t="s">
        <v>10</v>
      </c>
      <c r="K236" s="4"/>
    </row>
    <row r="237" spans="1:11" x14ac:dyDescent="0.25">
      <c r="A237" s="103">
        <v>180</v>
      </c>
      <c r="B237" s="73"/>
      <c r="C237" s="103">
        <v>105</v>
      </c>
      <c r="D237" s="73" t="s">
        <v>76</v>
      </c>
      <c r="E237" s="159">
        <f t="shared" si="18"/>
        <v>35296.610169491527</v>
      </c>
      <c r="F237" s="137">
        <f t="shared" si="20"/>
        <v>6353.3898305084749</v>
      </c>
      <c r="G237" s="121">
        <v>41650</v>
      </c>
      <c r="H237" s="197" t="s">
        <v>9</v>
      </c>
      <c r="I237" s="31" t="s">
        <v>10</v>
      </c>
      <c r="K237" s="4"/>
    </row>
    <row r="238" spans="1:11" x14ac:dyDescent="0.25">
      <c r="A238" s="103">
        <v>181</v>
      </c>
      <c r="B238" s="73"/>
      <c r="C238" s="103">
        <v>105</v>
      </c>
      <c r="D238" s="73" t="s">
        <v>77</v>
      </c>
      <c r="E238" s="159">
        <f t="shared" si="18"/>
        <v>4788.1355932203396</v>
      </c>
      <c r="F238" s="137">
        <f t="shared" si="20"/>
        <v>861.86440677966107</v>
      </c>
      <c r="G238" s="121">
        <v>5650</v>
      </c>
      <c r="H238" s="197" t="s">
        <v>9</v>
      </c>
      <c r="I238" s="31" t="s">
        <v>10</v>
      </c>
      <c r="K238" s="4"/>
    </row>
    <row r="239" spans="1:11" x14ac:dyDescent="0.25">
      <c r="A239" s="103">
        <v>182</v>
      </c>
      <c r="B239" s="73"/>
      <c r="C239" s="103">
        <v>105</v>
      </c>
      <c r="D239" s="73" t="s">
        <v>78</v>
      </c>
      <c r="E239" s="159">
        <f t="shared" si="18"/>
        <v>10000</v>
      </c>
      <c r="F239" s="137">
        <f t="shared" si="20"/>
        <v>1800</v>
      </c>
      <c r="G239" s="121">
        <v>11800</v>
      </c>
      <c r="H239" s="197" t="s">
        <v>9</v>
      </c>
      <c r="I239" s="31" t="s">
        <v>10</v>
      </c>
      <c r="K239" s="4"/>
    </row>
    <row r="240" spans="1:11" x14ac:dyDescent="0.25">
      <c r="A240" s="103">
        <v>183</v>
      </c>
      <c r="B240" s="73"/>
      <c r="C240" s="102">
        <v>105</v>
      </c>
      <c r="D240" s="74" t="s">
        <v>79</v>
      </c>
      <c r="E240" s="159">
        <f t="shared" si="18"/>
        <v>35296.610169491527</v>
      </c>
      <c r="F240" s="137">
        <f t="shared" si="20"/>
        <v>6353.3898305084749</v>
      </c>
      <c r="G240" s="121">
        <v>41650</v>
      </c>
      <c r="H240" s="197" t="s">
        <v>9</v>
      </c>
      <c r="I240" s="31" t="s">
        <v>10</v>
      </c>
      <c r="K240" s="4"/>
    </row>
    <row r="241" spans="1:11" x14ac:dyDescent="0.25">
      <c r="A241" s="103">
        <v>184</v>
      </c>
      <c r="B241" s="73"/>
      <c r="C241" s="102">
        <v>105</v>
      </c>
      <c r="D241" s="74" t="s">
        <v>80</v>
      </c>
      <c r="E241" s="159">
        <f t="shared" si="18"/>
        <v>10000</v>
      </c>
      <c r="F241" s="137">
        <f t="shared" si="20"/>
        <v>1800</v>
      </c>
      <c r="G241" s="121">
        <v>11800</v>
      </c>
      <c r="H241" s="197" t="s">
        <v>9</v>
      </c>
      <c r="I241" s="31" t="s">
        <v>10</v>
      </c>
      <c r="K241" s="4"/>
    </row>
    <row r="242" spans="1:11" x14ac:dyDescent="0.25">
      <c r="A242" s="102"/>
      <c r="B242" s="73"/>
      <c r="C242" s="252" t="s">
        <v>81</v>
      </c>
      <c r="D242" s="252"/>
      <c r="E242" s="252"/>
      <c r="F242" s="252"/>
      <c r="G242" s="252"/>
      <c r="H242" s="198"/>
      <c r="I242" s="34"/>
      <c r="K242" s="4"/>
    </row>
    <row r="243" spans="1:11" x14ac:dyDescent="0.25">
      <c r="A243" s="103">
        <v>185</v>
      </c>
      <c r="B243" s="73"/>
      <c r="C243" s="103">
        <v>105</v>
      </c>
      <c r="D243" s="73" t="s">
        <v>82</v>
      </c>
      <c r="E243" s="159">
        <f t="shared" si="18"/>
        <v>35296.610169491527</v>
      </c>
      <c r="F243" s="137">
        <f>SUM(E243*0.18)</f>
        <v>6353.3898305084749</v>
      </c>
      <c r="G243" s="121">
        <v>41650</v>
      </c>
      <c r="H243" s="197" t="s">
        <v>9</v>
      </c>
      <c r="I243" s="31" t="s">
        <v>10</v>
      </c>
      <c r="K243" s="4"/>
    </row>
    <row r="244" spans="1:11" x14ac:dyDescent="0.25">
      <c r="A244" s="103">
        <v>186</v>
      </c>
      <c r="B244" s="73"/>
      <c r="C244" s="102">
        <v>113</v>
      </c>
      <c r="D244" s="74" t="s">
        <v>83</v>
      </c>
      <c r="E244" s="159">
        <f t="shared" si="18"/>
        <v>3177.9661016949153</v>
      </c>
      <c r="F244" s="137">
        <f>SUM(E244*0.18)</f>
        <v>572.03389830508479</v>
      </c>
      <c r="G244" s="121">
        <v>3750</v>
      </c>
      <c r="H244" s="197" t="s">
        <v>9</v>
      </c>
      <c r="I244" s="31" t="s">
        <v>10</v>
      </c>
      <c r="K244" s="4"/>
    </row>
    <row r="245" spans="1:11" x14ac:dyDescent="0.25">
      <c r="A245" s="102"/>
      <c r="B245" s="73"/>
      <c r="C245" s="252" t="s">
        <v>84</v>
      </c>
      <c r="D245" s="252"/>
      <c r="E245" s="252"/>
      <c r="F245" s="252"/>
      <c r="G245" s="252"/>
      <c r="H245" s="198"/>
      <c r="I245" s="34"/>
      <c r="K245" s="4"/>
    </row>
    <row r="246" spans="1:11" x14ac:dyDescent="0.25">
      <c r="A246" s="103">
        <v>187</v>
      </c>
      <c r="B246" s="73"/>
      <c r="C246" s="103">
        <v>105</v>
      </c>
      <c r="D246" s="73" t="s">
        <v>85</v>
      </c>
      <c r="E246" s="159">
        <f t="shared" si="18"/>
        <v>4788.1355932203396</v>
      </c>
      <c r="F246" s="137">
        <f t="shared" ref="F246:F255" si="21">SUM(E246*0.18)</f>
        <v>861.86440677966107</v>
      </c>
      <c r="G246" s="121">
        <v>5650</v>
      </c>
      <c r="H246" s="197" t="s">
        <v>9</v>
      </c>
      <c r="I246" s="31" t="s">
        <v>10</v>
      </c>
      <c r="K246" s="4"/>
    </row>
    <row r="247" spans="1:11" x14ac:dyDescent="0.25">
      <c r="A247" s="103">
        <v>188</v>
      </c>
      <c r="B247" s="73"/>
      <c r="C247" s="103">
        <v>105</v>
      </c>
      <c r="D247" s="73" t="s">
        <v>86</v>
      </c>
      <c r="E247" s="159">
        <f t="shared" si="18"/>
        <v>6991.5254237288136</v>
      </c>
      <c r="F247" s="137">
        <f t="shared" si="21"/>
        <v>1258.4745762711864</v>
      </c>
      <c r="G247" s="121">
        <v>8250</v>
      </c>
      <c r="H247" s="197" t="s">
        <v>9</v>
      </c>
      <c r="I247" s="31" t="s">
        <v>10</v>
      </c>
      <c r="K247" s="4"/>
    </row>
    <row r="248" spans="1:11" x14ac:dyDescent="0.25">
      <c r="A248" s="103">
        <v>189</v>
      </c>
      <c r="B248" s="73"/>
      <c r="C248" s="103">
        <v>105</v>
      </c>
      <c r="D248" s="73" t="s">
        <v>87</v>
      </c>
      <c r="E248" s="159">
        <f t="shared" si="18"/>
        <v>35296.610169491527</v>
      </c>
      <c r="F248" s="137">
        <f t="shared" si="21"/>
        <v>6353.3898305084749</v>
      </c>
      <c r="G248" s="121">
        <v>41650</v>
      </c>
      <c r="H248" s="197" t="s">
        <v>9</v>
      </c>
      <c r="I248" s="31" t="s">
        <v>10</v>
      </c>
      <c r="K248" s="4"/>
    </row>
    <row r="249" spans="1:11" x14ac:dyDescent="0.25">
      <c r="A249" s="103">
        <v>190</v>
      </c>
      <c r="B249" s="73"/>
      <c r="C249" s="103">
        <v>105</v>
      </c>
      <c r="D249" s="73" t="s">
        <v>88</v>
      </c>
      <c r="E249" s="159">
        <f t="shared" si="18"/>
        <v>9279.6610169491523</v>
      </c>
      <c r="F249" s="137">
        <f t="shared" si="21"/>
        <v>1670.3389830508474</v>
      </c>
      <c r="G249" s="121">
        <v>10950</v>
      </c>
      <c r="H249" s="197" t="s">
        <v>9</v>
      </c>
      <c r="I249" s="31" t="s">
        <v>10</v>
      </c>
      <c r="K249" s="4"/>
    </row>
    <row r="250" spans="1:11" x14ac:dyDescent="0.25">
      <c r="A250" s="103">
        <v>191</v>
      </c>
      <c r="B250" s="73"/>
      <c r="C250" s="103">
        <v>105</v>
      </c>
      <c r="D250" s="73" t="s">
        <v>89</v>
      </c>
      <c r="E250" s="159">
        <f t="shared" si="18"/>
        <v>10000</v>
      </c>
      <c r="F250" s="137">
        <f t="shared" si="21"/>
        <v>1800</v>
      </c>
      <c r="G250" s="121">
        <v>11800</v>
      </c>
      <c r="H250" s="197" t="s">
        <v>9</v>
      </c>
      <c r="I250" s="31" t="s">
        <v>10</v>
      </c>
      <c r="K250" s="4"/>
    </row>
    <row r="251" spans="1:11" x14ac:dyDescent="0.25">
      <c r="A251" s="103">
        <v>192</v>
      </c>
      <c r="B251" s="73"/>
      <c r="C251" s="103">
        <v>105</v>
      </c>
      <c r="D251" s="73" t="s">
        <v>90</v>
      </c>
      <c r="E251" s="159">
        <f t="shared" si="18"/>
        <v>4788.1355932203396</v>
      </c>
      <c r="F251" s="137">
        <f t="shared" si="21"/>
        <v>861.86440677966107</v>
      </c>
      <c r="G251" s="121">
        <v>5650</v>
      </c>
      <c r="H251" s="197" t="s">
        <v>9</v>
      </c>
      <c r="I251" s="31" t="s">
        <v>10</v>
      </c>
      <c r="K251" s="4"/>
    </row>
    <row r="252" spans="1:11" x14ac:dyDescent="0.25">
      <c r="A252" s="103">
        <v>193</v>
      </c>
      <c r="B252" s="73"/>
      <c r="C252" s="103">
        <v>105</v>
      </c>
      <c r="D252" s="73" t="s">
        <v>91</v>
      </c>
      <c r="E252" s="159">
        <f t="shared" si="18"/>
        <v>10000</v>
      </c>
      <c r="F252" s="137">
        <f t="shared" si="21"/>
        <v>1800</v>
      </c>
      <c r="G252" s="121">
        <v>11800</v>
      </c>
      <c r="H252" s="197" t="s">
        <v>9</v>
      </c>
      <c r="I252" s="31" t="s">
        <v>10</v>
      </c>
      <c r="K252" s="4"/>
    </row>
    <row r="253" spans="1:11" x14ac:dyDescent="0.25">
      <c r="A253" s="103">
        <v>194</v>
      </c>
      <c r="B253" s="73"/>
      <c r="C253" s="103">
        <v>105</v>
      </c>
      <c r="D253" s="73" t="s">
        <v>92</v>
      </c>
      <c r="E253" s="159">
        <f t="shared" si="18"/>
        <v>35296.610169491527</v>
      </c>
      <c r="F253" s="137">
        <f t="shared" si="21"/>
        <v>6353.3898305084749</v>
      </c>
      <c r="G253" s="121">
        <v>41650</v>
      </c>
      <c r="H253" s="197" t="s">
        <v>9</v>
      </c>
      <c r="I253" s="31" t="s">
        <v>10</v>
      </c>
      <c r="K253" s="4"/>
    </row>
    <row r="254" spans="1:11" x14ac:dyDescent="0.25">
      <c r="A254" s="103">
        <v>195</v>
      </c>
      <c r="B254" s="73"/>
      <c r="C254" s="103">
        <v>105</v>
      </c>
      <c r="D254" s="73" t="s">
        <v>93</v>
      </c>
      <c r="E254" s="159">
        <f t="shared" si="18"/>
        <v>7627.1186440677966</v>
      </c>
      <c r="F254" s="137">
        <f t="shared" si="21"/>
        <v>1372.8813559322034</v>
      </c>
      <c r="G254" s="121">
        <v>9000</v>
      </c>
      <c r="H254" s="197" t="s">
        <v>9</v>
      </c>
      <c r="I254" s="31" t="s">
        <v>10</v>
      </c>
      <c r="K254" s="4"/>
    </row>
    <row r="255" spans="1:11" x14ac:dyDescent="0.25">
      <c r="A255" s="103">
        <v>196</v>
      </c>
      <c r="B255" s="73"/>
      <c r="C255" s="102">
        <v>113</v>
      </c>
      <c r="D255" s="74" t="s">
        <v>94</v>
      </c>
      <c r="E255" s="159">
        <f t="shared" si="18"/>
        <v>10000</v>
      </c>
      <c r="F255" s="137">
        <f t="shared" si="21"/>
        <v>1800</v>
      </c>
      <c r="G255" s="121">
        <v>11800</v>
      </c>
      <c r="H255" s="197" t="s">
        <v>9</v>
      </c>
      <c r="I255" s="31" t="s">
        <v>10</v>
      </c>
      <c r="K255" s="4"/>
    </row>
    <row r="256" spans="1:11" x14ac:dyDescent="0.25">
      <c r="A256" s="102"/>
      <c r="B256" s="73"/>
      <c r="C256" s="252" t="s">
        <v>95</v>
      </c>
      <c r="D256" s="252"/>
      <c r="E256" s="252"/>
      <c r="F256" s="252"/>
      <c r="G256" s="252"/>
      <c r="H256" s="198"/>
      <c r="I256" s="34"/>
      <c r="K256" s="4"/>
    </row>
    <row r="257" spans="1:11" x14ac:dyDescent="0.25">
      <c r="A257" s="103">
        <v>197</v>
      </c>
      <c r="B257" s="73"/>
      <c r="C257" s="103">
        <v>105</v>
      </c>
      <c r="D257" s="73" t="s">
        <v>96</v>
      </c>
      <c r="E257" s="159">
        <f t="shared" si="18"/>
        <v>10000</v>
      </c>
      <c r="F257" s="137">
        <f>SUM(E257*0.18)</f>
        <v>1800</v>
      </c>
      <c r="G257" s="121">
        <v>11800</v>
      </c>
      <c r="H257" s="197" t="s">
        <v>9</v>
      </c>
      <c r="I257" s="35" t="s">
        <v>10</v>
      </c>
      <c r="K257" s="4"/>
    </row>
    <row r="258" spans="1:11" x14ac:dyDescent="0.25">
      <c r="A258" s="102"/>
      <c r="B258" s="73"/>
      <c r="C258" s="252" t="s">
        <v>97</v>
      </c>
      <c r="D258" s="252"/>
      <c r="E258" s="252"/>
      <c r="F258" s="252"/>
      <c r="G258" s="252"/>
      <c r="H258" s="198"/>
      <c r="I258" s="34"/>
      <c r="K258" s="4"/>
    </row>
    <row r="259" spans="1:11" x14ac:dyDescent="0.25">
      <c r="A259" s="103">
        <v>198</v>
      </c>
      <c r="B259" s="73"/>
      <c r="C259" s="102">
        <v>113</v>
      </c>
      <c r="D259" s="223" t="s">
        <v>1490</v>
      </c>
      <c r="E259" s="159">
        <f t="shared" si="18"/>
        <v>169.49152542372883</v>
      </c>
      <c r="F259" s="137">
        <f t="shared" ref="F259:F292" si="22">SUM(E259*0.18)</f>
        <v>30.508474576271187</v>
      </c>
      <c r="G259" s="121">
        <v>200</v>
      </c>
      <c r="H259" s="195" t="s">
        <v>98</v>
      </c>
      <c r="I259" s="31" t="s">
        <v>99</v>
      </c>
      <c r="K259" s="4"/>
    </row>
    <row r="260" spans="1:11" x14ac:dyDescent="0.25">
      <c r="A260" s="103">
        <v>199</v>
      </c>
      <c r="B260" s="73"/>
      <c r="C260" s="103">
        <v>113</v>
      </c>
      <c r="D260" s="223" t="s">
        <v>100</v>
      </c>
      <c r="E260" s="159">
        <f t="shared" si="18"/>
        <v>338.98305084745766</v>
      </c>
      <c r="F260" s="137">
        <f t="shared" si="22"/>
        <v>61.016949152542374</v>
      </c>
      <c r="G260" s="121">
        <v>400</v>
      </c>
      <c r="H260" s="195" t="s">
        <v>98</v>
      </c>
      <c r="I260" s="31" t="s">
        <v>99</v>
      </c>
      <c r="K260" s="4"/>
    </row>
    <row r="261" spans="1:11" x14ac:dyDescent="0.25">
      <c r="A261" s="103">
        <v>200</v>
      </c>
      <c r="B261" s="73"/>
      <c r="C261" s="103">
        <v>113</v>
      </c>
      <c r="D261" s="223" t="s">
        <v>101</v>
      </c>
      <c r="E261" s="159">
        <f t="shared" si="18"/>
        <v>296.61016949152543</v>
      </c>
      <c r="F261" s="137">
        <f t="shared" si="22"/>
        <v>53.389830508474574</v>
      </c>
      <c r="G261" s="121">
        <v>350</v>
      </c>
      <c r="H261" s="195" t="s">
        <v>98</v>
      </c>
      <c r="I261" s="31" t="s">
        <v>99</v>
      </c>
      <c r="K261" s="4"/>
    </row>
    <row r="262" spans="1:11" x14ac:dyDescent="0.25">
      <c r="A262" s="103">
        <v>201</v>
      </c>
      <c r="B262" s="73"/>
      <c r="C262" s="103">
        <v>113</v>
      </c>
      <c r="D262" s="75" t="s">
        <v>1491</v>
      </c>
      <c r="E262" s="159">
        <f t="shared" si="18"/>
        <v>9576.2711864406792</v>
      </c>
      <c r="F262" s="137">
        <f t="shared" si="22"/>
        <v>1723.7288135593221</v>
      </c>
      <c r="G262" s="121">
        <v>11300</v>
      </c>
      <c r="H262" s="195" t="s">
        <v>102</v>
      </c>
      <c r="I262" s="31" t="s">
        <v>99</v>
      </c>
      <c r="K262" s="4"/>
    </row>
    <row r="263" spans="1:11" x14ac:dyDescent="0.25">
      <c r="A263" s="103">
        <v>202</v>
      </c>
      <c r="B263" s="73"/>
      <c r="C263" s="103">
        <v>113</v>
      </c>
      <c r="D263" s="75" t="s">
        <v>1492</v>
      </c>
      <c r="E263" s="159">
        <f t="shared" si="18"/>
        <v>9576.2711864406792</v>
      </c>
      <c r="F263" s="137">
        <f t="shared" si="22"/>
        <v>1723.7288135593221</v>
      </c>
      <c r="G263" s="121">
        <v>11300</v>
      </c>
      <c r="H263" s="195" t="s">
        <v>102</v>
      </c>
      <c r="I263" s="31" t="s">
        <v>99</v>
      </c>
      <c r="K263" s="4"/>
    </row>
    <row r="264" spans="1:11" x14ac:dyDescent="0.25">
      <c r="A264" s="103">
        <v>203</v>
      </c>
      <c r="B264" s="73"/>
      <c r="C264" s="103">
        <v>113</v>
      </c>
      <c r="D264" s="75" t="s">
        <v>1493</v>
      </c>
      <c r="E264" s="159">
        <f t="shared" si="18"/>
        <v>4788.1355932203396</v>
      </c>
      <c r="F264" s="137">
        <f t="shared" si="22"/>
        <v>861.86440677966107</v>
      </c>
      <c r="G264" s="121">
        <v>5650</v>
      </c>
      <c r="H264" s="195" t="s">
        <v>102</v>
      </c>
      <c r="I264" s="31" t="s">
        <v>99</v>
      </c>
      <c r="K264" s="4"/>
    </row>
    <row r="265" spans="1:11" x14ac:dyDescent="0.25">
      <c r="A265" s="103">
        <v>204</v>
      </c>
      <c r="B265" s="73"/>
      <c r="C265" s="103">
        <v>113</v>
      </c>
      <c r="D265" s="75" t="s">
        <v>1494</v>
      </c>
      <c r="E265" s="159">
        <f t="shared" si="18"/>
        <v>338.98305084745766</v>
      </c>
      <c r="F265" s="137">
        <f t="shared" si="22"/>
        <v>61.016949152542374</v>
      </c>
      <c r="G265" s="121">
        <v>400</v>
      </c>
      <c r="H265" s="195" t="s">
        <v>102</v>
      </c>
      <c r="I265" s="31" t="s">
        <v>99</v>
      </c>
      <c r="K265" s="4"/>
    </row>
    <row r="266" spans="1:11" x14ac:dyDescent="0.25">
      <c r="A266" s="103">
        <v>205</v>
      </c>
      <c r="B266" s="73"/>
      <c r="C266" s="103">
        <v>113</v>
      </c>
      <c r="D266" s="75" t="s">
        <v>103</v>
      </c>
      <c r="E266" s="159">
        <f t="shared" si="18"/>
        <v>9576.2711864406792</v>
      </c>
      <c r="F266" s="137">
        <f t="shared" si="22"/>
        <v>1723.7288135593221</v>
      </c>
      <c r="G266" s="121">
        <v>11300</v>
      </c>
      <c r="H266" s="195" t="s">
        <v>102</v>
      </c>
      <c r="I266" s="31" t="s">
        <v>99</v>
      </c>
      <c r="K266" s="4"/>
    </row>
    <row r="267" spans="1:11" x14ac:dyDescent="0.25">
      <c r="A267" s="103">
        <v>206</v>
      </c>
      <c r="B267" s="73"/>
      <c r="C267" s="103">
        <v>113</v>
      </c>
      <c r="D267" s="75" t="s">
        <v>104</v>
      </c>
      <c r="E267" s="159">
        <f t="shared" si="18"/>
        <v>9576.2711864406792</v>
      </c>
      <c r="F267" s="137">
        <f t="shared" si="22"/>
        <v>1723.7288135593221</v>
      </c>
      <c r="G267" s="121">
        <v>11300</v>
      </c>
      <c r="H267" s="195" t="s">
        <v>102</v>
      </c>
      <c r="I267" s="31" t="s">
        <v>99</v>
      </c>
      <c r="K267" s="4"/>
    </row>
    <row r="268" spans="1:11" x14ac:dyDescent="0.25">
      <c r="A268" s="103">
        <v>207</v>
      </c>
      <c r="B268" s="73"/>
      <c r="C268" s="103">
        <v>113</v>
      </c>
      <c r="D268" s="75" t="s">
        <v>105</v>
      </c>
      <c r="E268" s="159">
        <f t="shared" si="18"/>
        <v>4788.1355932203396</v>
      </c>
      <c r="F268" s="137">
        <f t="shared" si="22"/>
        <v>861.86440677966107</v>
      </c>
      <c r="G268" s="121">
        <v>5650</v>
      </c>
      <c r="H268" s="195" t="s">
        <v>102</v>
      </c>
      <c r="I268" s="31" t="s">
        <v>99</v>
      </c>
      <c r="K268" s="4"/>
    </row>
    <row r="269" spans="1:11" x14ac:dyDescent="0.25">
      <c r="A269" s="103">
        <v>208</v>
      </c>
      <c r="B269" s="73"/>
      <c r="C269" s="103">
        <v>113</v>
      </c>
      <c r="D269" s="75" t="s">
        <v>106</v>
      </c>
      <c r="E269" s="159">
        <f t="shared" si="18"/>
        <v>148.30508474576271</v>
      </c>
      <c r="F269" s="137">
        <f t="shared" si="22"/>
        <v>26.694915254237287</v>
      </c>
      <c r="G269" s="121">
        <v>175</v>
      </c>
      <c r="H269" s="195" t="s">
        <v>98</v>
      </c>
      <c r="I269" s="31" t="s">
        <v>99</v>
      </c>
      <c r="K269" s="4"/>
    </row>
    <row r="270" spans="1:11" x14ac:dyDescent="0.25">
      <c r="A270" s="103">
        <v>209</v>
      </c>
      <c r="B270" s="73"/>
      <c r="C270" s="103">
        <v>113</v>
      </c>
      <c r="D270" s="75" t="s">
        <v>1495</v>
      </c>
      <c r="E270" s="159">
        <f t="shared" si="18"/>
        <v>4788.1355932203396</v>
      </c>
      <c r="F270" s="137">
        <f t="shared" si="22"/>
        <v>861.86440677966107</v>
      </c>
      <c r="G270" s="121">
        <v>5650</v>
      </c>
      <c r="H270" s="195" t="s">
        <v>102</v>
      </c>
      <c r="I270" s="31" t="s">
        <v>99</v>
      </c>
      <c r="K270" s="4"/>
    </row>
    <row r="271" spans="1:11" x14ac:dyDescent="0.25">
      <c r="A271" s="103">
        <v>210</v>
      </c>
      <c r="B271" s="73"/>
      <c r="C271" s="103">
        <v>113</v>
      </c>
      <c r="D271" s="75" t="s">
        <v>107</v>
      </c>
      <c r="E271" s="159">
        <f t="shared" si="18"/>
        <v>338.98305084745766</v>
      </c>
      <c r="F271" s="137">
        <f t="shared" si="22"/>
        <v>61.016949152542374</v>
      </c>
      <c r="G271" s="121">
        <v>400</v>
      </c>
      <c r="H271" s="195" t="s">
        <v>102</v>
      </c>
      <c r="I271" s="31" t="s">
        <v>99</v>
      </c>
      <c r="K271" s="4"/>
    </row>
    <row r="272" spans="1:11" x14ac:dyDescent="0.25">
      <c r="A272" s="103">
        <v>211</v>
      </c>
      <c r="B272" s="73"/>
      <c r="C272" s="103">
        <v>113</v>
      </c>
      <c r="D272" s="75" t="s">
        <v>108</v>
      </c>
      <c r="E272" s="159">
        <f t="shared" si="18"/>
        <v>4788.1355932203396</v>
      </c>
      <c r="F272" s="137">
        <f t="shared" si="22"/>
        <v>861.86440677966107</v>
      </c>
      <c r="G272" s="121">
        <v>5650</v>
      </c>
      <c r="H272" s="195" t="s">
        <v>102</v>
      </c>
      <c r="I272" s="31" t="s">
        <v>99</v>
      </c>
      <c r="K272" s="4"/>
    </row>
    <row r="273" spans="1:11" x14ac:dyDescent="0.25">
      <c r="A273" s="103">
        <v>212</v>
      </c>
      <c r="B273" s="73"/>
      <c r="C273" s="103">
        <v>113</v>
      </c>
      <c r="D273" s="75" t="s">
        <v>109</v>
      </c>
      <c r="E273" s="159">
        <f t="shared" si="18"/>
        <v>9576.2711864406792</v>
      </c>
      <c r="F273" s="137">
        <f t="shared" si="22"/>
        <v>1723.7288135593221</v>
      </c>
      <c r="G273" s="121">
        <v>11300</v>
      </c>
      <c r="H273" s="195" t="s">
        <v>102</v>
      </c>
      <c r="I273" s="31" t="s">
        <v>99</v>
      </c>
      <c r="K273" s="4"/>
    </row>
    <row r="274" spans="1:11" x14ac:dyDescent="0.25">
      <c r="A274" s="103">
        <v>213</v>
      </c>
      <c r="B274" s="73"/>
      <c r="C274" s="103">
        <v>113</v>
      </c>
      <c r="D274" s="75" t="s">
        <v>110</v>
      </c>
      <c r="E274" s="159">
        <f t="shared" si="18"/>
        <v>9576.2711864406792</v>
      </c>
      <c r="F274" s="137">
        <f t="shared" si="22"/>
        <v>1723.7288135593221</v>
      </c>
      <c r="G274" s="121">
        <v>11300</v>
      </c>
      <c r="H274" s="195" t="s">
        <v>102</v>
      </c>
      <c r="I274" s="31" t="s">
        <v>99</v>
      </c>
      <c r="K274" s="4"/>
    </row>
    <row r="275" spans="1:11" x14ac:dyDescent="0.25">
      <c r="A275" s="103">
        <v>214</v>
      </c>
      <c r="B275" s="73"/>
      <c r="C275" s="103">
        <v>113</v>
      </c>
      <c r="D275" s="75" t="s">
        <v>111</v>
      </c>
      <c r="E275" s="159">
        <f t="shared" si="18"/>
        <v>4788.1355932203396</v>
      </c>
      <c r="F275" s="137">
        <f t="shared" si="22"/>
        <v>861.86440677966107</v>
      </c>
      <c r="G275" s="121">
        <v>5650</v>
      </c>
      <c r="H275" s="195" t="s">
        <v>102</v>
      </c>
      <c r="I275" s="31" t="s">
        <v>99</v>
      </c>
      <c r="K275" s="4"/>
    </row>
    <row r="276" spans="1:11" x14ac:dyDescent="0.25">
      <c r="A276" s="103">
        <v>215</v>
      </c>
      <c r="B276" s="73"/>
      <c r="C276" s="103">
        <v>113</v>
      </c>
      <c r="D276" s="75" t="s">
        <v>112</v>
      </c>
      <c r="E276" s="159">
        <f t="shared" si="18"/>
        <v>338.98305084745766</v>
      </c>
      <c r="F276" s="137">
        <f t="shared" si="22"/>
        <v>61.016949152542374</v>
      </c>
      <c r="G276" s="121">
        <v>400</v>
      </c>
      <c r="H276" s="195" t="s">
        <v>102</v>
      </c>
      <c r="I276" s="31" t="s">
        <v>99</v>
      </c>
      <c r="K276" s="4"/>
    </row>
    <row r="277" spans="1:11" x14ac:dyDescent="0.25">
      <c r="A277" s="103">
        <v>216</v>
      </c>
      <c r="B277" s="73"/>
      <c r="C277" s="103">
        <v>113</v>
      </c>
      <c r="D277" s="75" t="s">
        <v>113</v>
      </c>
      <c r="E277" s="159">
        <f t="shared" si="18"/>
        <v>9576.2711864406792</v>
      </c>
      <c r="F277" s="137">
        <f t="shared" si="22"/>
        <v>1723.7288135593221</v>
      </c>
      <c r="G277" s="121">
        <v>11300</v>
      </c>
      <c r="H277" s="195" t="s">
        <v>102</v>
      </c>
      <c r="I277" s="31" t="s">
        <v>99</v>
      </c>
      <c r="K277" s="4"/>
    </row>
    <row r="278" spans="1:11" x14ac:dyDescent="0.25">
      <c r="A278" s="103">
        <v>217</v>
      </c>
      <c r="B278" s="73"/>
      <c r="C278" s="103">
        <v>113</v>
      </c>
      <c r="D278" s="75" t="s">
        <v>114</v>
      </c>
      <c r="E278" s="159">
        <f t="shared" si="18"/>
        <v>9576.2711864406792</v>
      </c>
      <c r="F278" s="137">
        <f t="shared" si="22"/>
        <v>1723.7288135593221</v>
      </c>
      <c r="G278" s="121">
        <v>11300</v>
      </c>
      <c r="H278" s="195" t="s">
        <v>102</v>
      </c>
      <c r="I278" s="31" t="s">
        <v>99</v>
      </c>
      <c r="K278" s="4"/>
    </row>
    <row r="279" spans="1:11" ht="31.5" x14ac:dyDescent="0.25">
      <c r="A279" s="103">
        <v>218</v>
      </c>
      <c r="B279" s="73"/>
      <c r="C279" s="103">
        <v>113</v>
      </c>
      <c r="D279" s="75" t="s">
        <v>1496</v>
      </c>
      <c r="E279" s="159">
        <f t="shared" si="18"/>
        <v>4788.1355932203396</v>
      </c>
      <c r="F279" s="137">
        <f t="shared" si="22"/>
        <v>861.86440677966107</v>
      </c>
      <c r="G279" s="121">
        <v>5650</v>
      </c>
      <c r="H279" s="195" t="s">
        <v>102</v>
      </c>
      <c r="I279" s="31" t="s">
        <v>99</v>
      </c>
      <c r="K279" s="4"/>
    </row>
    <row r="280" spans="1:11" ht="31.5" x14ac:dyDescent="0.25">
      <c r="A280" s="103">
        <v>219</v>
      </c>
      <c r="B280" s="73"/>
      <c r="C280" s="103">
        <v>113</v>
      </c>
      <c r="D280" s="75" t="s">
        <v>1497</v>
      </c>
      <c r="E280" s="159">
        <f t="shared" si="18"/>
        <v>9576.2711864406792</v>
      </c>
      <c r="F280" s="137">
        <f t="shared" si="22"/>
        <v>1723.7288135593221</v>
      </c>
      <c r="G280" s="121">
        <v>11300</v>
      </c>
      <c r="H280" s="195" t="s">
        <v>102</v>
      </c>
      <c r="I280" s="31" t="s">
        <v>99</v>
      </c>
      <c r="K280" s="4"/>
    </row>
    <row r="281" spans="1:11" x14ac:dyDescent="0.25">
      <c r="A281" s="103">
        <v>220</v>
      </c>
      <c r="B281" s="73"/>
      <c r="C281" s="103">
        <v>113</v>
      </c>
      <c r="D281" s="75" t="s">
        <v>115</v>
      </c>
      <c r="E281" s="159">
        <f t="shared" si="18"/>
        <v>4788.1355932203396</v>
      </c>
      <c r="F281" s="137">
        <f t="shared" si="22"/>
        <v>861.86440677966107</v>
      </c>
      <c r="G281" s="121">
        <v>5650</v>
      </c>
      <c r="H281" s="195" t="s">
        <v>102</v>
      </c>
      <c r="I281" s="31" t="s">
        <v>99</v>
      </c>
      <c r="K281" s="4"/>
    </row>
    <row r="282" spans="1:11" x14ac:dyDescent="0.25">
      <c r="A282" s="103">
        <v>221</v>
      </c>
      <c r="B282" s="75"/>
      <c r="C282" s="171">
        <v>113</v>
      </c>
      <c r="D282" s="75" t="s">
        <v>116</v>
      </c>
      <c r="E282" s="159">
        <f t="shared" si="18"/>
        <v>9576.2711864406792</v>
      </c>
      <c r="F282" s="138">
        <f t="shared" si="22"/>
        <v>1723.7288135593221</v>
      </c>
      <c r="G282" s="121">
        <v>11300</v>
      </c>
      <c r="H282" s="195" t="s">
        <v>102</v>
      </c>
      <c r="I282" s="31" t="s">
        <v>99</v>
      </c>
      <c r="K282" s="4"/>
    </row>
    <row r="283" spans="1:11" x14ac:dyDescent="0.25">
      <c r="A283" s="103">
        <v>222</v>
      </c>
      <c r="B283" s="75"/>
      <c r="C283" s="171">
        <v>113</v>
      </c>
      <c r="D283" s="75" t="s">
        <v>117</v>
      </c>
      <c r="E283" s="159">
        <f t="shared" si="18"/>
        <v>4788.1355932203396</v>
      </c>
      <c r="F283" s="138">
        <f t="shared" si="22"/>
        <v>861.86440677966107</v>
      </c>
      <c r="G283" s="121">
        <v>5650</v>
      </c>
      <c r="H283" s="195" t="s">
        <v>102</v>
      </c>
      <c r="I283" s="31" t="s">
        <v>99</v>
      </c>
      <c r="K283" s="4"/>
    </row>
    <row r="284" spans="1:11" x14ac:dyDescent="0.25">
      <c r="A284" s="103">
        <v>223</v>
      </c>
      <c r="B284" s="73"/>
      <c r="C284" s="103">
        <v>113</v>
      </c>
      <c r="D284" s="75" t="s">
        <v>118</v>
      </c>
      <c r="E284" s="159">
        <f t="shared" si="18"/>
        <v>338.98305084745766</v>
      </c>
      <c r="F284" s="137">
        <f t="shared" si="22"/>
        <v>61.016949152542374</v>
      </c>
      <c r="G284" s="121">
        <v>400</v>
      </c>
      <c r="H284" s="195" t="s">
        <v>102</v>
      </c>
      <c r="I284" s="31" t="s">
        <v>99</v>
      </c>
      <c r="K284" s="4"/>
    </row>
    <row r="285" spans="1:11" x14ac:dyDescent="0.25">
      <c r="A285" s="103">
        <v>224</v>
      </c>
      <c r="B285" s="73"/>
      <c r="C285" s="103">
        <v>113</v>
      </c>
      <c r="D285" s="75" t="s">
        <v>119</v>
      </c>
      <c r="E285" s="159">
        <f t="shared" si="18"/>
        <v>338.98305084745766</v>
      </c>
      <c r="F285" s="137">
        <f t="shared" si="22"/>
        <v>61.016949152542374</v>
      </c>
      <c r="G285" s="121">
        <v>400</v>
      </c>
      <c r="H285" s="195" t="s">
        <v>102</v>
      </c>
      <c r="I285" s="31" t="s">
        <v>99</v>
      </c>
      <c r="K285" s="4"/>
    </row>
    <row r="286" spans="1:11" ht="31.5" x14ac:dyDescent="0.25">
      <c r="A286" s="103">
        <v>225</v>
      </c>
      <c r="B286" s="73"/>
      <c r="C286" s="103">
        <v>113</v>
      </c>
      <c r="D286" s="75" t="s">
        <v>120</v>
      </c>
      <c r="E286" s="159">
        <f t="shared" si="18"/>
        <v>9576.2711864406792</v>
      </c>
      <c r="F286" s="137">
        <f t="shared" si="22"/>
        <v>1723.7288135593221</v>
      </c>
      <c r="G286" s="121">
        <v>11300</v>
      </c>
      <c r="H286" s="195" t="s">
        <v>102</v>
      </c>
      <c r="I286" s="31" t="s">
        <v>99</v>
      </c>
      <c r="K286" s="4"/>
    </row>
    <row r="287" spans="1:11" ht="31.5" x14ac:dyDescent="0.25">
      <c r="A287" s="103">
        <v>226</v>
      </c>
      <c r="B287" s="73"/>
      <c r="C287" s="103">
        <v>113</v>
      </c>
      <c r="D287" s="75" t="s">
        <v>121</v>
      </c>
      <c r="E287" s="159">
        <f t="shared" si="18"/>
        <v>9576.2711864406792</v>
      </c>
      <c r="F287" s="137">
        <f t="shared" si="22"/>
        <v>1723.7288135593221</v>
      </c>
      <c r="G287" s="121">
        <v>11300</v>
      </c>
      <c r="H287" s="195" t="s">
        <v>102</v>
      </c>
      <c r="I287" s="31" t="s">
        <v>99</v>
      </c>
      <c r="K287" s="4"/>
    </row>
    <row r="288" spans="1:11" ht="31.5" x14ac:dyDescent="0.25">
      <c r="A288" s="103">
        <v>227</v>
      </c>
      <c r="B288" s="73"/>
      <c r="C288" s="103">
        <v>113</v>
      </c>
      <c r="D288" s="75" t="s">
        <v>122</v>
      </c>
      <c r="E288" s="159">
        <f t="shared" si="18"/>
        <v>4788.1355932203396</v>
      </c>
      <c r="F288" s="137">
        <f t="shared" si="22"/>
        <v>861.86440677966107</v>
      </c>
      <c r="G288" s="121">
        <v>5650</v>
      </c>
      <c r="H288" s="195" t="s">
        <v>102</v>
      </c>
      <c r="I288" s="31" t="s">
        <v>99</v>
      </c>
      <c r="K288" s="4"/>
    </row>
    <row r="289" spans="1:11" ht="31.5" x14ac:dyDescent="0.25">
      <c r="A289" s="103">
        <v>228</v>
      </c>
      <c r="B289" s="73"/>
      <c r="C289" s="103">
        <v>113</v>
      </c>
      <c r="D289" s="75" t="s">
        <v>123</v>
      </c>
      <c r="E289" s="159">
        <f t="shared" si="18"/>
        <v>9576.2711864406792</v>
      </c>
      <c r="F289" s="137">
        <f t="shared" si="22"/>
        <v>1723.7288135593221</v>
      </c>
      <c r="G289" s="121">
        <v>11300</v>
      </c>
      <c r="H289" s="195" t="s">
        <v>102</v>
      </c>
      <c r="I289" s="31" t="s">
        <v>99</v>
      </c>
      <c r="K289" s="4"/>
    </row>
    <row r="290" spans="1:11" ht="31.5" x14ac:dyDescent="0.25">
      <c r="A290" s="103">
        <v>229</v>
      </c>
      <c r="B290" s="73"/>
      <c r="C290" s="103">
        <v>113</v>
      </c>
      <c r="D290" s="75" t="s">
        <v>124</v>
      </c>
      <c r="E290" s="159">
        <f t="shared" ref="E290:E355" si="23">SUM(G290/1.18)</f>
        <v>9576.2711864406792</v>
      </c>
      <c r="F290" s="139">
        <f t="shared" si="22"/>
        <v>1723.7288135593221</v>
      </c>
      <c r="G290" s="121">
        <v>11300</v>
      </c>
      <c r="H290" s="195" t="s">
        <v>102</v>
      </c>
      <c r="I290" s="31" t="s">
        <v>99</v>
      </c>
      <c r="K290" s="4"/>
    </row>
    <row r="291" spans="1:11" ht="31.5" x14ac:dyDescent="0.25">
      <c r="A291" s="103">
        <v>230</v>
      </c>
      <c r="B291" s="73"/>
      <c r="C291" s="103">
        <v>113</v>
      </c>
      <c r="D291" s="75" t="s">
        <v>125</v>
      </c>
      <c r="E291" s="159">
        <f t="shared" si="23"/>
        <v>4788.1355932203396</v>
      </c>
      <c r="F291" s="139">
        <f t="shared" si="22"/>
        <v>861.86440677966107</v>
      </c>
      <c r="G291" s="121">
        <v>5650</v>
      </c>
      <c r="H291" s="195" t="s">
        <v>102</v>
      </c>
      <c r="I291" s="31" t="s">
        <v>99</v>
      </c>
      <c r="K291" s="4"/>
    </row>
    <row r="292" spans="1:11" x14ac:dyDescent="0.25">
      <c r="A292" s="103">
        <v>231</v>
      </c>
      <c r="B292" s="73"/>
      <c r="C292" s="103">
        <v>113</v>
      </c>
      <c r="D292" s="76" t="s">
        <v>126</v>
      </c>
      <c r="E292" s="159">
        <f t="shared" si="23"/>
        <v>9576.2711864406792</v>
      </c>
      <c r="F292" s="139">
        <f t="shared" si="22"/>
        <v>1723.7288135593221</v>
      </c>
      <c r="G292" s="121">
        <v>11300</v>
      </c>
      <c r="H292" s="195" t="s">
        <v>102</v>
      </c>
      <c r="I292" s="31" t="s">
        <v>99</v>
      </c>
      <c r="K292" s="4"/>
    </row>
    <row r="293" spans="1:11" x14ac:dyDescent="0.25">
      <c r="A293" s="103">
        <v>232</v>
      </c>
      <c r="B293" s="73"/>
      <c r="C293" s="103">
        <v>113</v>
      </c>
      <c r="D293" s="76" t="s">
        <v>127</v>
      </c>
      <c r="E293" s="159">
        <f t="shared" si="23"/>
        <v>9576.2711864406792</v>
      </c>
      <c r="F293" s="144">
        <v>457.63</v>
      </c>
      <c r="G293" s="121">
        <v>11300</v>
      </c>
      <c r="H293" s="195" t="s">
        <v>102</v>
      </c>
      <c r="I293" s="31" t="s">
        <v>99</v>
      </c>
      <c r="K293" s="4"/>
    </row>
    <row r="294" spans="1:11" x14ac:dyDescent="0.25">
      <c r="A294" s="103">
        <v>233</v>
      </c>
      <c r="B294" s="73"/>
      <c r="C294" s="103">
        <v>113</v>
      </c>
      <c r="D294" s="76" t="s">
        <v>128</v>
      </c>
      <c r="E294" s="159">
        <f t="shared" si="23"/>
        <v>4788.1355932203396</v>
      </c>
      <c r="F294" s="144">
        <v>228.81</v>
      </c>
      <c r="G294" s="121">
        <v>5650</v>
      </c>
      <c r="H294" s="195" t="s">
        <v>102</v>
      </c>
      <c r="I294" s="31" t="s">
        <v>99</v>
      </c>
      <c r="K294" s="4"/>
    </row>
    <row r="295" spans="1:11" x14ac:dyDescent="0.25">
      <c r="A295" s="103">
        <v>234</v>
      </c>
      <c r="B295" s="73"/>
      <c r="C295" s="103">
        <v>113</v>
      </c>
      <c r="D295" s="224" t="s">
        <v>129</v>
      </c>
      <c r="E295" s="159">
        <f t="shared" si="23"/>
        <v>2542.3728813559323</v>
      </c>
      <c r="F295" s="225">
        <v>457.63</v>
      </c>
      <c r="G295" s="121">
        <v>3000</v>
      </c>
      <c r="H295" s="197" t="s">
        <v>9</v>
      </c>
      <c r="I295" s="31" t="s">
        <v>99</v>
      </c>
      <c r="K295" s="4"/>
    </row>
    <row r="296" spans="1:11" x14ac:dyDescent="0.25">
      <c r="A296" s="103">
        <v>235</v>
      </c>
      <c r="B296" s="73"/>
      <c r="C296" s="103">
        <v>113</v>
      </c>
      <c r="D296" s="224" t="s">
        <v>130</v>
      </c>
      <c r="E296" s="159">
        <f t="shared" si="23"/>
        <v>1271.1864406779662</v>
      </c>
      <c r="F296" s="225">
        <v>228.81</v>
      </c>
      <c r="G296" s="121">
        <v>1500</v>
      </c>
      <c r="H296" s="197" t="s">
        <v>9</v>
      </c>
      <c r="I296" s="31" t="s">
        <v>99</v>
      </c>
      <c r="K296" s="4"/>
    </row>
    <row r="297" spans="1:11" x14ac:dyDescent="0.25">
      <c r="A297" s="103"/>
      <c r="B297" s="73"/>
      <c r="C297" s="252" t="s">
        <v>131</v>
      </c>
      <c r="D297" s="252"/>
      <c r="E297" s="252"/>
      <c r="F297" s="252"/>
      <c r="G297" s="252"/>
      <c r="H297" s="198"/>
      <c r="I297" s="34"/>
      <c r="K297" s="4"/>
    </row>
    <row r="298" spans="1:11" x14ac:dyDescent="0.25">
      <c r="A298" s="103">
        <v>236</v>
      </c>
      <c r="B298" s="73"/>
      <c r="C298" s="103">
        <v>112</v>
      </c>
      <c r="D298" s="73" t="s">
        <v>132</v>
      </c>
      <c r="E298" s="159">
        <f t="shared" si="23"/>
        <v>9576.2711864406792</v>
      </c>
      <c r="F298" s="137">
        <f>SUM(E298*0.18)</f>
        <v>1723.7288135593221</v>
      </c>
      <c r="G298" s="122">
        <v>11300</v>
      </c>
      <c r="H298" s="197" t="s">
        <v>9</v>
      </c>
      <c r="I298" s="33" t="s">
        <v>133</v>
      </c>
      <c r="K298" s="4"/>
    </row>
    <row r="299" spans="1:11" x14ac:dyDescent="0.25">
      <c r="A299" s="103">
        <v>237</v>
      </c>
      <c r="B299" s="73"/>
      <c r="C299" s="103">
        <v>112</v>
      </c>
      <c r="D299" s="73" t="s">
        <v>134</v>
      </c>
      <c r="E299" s="159">
        <f t="shared" si="23"/>
        <v>4788.1355932203396</v>
      </c>
      <c r="F299" s="137">
        <f>SUM(E299*0.18)</f>
        <v>861.86440677966107</v>
      </c>
      <c r="G299" s="122">
        <v>5650</v>
      </c>
      <c r="H299" s="197" t="s">
        <v>9</v>
      </c>
      <c r="I299" s="33" t="s">
        <v>133</v>
      </c>
      <c r="K299" s="4"/>
    </row>
    <row r="300" spans="1:11" x14ac:dyDescent="0.25">
      <c r="A300" s="103">
        <v>238</v>
      </c>
      <c r="B300" s="73"/>
      <c r="C300" s="103">
        <v>402</v>
      </c>
      <c r="D300" s="73" t="s">
        <v>135</v>
      </c>
      <c r="E300" s="159">
        <f t="shared" si="23"/>
        <v>1016.949152542373</v>
      </c>
      <c r="F300" s="137">
        <f>SUM(E300*0.18)</f>
        <v>183.05084745762713</v>
      </c>
      <c r="G300" s="122">
        <v>1200</v>
      </c>
      <c r="H300" s="197" t="s">
        <v>9</v>
      </c>
      <c r="I300" s="33" t="s">
        <v>133</v>
      </c>
      <c r="K300" s="4"/>
    </row>
    <row r="301" spans="1:11" x14ac:dyDescent="0.25">
      <c r="A301" s="103"/>
      <c r="B301" s="73"/>
      <c r="C301" s="252" t="s">
        <v>136</v>
      </c>
      <c r="D301" s="252"/>
      <c r="E301" s="252"/>
      <c r="F301" s="252"/>
      <c r="G301" s="252"/>
      <c r="H301" s="198"/>
      <c r="I301" s="34"/>
      <c r="K301" s="4"/>
    </row>
    <row r="302" spans="1:11" x14ac:dyDescent="0.25">
      <c r="A302" s="103">
        <v>239</v>
      </c>
      <c r="B302" s="73"/>
      <c r="C302" s="103">
        <v>301</v>
      </c>
      <c r="D302" s="73" t="s">
        <v>137</v>
      </c>
      <c r="E302" s="159">
        <f t="shared" si="23"/>
        <v>169.49152542372883</v>
      </c>
      <c r="F302" s="137">
        <f>SUM(E302*0.18)</f>
        <v>30.508474576271187</v>
      </c>
      <c r="G302" s="122">
        <v>200</v>
      </c>
      <c r="H302" s="197" t="s">
        <v>9</v>
      </c>
      <c r="I302" s="33" t="s">
        <v>133</v>
      </c>
      <c r="K302" s="4"/>
    </row>
    <row r="303" spans="1:11" x14ac:dyDescent="0.25">
      <c r="A303" s="103"/>
      <c r="B303" s="73"/>
      <c r="C303" s="252" t="s">
        <v>138</v>
      </c>
      <c r="D303" s="252"/>
      <c r="E303" s="252"/>
      <c r="F303" s="252"/>
      <c r="G303" s="252"/>
      <c r="H303" s="198"/>
      <c r="I303" s="34"/>
      <c r="K303" s="4"/>
    </row>
    <row r="304" spans="1:11" x14ac:dyDescent="0.25">
      <c r="A304" s="103">
        <v>240</v>
      </c>
      <c r="B304" s="73"/>
      <c r="C304" s="103">
        <v>402</v>
      </c>
      <c r="D304" s="73" t="s">
        <v>139</v>
      </c>
      <c r="E304" s="159">
        <f t="shared" si="23"/>
        <v>110.16949152542374</v>
      </c>
      <c r="F304" s="137">
        <f t="shared" ref="F304:F367" si="24">SUM(E304*0.18)</f>
        <v>19.830508474576273</v>
      </c>
      <c r="G304" s="121">
        <v>130</v>
      </c>
      <c r="H304" s="195" t="s">
        <v>9</v>
      </c>
      <c r="I304" s="31" t="s">
        <v>133</v>
      </c>
      <c r="K304" s="4"/>
    </row>
    <row r="305" spans="1:11" x14ac:dyDescent="0.25">
      <c r="A305" s="103">
        <v>241</v>
      </c>
      <c r="B305" s="73"/>
      <c r="C305" s="103">
        <v>402</v>
      </c>
      <c r="D305" s="73" t="s">
        <v>140</v>
      </c>
      <c r="E305" s="159">
        <f t="shared" si="23"/>
        <v>110.16949152542374</v>
      </c>
      <c r="F305" s="137">
        <f t="shared" si="24"/>
        <v>19.830508474576273</v>
      </c>
      <c r="G305" s="121">
        <v>130</v>
      </c>
      <c r="H305" s="195" t="s">
        <v>9</v>
      </c>
      <c r="I305" s="31" t="s">
        <v>133</v>
      </c>
      <c r="K305" s="4"/>
    </row>
    <row r="306" spans="1:11" x14ac:dyDescent="0.25">
      <c r="A306" s="103">
        <v>242</v>
      </c>
      <c r="B306" s="73"/>
      <c r="C306" s="103">
        <v>402</v>
      </c>
      <c r="D306" s="73" t="s">
        <v>141</v>
      </c>
      <c r="E306" s="159">
        <f t="shared" si="23"/>
        <v>46.610169491525426</v>
      </c>
      <c r="F306" s="137">
        <f t="shared" si="24"/>
        <v>8.3898305084745761</v>
      </c>
      <c r="G306" s="121">
        <v>55</v>
      </c>
      <c r="H306" s="195" t="s">
        <v>9</v>
      </c>
      <c r="I306" s="31" t="s">
        <v>133</v>
      </c>
      <c r="K306" s="4"/>
    </row>
    <row r="307" spans="1:11" x14ac:dyDescent="0.25">
      <c r="A307" s="103">
        <v>243</v>
      </c>
      <c r="B307" s="73"/>
      <c r="C307" s="103">
        <v>402</v>
      </c>
      <c r="D307" s="73" t="s">
        <v>142</v>
      </c>
      <c r="E307" s="159">
        <f t="shared" si="23"/>
        <v>131.35593220338984</v>
      </c>
      <c r="F307" s="137">
        <f t="shared" si="24"/>
        <v>23.64406779661017</v>
      </c>
      <c r="G307" s="121">
        <v>155</v>
      </c>
      <c r="H307" s="195" t="s">
        <v>9</v>
      </c>
      <c r="I307" s="31" t="s">
        <v>133</v>
      </c>
      <c r="K307" s="4"/>
    </row>
    <row r="308" spans="1:11" x14ac:dyDescent="0.25">
      <c r="A308" s="103">
        <v>244</v>
      </c>
      <c r="B308" s="73"/>
      <c r="C308" s="103">
        <v>402</v>
      </c>
      <c r="D308" s="73" t="s">
        <v>143</v>
      </c>
      <c r="E308" s="159">
        <f t="shared" si="23"/>
        <v>131.35593220338984</v>
      </c>
      <c r="F308" s="137">
        <f t="shared" si="24"/>
        <v>23.64406779661017</v>
      </c>
      <c r="G308" s="121">
        <v>155</v>
      </c>
      <c r="H308" s="195" t="s">
        <v>9</v>
      </c>
      <c r="I308" s="31" t="s">
        <v>133</v>
      </c>
      <c r="K308" s="4"/>
    </row>
    <row r="309" spans="1:11" x14ac:dyDescent="0.25">
      <c r="A309" s="103">
        <v>245</v>
      </c>
      <c r="B309" s="73"/>
      <c r="C309" s="103">
        <v>402</v>
      </c>
      <c r="D309" s="73" t="s">
        <v>144</v>
      </c>
      <c r="E309" s="159">
        <f t="shared" si="23"/>
        <v>131.35593220338984</v>
      </c>
      <c r="F309" s="137">
        <f t="shared" si="24"/>
        <v>23.64406779661017</v>
      </c>
      <c r="G309" s="121">
        <v>155</v>
      </c>
      <c r="H309" s="195" t="s">
        <v>9</v>
      </c>
      <c r="I309" s="31" t="s">
        <v>133</v>
      </c>
      <c r="K309" s="4"/>
    </row>
    <row r="310" spans="1:11" x14ac:dyDescent="0.25">
      <c r="A310" s="103">
        <v>246</v>
      </c>
      <c r="B310" s="73"/>
      <c r="C310" s="103">
        <v>402</v>
      </c>
      <c r="D310" s="73" t="s">
        <v>145</v>
      </c>
      <c r="E310" s="159">
        <f t="shared" si="23"/>
        <v>110.16949152542374</v>
      </c>
      <c r="F310" s="137">
        <f t="shared" si="24"/>
        <v>19.830508474576273</v>
      </c>
      <c r="G310" s="121">
        <v>130</v>
      </c>
      <c r="H310" s="195" t="s">
        <v>9</v>
      </c>
      <c r="I310" s="31" t="s">
        <v>133</v>
      </c>
      <c r="K310" s="4"/>
    </row>
    <row r="311" spans="1:11" x14ac:dyDescent="0.25">
      <c r="A311" s="103">
        <v>247</v>
      </c>
      <c r="B311" s="73"/>
      <c r="C311" s="103">
        <v>402</v>
      </c>
      <c r="D311" s="73" t="s">
        <v>146</v>
      </c>
      <c r="E311" s="159">
        <f t="shared" si="23"/>
        <v>148.30508474576271</v>
      </c>
      <c r="F311" s="137">
        <f t="shared" si="24"/>
        <v>26.694915254237287</v>
      </c>
      <c r="G311" s="121">
        <v>175</v>
      </c>
      <c r="H311" s="195" t="s">
        <v>9</v>
      </c>
      <c r="I311" s="31" t="s">
        <v>133</v>
      </c>
      <c r="K311" s="4"/>
    </row>
    <row r="312" spans="1:11" x14ac:dyDescent="0.25">
      <c r="A312" s="103">
        <v>248</v>
      </c>
      <c r="B312" s="73"/>
      <c r="C312" s="103">
        <v>402</v>
      </c>
      <c r="D312" s="73" t="s">
        <v>147</v>
      </c>
      <c r="E312" s="159">
        <f t="shared" si="23"/>
        <v>224.57627118644069</v>
      </c>
      <c r="F312" s="137">
        <f t="shared" si="24"/>
        <v>40.423728813559322</v>
      </c>
      <c r="G312" s="121">
        <v>265</v>
      </c>
      <c r="H312" s="195" t="s">
        <v>9</v>
      </c>
      <c r="I312" s="31" t="s">
        <v>133</v>
      </c>
      <c r="K312" s="4"/>
    </row>
    <row r="313" spans="1:11" x14ac:dyDescent="0.25">
      <c r="A313" s="103">
        <v>249</v>
      </c>
      <c r="B313" s="73"/>
      <c r="C313" s="103">
        <v>402</v>
      </c>
      <c r="D313" s="73" t="s">
        <v>148</v>
      </c>
      <c r="E313" s="159">
        <f t="shared" si="23"/>
        <v>220.33898305084747</v>
      </c>
      <c r="F313" s="137">
        <f t="shared" si="24"/>
        <v>39.661016949152547</v>
      </c>
      <c r="G313" s="121">
        <v>260</v>
      </c>
      <c r="H313" s="195" t="s">
        <v>9</v>
      </c>
      <c r="I313" s="31" t="s">
        <v>133</v>
      </c>
      <c r="K313" s="4"/>
    </row>
    <row r="314" spans="1:11" ht="47.25" x14ac:dyDescent="0.25">
      <c r="A314" s="103">
        <v>250</v>
      </c>
      <c r="B314" s="171"/>
      <c r="C314" s="171">
        <v>402</v>
      </c>
      <c r="D314" s="75" t="s">
        <v>149</v>
      </c>
      <c r="E314" s="159">
        <f t="shared" si="23"/>
        <v>762.71186440677968</v>
      </c>
      <c r="F314" s="138">
        <f>SUM(E314*0.18)</f>
        <v>137.28813559322035</v>
      </c>
      <c r="G314" s="122">
        <v>900</v>
      </c>
      <c r="H314" s="197" t="s">
        <v>9</v>
      </c>
      <c r="I314" s="33" t="s">
        <v>133</v>
      </c>
      <c r="K314" s="4"/>
    </row>
    <row r="315" spans="1:11" ht="31.5" x14ac:dyDescent="0.25">
      <c r="A315" s="103">
        <v>251</v>
      </c>
      <c r="B315" s="171"/>
      <c r="C315" s="171">
        <v>402</v>
      </c>
      <c r="D315" s="75" t="s">
        <v>150</v>
      </c>
      <c r="E315" s="159">
        <f t="shared" si="23"/>
        <v>762.71186440677968</v>
      </c>
      <c r="F315" s="138">
        <f>SUM(E315*0.18)</f>
        <v>137.28813559322035</v>
      </c>
      <c r="G315" s="122">
        <v>900</v>
      </c>
      <c r="H315" s="197" t="s">
        <v>9</v>
      </c>
      <c r="I315" s="33" t="s">
        <v>133</v>
      </c>
      <c r="K315" s="4"/>
    </row>
    <row r="316" spans="1:11" x14ac:dyDescent="0.25">
      <c r="A316" s="103">
        <v>252</v>
      </c>
      <c r="B316" s="73"/>
      <c r="C316" s="103">
        <v>402</v>
      </c>
      <c r="D316" s="73" t="s">
        <v>151</v>
      </c>
      <c r="E316" s="159">
        <f t="shared" si="23"/>
        <v>122.88135593220339</v>
      </c>
      <c r="F316" s="137">
        <f t="shared" si="24"/>
        <v>22.118644067796609</v>
      </c>
      <c r="G316" s="121">
        <v>145</v>
      </c>
      <c r="H316" s="195" t="s">
        <v>9</v>
      </c>
      <c r="I316" s="31" t="s">
        <v>133</v>
      </c>
      <c r="K316" s="4"/>
    </row>
    <row r="317" spans="1:11" x14ac:dyDescent="0.25">
      <c r="A317" s="103">
        <v>253</v>
      </c>
      <c r="B317" s="73"/>
      <c r="C317" s="103">
        <v>402</v>
      </c>
      <c r="D317" s="73" t="s">
        <v>152</v>
      </c>
      <c r="E317" s="159">
        <f t="shared" si="23"/>
        <v>207.62711864406782</v>
      </c>
      <c r="F317" s="137">
        <f t="shared" si="24"/>
        <v>37.372881355932208</v>
      </c>
      <c r="G317" s="121">
        <v>245</v>
      </c>
      <c r="H317" s="195" t="s">
        <v>9</v>
      </c>
      <c r="I317" s="31" t="s">
        <v>133</v>
      </c>
      <c r="K317" s="4"/>
    </row>
    <row r="318" spans="1:11" x14ac:dyDescent="0.25">
      <c r="A318" s="103">
        <v>254</v>
      </c>
      <c r="B318" s="171"/>
      <c r="C318" s="171">
        <v>402</v>
      </c>
      <c r="D318" s="75" t="s">
        <v>153</v>
      </c>
      <c r="E318" s="159">
        <f t="shared" si="23"/>
        <v>1016.949152542373</v>
      </c>
      <c r="F318" s="137">
        <f>SUM(E318*0.18)</f>
        <v>183.05084745762713</v>
      </c>
      <c r="G318" s="122">
        <v>1200</v>
      </c>
      <c r="H318" s="197" t="s">
        <v>9</v>
      </c>
      <c r="I318" s="33" t="s">
        <v>133</v>
      </c>
      <c r="K318" s="4"/>
    </row>
    <row r="319" spans="1:11" x14ac:dyDescent="0.25">
      <c r="A319" s="103">
        <v>255</v>
      </c>
      <c r="B319" s="73"/>
      <c r="C319" s="103">
        <v>402</v>
      </c>
      <c r="D319" s="73" t="s">
        <v>154</v>
      </c>
      <c r="E319" s="159">
        <f t="shared" si="23"/>
        <v>88.983050847457633</v>
      </c>
      <c r="F319" s="137">
        <f t="shared" si="24"/>
        <v>16.016949152542374</v>
      </c>
      <c r="G319" s="121">
        <v>105</v>
      </c>
      <c r="H319" s="195" t="s">
        <v>9</v>
      </c>
      <c r="I319" s="31" t="s">
        <v>133</v>
      </c>
      <c r="K319" s="4"/>
    </row>
    <row r="320" spans="1:11" x14ac:dyDescent="0.25">
      <c r="A320" s="103">
        <v>256</v>
      </c>
      <c r="B320" s="73"/>
      <c r="C320" s="103">
        <v>402</v>
      </c>
      <c r="D320" s="73" t="s">
        <v>1468</v>
      </c>
      <c r="E320" s="159">
        <f t="shared" si="23"/>
        <v>118.64406779661017</v>
      </c>
      <c r="F320" s="137">
        <f t="shared" si="24"/>
        <v>21.35593220338983</v>
      </c>
      <c r="G320" s="121">
        <v>140</v>
      </c>
      <c r="H320" s="195" t="s">
        <v>9</v>
      </c>
      <c r="I320" s="31" t="s">
        <v>133</v>
      </c>
      <c r="K320" s="4"/>
    </row>
    <row r="321" spans="1:11" x14ac:dyDescent="0.25">
      <c r="A321" s="103">
        <v>257</v>
      </c>
      <c r="B321" s="73"/>
      <c r="C321" s="103">
        <v>402</v>
      </c>
      <c r="D321" s="73" t="s">
        <v>155</v>
      </c>
      <c r="E321" s="159">
        <f t="shared" si="23"/>
        <v>186.4406779661017</v>
      </c>
      <c r="F321" s="137">
        <f t="shared" si="24"/>
        <v>33.559322033898304</v>
      </c>
      <c r="G321" s="121">
        <v>220</v>
      </c>
      <c r="H321" s="195" t="s">
        <v>9</v>
      </c>
      <c r="I321" s="31" t="s">
        <v>133</v>
      </c>
      <c r="K321" s="4"/>
    </row>
    <row r="322" spans="1:11" x14ac:dyDescent="0.25">
      <c r="A322" s="103">
        <v>258</v>
      </c>
      <c r="B322" s="73"/>
      <c r="C322" s="103">
        <v>402</v>
      </c>
      <c r="D322" s="73" t="s">
        <v>156</v>
      </c>
      <c r="E322" s="159">
        <f t="shared" si="23"/>
        <v>254.23728813559325</v>
      </c>
      <c r="F322" s="137">
        <f t="shared" si="24"/>
        <v>45.762711864406782</v>
      </c>
      <c r="G322" s="121">
        <v>300</v>
      </c>
      <c r="H322" s="195" t="s">
        <v>9</v>
      </c>
      <c r="I322" s="31" t="s">
        <v>133</v>
      </c>
      <c r="K322" s="4"/>
    </row>
    <row r="323" spans="1:11" x14ac:dyDescent="0.25">
      <c r="A323" s="103">
        <v>259</v>
      </c>
      <c r="B323" s="73"/>
      <c r="C323" s="103">
        <v>402</v>
      </c>
      <c r="D323" s="73" t="s">
        <v>157</v>
      </c>
      <c r="E323" s="159">
        <f t="shared" si="23"/>
        <v>199.15254237288136</v>
      </c>
      <c r="F323" s="137">
        <f t="shared" si="24"/>
        <v>35.847457627118644</v>
      </c>
      <c r="G323" s="121">
        <v>235</v>
      </c>
      <c r="H323" s="195" t="s">
        <v>9</v>
      </c>
      <c r="I323" s="31" t="s">
        <v>133</v>
      </c>
      <c r="K323" s="4"/>
    </row>
    <row r="324" spans="1:11" x14ac:dyDescent="0.25">
      <c r="A324" s="103">
        <v>260</v>
      </c>
      <c r="B324" s="73"/>
      <c r="C324" s="103">
        <v>402</v>
      </c>
      <c r="D324" s="73" t="s">
        <v>158</v>
      </c>
      <c r="E324" s="159">
        <f t="shared" si="23"/>
        <v>279.66101694915255</v>
      </c>
      <c r="F324" s="137">
        <f t="shared" si="24"/>
        <v>50.33898305084746</v>
      </c>
      <c r="G324" s="121">
        <v>330</v>
      </c>
      <c r="H324" s="195" t="s">
        <v>9</v>
      </c>
      <c r="I324" s="31" t="s">
        <v>133</v>
      </c>
      <c r="K324" s="4"/>
    </row>
    <row r="325" spans="1:11" x14ac:dyDescent="0.25">
      <c r="A325" s="103">
        <v>261</v>
      </c>
      <c r="B325" s="73"/>
      <c r="C325" s="103">
        <v>402</v>
      </c>
      <c r="D325" s="73" t="s">
        <v>159</v>
      </c>
      <c r="E325" s="159">
        <f t="shared" si="23"/>
        <v>211.86440677966104</v>
      </c>
      <c r="F325" s="137">
        <f t="shared" si="24"/>
        <v>38.135593220338983</v>
      </c>
      <c r="G325" s="121">
        <v>250</v>
      </c>
      <c r="H325" s="195" t="s">
        <v>9</v>
      </c>
      <c r="I325" s="31" t="s">
        <v>133</v>
      </c>
      <c r="K325" s="4"/>
    </row>
    <row r="326" spans="1:11" x14ac:dyDescent="0.25">
      <c r="A326" s="103">
        <v>262</v>
      </c>
      <c r="B326" s="73"/>
      <c r="C326" s="103">
        <v>402</v>
      </c>
      <c r="D326" s="73" t="s">
        <v>160</v>
      </c>
      <c r="E326" s="159">
        <f t="shared" si="23"/>
        <v>114.40677966101696</v>
      </c>
      <c r="F326" s="137">
        <f t="shared" si="24"/>
        <v>20.593220338983052</v>
      </c>
      <c r="G326" s="121">
        <v>135</v>
      </c>
      <c r="H326" s="195" t="s">
        <v>9</v>
      </c>
      <c r="I326" s="31" t="s">
        <v>133</v>
      </c>
      <c r="K326" s="4"/>
    </row>
    <row r="327" spans="1:11" x14ac:dyDescent="0.25">
      <c r="A327" s="103">
        <v>263</v>
      </c>
      <c r="B327" s="73"/>
      <c r="C327" s="103">
        <v>402</v>
      </c>
      <c r="D327" s="73" t="s">
        <v>161</v>
      </c>
      <c r="E327" s="159">
        <f t="shared" si="23"/>
        <v>177.96610169491527</v>
      </c>
      <c r="F327" s="137">
        <f t="shared" si="24"/>
        <v>32.033898305084747</v>
      </c>
      <c r="G327" s="121">
        <v>210</v>
      </c>
      <c r="H327" s="195" t="s">
        <v>9</v>
      </c>
      <c r="I327" s="31" t="s">
        <v>133</v>
      </c>
      <c r="K327" s="4"/>
    </row>
    <row r="328" spans="1:11" x14ac:dyDescent="0.25">
      <c r="A328" s="103">
        <v>264</v>
      </c>
      <c r="B328" s="73"/>
      <c r="C328" s="103">
        <v>402</v>
      </c>
      <c r="D328" s="73" t="s">
        <v>162</v>
      </c>
      <c r="E328" s="159">
        <f t="shared" si="23"/>
        <v>199.15254237288136</v>
      </c>
      <c r="F328" s="137">
        <f t="shared" si="24"/>
        <v>35.847457627118644</v>
      </c>
      <c r="G328" s="121">
        <v>235</v>
      </c>
      <c r="H328" s="195" t="s">
        <v>9</v>
      </c>
      <c r="I328" s="31" t="s">
        <v>133</v>
      </c>
      <c r="K328" s="4"/>
    </row>
    <row r="329" spans="1:11" x14ac:dyDescent="0.25">
      <c r="A329" s="103">
        <v>265</v>
      </c>
      <c r="B329" s="73"/>
      <c r="C329" s="103">
        <v>402</v>
      </c>
      <c r="D329" s="73" t="s">
        <v>163</v>
      </c>
      <c r="E329" s="159">
        <f t="shared" si="23"/>
        <v>190.67796610169492</v>
      </c>
      <c r="F329" s="137">
        <f t="shared" si="24"/>
        <v>34.322033898305087</v>
      </c>
      <c r="G329" s="121">
        <v>225</v>
      </c>
      <c r="H329" s="195" t="s">
        <v>9</v>
      </c>
      <c r="I329" s="31" t="s">
        <v>133</v>
      </c>
      <c r="K329" s="4"/>
    </row>
    <row r="330" spans="1:11" x14ac:dyDescent="0.25">
      <c r="A330" s="103">
        <v>266</v>
      </c>
      <c r="B330" s="73"/>
      <c r="C330" s="103">
        <v>402</v>
      </c>
      <c r="D330" s="73" t="s">
        <v>164</v>
      </c>
      <c r="E330" s="159">
        <f t="shared" si="23"/>
        <v>50.847457627118644</v>
      </c>
      <c r="F330" s="137">
        <f t="shared" si="24"/>
        <v>9.1525423728813546</v>
      </c>
      <c r="G330" s="121">
        <v>60</v>
      </c>
      <c r="H330" s="195" t="s">
        <v>9</v>
      </c>
      <c r="I330" s="31" t="s">
        <v>133</v>
      </c>
      <c r="K330" s="4"/>
    </row>
    <row r="331" spans="1:11" x14ac:dyDescent="0.25">
      <c r="A331" s="103">
        <v>267</v>
      </c>
      <c r="B331" s="73"/>
      <c r="C331" s="103">
        <v>402</v>
      </c>
      <c r="D331" s="73" t="s">
        <v>165</v>
      </c>
      <c r="E331" s="159">
        <f t="shared" si="23"/>
        <v>46.610169491525426</v>
      </c>
      <c r="F331" s="137">
        <f t="shared" si="24"/>
        <v>8.3898305084745761</v>
      </c>
      <c r="G331" s="121">
        <v>55</v>
      </c>
      <c r="H331" s="195" t="s">
        <v>9</v>
      </c>
      <c r="I331" s="31" t="s">
        <v>133</v>
      </c>
      <c r="K331" s="4"/>
    </row>
    <row r="332" spans="1:11" x14ac:dyDescent="0.25">
      <c r="A332" s="103">
        <v>268</v>
      </c>
      <c r="B332" s="73"/>
      <c r="C332" s="103">
        <v>402</v>
      </c>
      <c r="D332" s="73" t="s">
        <v>166</v>
      </c>
      <c r="E332" s="159">
        <f t="shared" si="23"/>
        <v>46.610169491525426</v>
      </c>
      <c r="F332" s="137">
        <f t="shared" si="24"/>
        <v>8.3898305084745761</v>
      </c>
      <c r="G332" s="121">
        <v>55</v>
      </c>
      <c r="H332" s="195" t="s">
        <v>9</v>
      </c>
      <c r="I332" s="31" t="s">
        <v>133</v>
      </c>
      <c r="K332" s="4"/>
    </row>
    <row r="333" spans="1:11" x14ac:dyDescent="0.25">
      <c r="A333" s="103">
        <v>269</v>
      </c>
      <c r="B333" s="73"/>
      <c r="C333" s="103">
        <v>402</v>
      </c>
      <c r="D333" s="73" t="s">
        <v>167</v>
      </c>
      <c r="E333" s="159">
        <f t="shared" si="23"/>
        <v>46.610169491525426</v>
      </c>
      <c r="F333" s="137">
        <f t="shared" si="24"/>
        <v>8.3898305084745761</v>
      </c>
      <c r="G333" s="121">
        <v>55</v>
      </c>
      <c r="H333" s="195" t="s">
        <v>9</v>
      </c>
      <c r="I333" s="31" t="s">
        <v>133</v>
      </c>
      <c r="K333" s="4"/>
    </row>
    <row r="334" spans="1:11" x14ac:dyDescent="0.25">
      <c r="A334" s="103">
        <v>270</v>
      </c>
      <c r="B334" s="73"/>
      <c r="C334" s="103">
        <v>402</v>
      </c>
      <c r="D334" s="73" t="s">
        <v>168</v>
      </c>
      <c r="E334" s="159">
        <f t="shared" si="23"/>
        <v>46.610169491525426</v>
      </c>
      <c r="F334" s="137">
        <f t="shared" si="24"/>
        <v>8.3898305084745761</v>
      </c>
      <c r="G334" s="121">
        <v>55</v>
      </c>
      <c r="H334" s="195" t="s">
        <v>9</v>
      </c>
      <c r="I334" s="31" t="s">
        <v>133</v>
      </c>
      <c r="K334" s="4"/>
    </row>
    <row r="335" spans="1:11" x14ac:dyDescent="0.25">
      <c r="A335" s="103">
        <v>271</v>
      </c>
      <c r="B335" s="73"/>
      <c r="C335" s="103">
        <v>402</v>
      </c>
      <c r="D335" s="73" t="s">
        <v>169</v>
      </c>
      <c r="E335" s="159">
        <f t="shared" si="23"/>
        <v>80.508474576271198</v>
      </c>
      <c r="F335" s="137">
        <f t="shared" si="24"/>
        <v>14.491525423728815</v>
      </c>
      <c r="G335" s="121">
        <v>95</v>
      </c>
      <c r="H335" s="195" t="s">
        <v>9</v>
      </c>
      <c r="I335" s="31" t="s">
        <v>133</v>
      </c>
      <c r="K335" s="4"/>
    </row>
    <row r="336" spans="1:11" x14ac:dyDescent="0.25">
      <c r="A336" s="103">
        <v>272</v>
      </c>
      <c r="B336" s="73"/>
      <c r="C336" s="103">
        <v>402</v>
      </c>
      <c r="D336" s="73" t="s">
        <v>170</v>
      </c>
      <c r="E336" s="159">
        <f t="shared" si="23"/>
        <v>80.508474576271198</v>
      </c>
      <c r="F336" s="137">
        <f t="shared" si="24"/>
        <v>14.491525423728815</v>
      </c>
      <c r="G336" s="121">
        <v>95</v>
      </c>
      <c r="H336" s="195" t="s">
        <v>9</v>
      </c>
      <c r="I336" s="31" t="s">
        <v>133</v>
      </c>
      <c r="K336" s="4"/>
    </row>
    <row r="337" spans="1:11" x14ac:dyDescent="0.25">
      <c r="A337" s="103">
        <v>273</v>
      </c>
      <c r="B337" s="73"/>
      <c r="C337" s="103">
        <v>402</v>
      </c>
      <c r="D337" s="73" t="s">
        <v>171</v>
      </c>
      <c r="E337" s="159">
        <f t="shared" si="23"/>
        <v>46.610169491525426</v>
      </c>
      <c r="F337" s="137">
        <f t="shared" si="24"/>
        <v>8.3898305084745761</v>
      </c>
      <c r="G337" s="121">
        <v>55</v>
      </c>
      <c r="H337" s="195" t="s">
        <v>9</v>
      </c>
      <c r="I337" s="31" t="s">
        <v>133</v>
      </c>
      <c r="K337" s="4"/>
    </row>
    <row r="338" spans="1:11" x14ac:dyDescent="0.25">
      <c r="A338" s="103">
        <v>274</v>
      </c>
      <c r="B338" s="73"/>
      <c r="C338" s="103">
        <v>402</v>
      </c>
      <c r="D338" s="73" t="s">
        <v>172</v>
      </c>
      <c r="E338" s="159">
        <f t="shared" si="23"/>
        <v>46.610169491525426</v>
      </c>
      <c r="F338" s="137">
        <f t="shared" si="24"/>
        <v>8.3898305084745761</v>
      </c>
      <c r="G338" s="121">
        <v>55</v>
      </c>
      <c r="H338" s="195" t="s">
        <v>9</v>
      </c>
      <c r="I338" s="31" t="s">
        <v>133</v>
      </c>
      <c r="K338" s="4"/>
    </row>
    <row r="339" spans="1:11" x14ac:dyDescent="0.25">
      <c r="A339" s="103">
        <v>275</v>
      </c>
      <c r="B339" s="73"/>
      <c r="C339" s="103">
        <v>402</v>
      </c>
      <c r="D339" s="73" t="s">
        <v>173</v>
      </c>
      <c r="E339" s="159">
        <f t="shared" si="23"/>
        <v>50.847457627118644</v>
      </c>
      <c r="F339" s="137">
        <f t="shared" si="24"/>
        <v>9.1525423728813546</v>
      </c>
      <c r="G339" s="121">
        <v>60</v>
      </c>
      <c r="H339" s="195" t="s">
        <v>9</v>
      </c>
      <c r="I339" s="31" t="s">
        <v>133</v>
      </c>
      <c r="K339" s="4"/>
    </row>
    <row r="340" spans="1:11" x14ac:dyDescent="0.25">
      <c r="A340" s="103">
        <v>276</v>
      </c>
      <c r="B340" s="73"/>
      <c r="C340" s="103">
        <v>402</v>
      </c>
      <c r="D340" s="73" t="s">
        <v>174</v>
      </c>
      <c r="E340" s="159">
        <f t="shared" si="23"/>
        <v>63.559322033898312</v>
      </c>
      <c r="F340" s="137">
        <f t="shared" si="24"/>
        <v>11.440677966101696</v>
      </c>
      <c r="G340" s="121">
        <v>75</v>
      </c>
      <c r="H340" s="195" t="s">
        <v>9</v>
      </c>
      <c r="I340" s="31" t="s">
        <v>133</v>
      </c>
      <c r="K340" s="4"/>
    </row>
    <row r="341" spans="1:11" x14ac:dyDescent="0.25">
      <c r="A341" s="103">
        <v>277</v>
      </c>
      <c r="B341" s="73"/>
      <c r="C341" s="103">
        <v>402</v>
      </c>
      <c r="D341" s="73" t="s">
        <v>175</v>
      </c>
      <c r="E341" s="159">
        <f t="shared" si="23"/>
        <v>88.983050847457633</v>
      </c>
      <c r="F341" s="137">
        <f t="shared" si="24"/>
        <v>16.016949152542374</v>
      </c>
      <c r="G341" s="121">
        <v>105</v>
      </c>
      <c r="H341" s="195" t="s">
        <v>9</v>
      </c>
      <c r="I341" s="31" t="s">
        <v>133</v>
      </c>
      <c r="K341" s="4"/>
    </row>
    <row r="342" spans="1:11" x14ac:dyDescent="0.25">
      <c r="A342" s="103">
        <v>278</v>
      </c>
      <c r="B342" s="73"/>
      <c r="C342" s="103">
        <v>402</v>
      </c>
      <c r="D342" s="73" t="s">
        <v>176</v>
      </c>
      <c r="E342" s="159">
        <f t="shared" si="23"/>
        <v>50.847457627118644</v>
      </c>
      <c r="F342" s="137">
        <f t="shared" si="24"/>
        <v>9.1525423728813546</v>
      </c>
      <c r="G342" s="121">
        <v>60</v>
      </c>
      <c r="H342" s="195" t="s">
        <v>9</v>
      </c>
      <c r="I342" s="31" t="s">
        <v>133</v>
      </c>
      <c r="K342" s="4"/>
    </row>
    <row r="343" spans="1:11" x14ac:dyDescent="0.25">
      <c r="A343" s="103">
        <v>279</v>
      </c>
      <c r="B343" s="73"/>
      <c r="C343" s="103">
        <v>402</v>
      </c>
      <c r="D343" s="73" t="s">
        <v>177</v>
      </c>
      <c r="E343" s="159">
        <f t="shared" si="23"/>
        <v>88.983050847457633</v>
      </c>
      <c r="F343" s="137">
        <f t="shared" si="24"/>
        <v>16.016949152542374</v>
      </c>
      <c r="G343" s="121">
        <v>105</v>
      </c>
      <c r="H343" s="195" t="s">
        <v>9</v>
      </c>
      <c r="I343" s="31" t="s">
        <v>133</v>
      </c>
      <c r="K343" s="4"/>
    </row>
    <row r="344" spans="1:11" x14ac:dyDescent="0.25">
      <c r="A344" s="103">
        <v>280</v>
      </c>
      <c r="B344" s="73"/>
      <c r="C344" s="103">
        <v>402</v>
      </c>
      <c r="D344" s="73" t="s">
        <v>178</v>
      </c>
      <c r="E344" s="159">
        <f t="shared" si="23"/>
        <v>76.271186440677965</v>
      </c>
      <c r="F344" s="137">
        <f t="shared" si="24"/>
        <v>13.728813559322033</v>
      </c>
      <c r="G344" s="121">
        <v>90</v>
      </c>
      <c r="H344" s="195" t="s">
        <v>9</v>
      </c>
      <c r="I344" s="31" t="s">
        <v>133</v>
      </c>
      <c r="K344" s="4"/>
    </row>
    <row r="345" spans="1:11" x14ac:dyDescent="0.25">
      <c r="A345" s="103">
        <v>281</v>
      </c>
      <c r="B345" s="73"/>
      <c r="C345" s="103">
        <v>402</v>
      </c>
      <c r="D345" s="73" t="s">
        <v>179</v>
      </c>
      <c r="E345" s="159">
        <f t="shared" si="23"/>
        <v>148.30508474576271</v>
      </c>
      <c r="F345" s="137">
        <f t="shared" si="24"/>
        <v>26.694915254237287</v>
      </c>
      <c r="G345" s="121">
        <v>175</v>
      </c>
      <c r="H345" s="195" t="s">
        <v>9</v>
      </c>
      <c r="I345" s="31" t="s">
        <v>133</v>
      </c>
      <c r="K345" s="4"/>
    </row>
    <row r="346" spans="1:11" x14ac:dyDescent="0.25">
      <c r="A346" s="103">
        <v>282</v>
      </c>
      <c r="B346" s="73"/>
      <c r="C346" s="103">
        <v>402</v>
      </c>
      <c r="D346" s="73" t="s">
        <v>180</v>
      </c>
      <c r="E346" s="159">
        <f t="shared" si="23"/>
        <v>135.59322033898306</v>
      </c>
      <c r="F346" s="137">
        <f t="shared" si="24"/>
        <v>24.406779661016948</v>
      </c>
      <c r="G346" s="121">
        <v>160</v>
      </c>
      <c r="H346" s="195" t="s">
        <v>9</v>
      </c>
      <c r="I346" s="31" t="s">
        <v>133</v>
      </c>
      <c r="K346" s="4"/>
    </row>
    <row r="347" spans="1:11" x14ac:dyDescent="0.25">
      <c r="A347" s="103">
        <v>283</v>
      </c>
      <c r="B347" s="73"/>
      <c r="C347" s="103">
        <v>402</v>
      </c>
      <c r="D347" s="73" t="s">
        <v>181</v>
      </c>
      <c r="E347" s="159">
        <f t="shared" si="23"/>
        <v>114.40677966101696</v>
      </c>
      <c r="F347" s="137">
        <f t="shared" si="24"/>
        <v>20.593220338983052</v>
      </c>
      <c r="G347" s="121">
        <v>135</v>
      </c>
      <c r="H347" s="195" t="s">
        <v>9</v>
      </c>
      <c r="I347" s="31" t="s">
        <v>133</v>
      </c>
      <c r="K347" s="4"/>
    </row>
    <row r="348" spans="1:11" x14ac:dyDescent="0.25">
      <c r="A348" s="103">
        <v>284</v>
      </c>
      <c r="B348" s="73"/>
      <c r="C348" s="103">
        <v>402</v>
      </c>
      <c r="D348" s="73" t="s">
        <v>182</v>
      </c>
      <c r="E348" s="159">
        <f t="shared" si="23"/>
        <v>131.35593220338984</v>
      </c>
      <c r="F348" s="137">
        <f t="shared" si="24"/>
        <v>23.64406779661017</v>
      </c>
      <c r="G348" s="121">
        <v>155</v>
      </c>
      <c r="H348" s="195" t="s">
        <v>9</v>
      </c>
      <c r="I348" s="31" t="s">
        <v>133</v>
      </c>
      <c r="K348" s="4"/>
    </row>
    <row r="349" spans="1:11" x14ac:dyDescent="0.25">
      <c r="A349" s="103">
        <v>285</v>
      </c>
      <c r="B349" s="73"/>
      <c r="C349" s="103">
        <v>402</v>
      </c>
      <c r="D349" s="73" t="s">
        <v>183</v>
      </c>
      <c r="E349" s="159">
        <f t="shared" si="23"/>
        <v>199.15254237288136</v>
      </c>
      <c r="F349" s="137">
        <f t="shared" si="24"/>
        <v>35.847457627118644</v>
      </c>
      <c r="G349" s="121">
        <v>235</v>
      </c>
      <c r="H349" s="195" t="s">
        <v>9</v>
      </c>
      <c r="I349" s="31" t="s">
        <v>133</v>
      </c>
      <c r="K349" s="4"/>
    </row>
    <row r="350" spans="1:11" x14ac:dyDescent="0.25">
      <c r="A350" s="103">
        <v>286</v>
      </c>
      <c r="B350" s="73"/>
      <c r="C350" s="103">
        <v>402</v>
      </c>
      <c r="D350" s="73" t="s">
        <v>184</v>
      </c>
      <c r="E350" s="159">
        <f t="shared" si="23"/>
        <v>1101.6949152542375</v>
      </c>
      <c r="F350" s="137">
        <f t="shared" si="24"/>
        <v>198.30508474576274</v>
      </c>
      <c r="G350" s="121">
        <v>1300</v>
      </c>
      <c r="H350" s="195" t="s">
        <v>9</v>
      </c>
      <c r="I350" s="31" t="s">
        <v>133</v>
      </c>
      <c r="K350" s="4"/>
    </row>
    <row r="351" spans="1:11" x14ac:dyDescent="0.25">
      <c r="A351" s="103">
        <v>287</v>
      </c>
      <c r="B351" s="73"/>
      <c r="C351" s="103">
        <v>402</v>
      </c>
      <c r="D351" s="73" t="s">
        <v>185</v>
      </c>
      <c r="E351" s="159">
        <f t="shared" si="23"/>
        <v>110.16949152542374</v>
      </c>
      <c r="F351" s="137">
        <f t="shared" si="24"/>
        <v>19.830508474576273</v>
      </c>
      <c r="G351" s="121">
        <v>130</v>
      </c>
      <c r="H351" s="195" t="s">
        <v>9</v>
      </c>
      <c r="I351" s="31" t="s">
        <v>133</v>
      </c>
      <c r="K351" s="4"/>
    </row>
    <row r="352" spans="1:11" x14ac:dyDescent="0.25">
      <c r="A352" s="103">
        <v>288</v>
      </c>
      <c r="B352" s="73"/>
      <c r="C352" s="103">
        <v>402</v>
      </c>
      <c r="D352" s="73" t="s">
        <v>186</v>
      </c>
      <c r="E352" s="159">
        <f t="shared" si="23"/>
        <v>110.16949152542374</v>
      </c>
      <c r="F352" s="137">
        <f t="shared" si="24"/>
        <v>19.830508474576273</v>
      </c>
      <c r="G352" s="121">
        <v>130</v>
      </c>
      <c r="H352" s="195" t="s">
        <v>9</v>
      </c>
      <c r="I352" s="31" t="s">
        <v>133</v>
      </c>
      <c r="K352" s="4"/>
    </row>
    <row r="353" spans="1:11" x14ac:dyDescent="0.25">
      <c r="A353" s="103">
        <v>289</v>
      </c>
      <c r="B353" s="73"/>
      <c r="C353" s="103">
        <v>402</v>
      </c>
      <c r="D353" s="73" t="s">
        <v>187</v>
      </c>
      <c r="E353" s="159">
        <f t="shared" si="23"/>
        <v>110.16949152542374</v>
      </c>
      <c r="F353" s="137">
        <f t="shared" si="24"/>
        <v>19.830508474576273</v>
      </c>
      <c r="G353" s="121">
        <v>130</v>
      </c>
      <c r="H353" s="195" t="s">
        <v>9</v>
      </c>
      <c r="I353" s="31" t="s">
        <v>133</v>
      </c>
      <c r="K353" s="4"/>
    </row>
    <row r="354" spans="1:11" x14ac:dyDescent="0.25">
      <c r="A354" s="103">
        <v>290</v>
      </c>
      <c r="B354" s="73"/>
      <c r="C354" s="103">
        <v>402</v>
      </c>
      <c r="D354" s="73" t="s">
        <v>188</v>
      </c>
      <c r="E354" s="159">
        <f t="shared" si="23"/>
        <v>224.57627118644069</v>
      </c>
      <c r="F354" s="137">
        <f t="shared" si="24"/>
        <v>40.423728813559322</v>
      </c>
      <c r="G354" s="121">
        <v>265</v>
      </c>
      <c r="H354" s="195" t="s">
        <v>9</v>
      </c>
      <c r="I354" s="31" t="s">
        <v>133</v>
      </c>
      <c r="K354" s="4"/>
    </row>
    <row r="355" spans="1:11" x14ac:dyDescent="0.25">
      <c r="A355" s="103">
        <v>291</v>
      </c>
      <c r="B355" s="73"/>
      <c r="C355" s="103">
        <v>402</v>
      </c>
      <c r="D355" s="73" t="s">
        <v>189</v>
      </c>
      <c r="E355" s="159">
        <f t="shared" si="23"/>
        <v>173.72881355932205</v>
      </c>
      <c r="F355" s="137">
        <f t="shared" si="24"/>
        <v>31.271186440677969</v>
      </c>
      <c r="G355" s="121">
        <v>205</v>
      </c>
      <c r="H355" s="195" t="s">
        <v>9</v>
      </c>
      <c r="I355" s="31" t="s">
        <v>133</v>
      </c>
      <c r="K355" s="4"/>
    </row>
    <row r="356" spans="1:11" x14ac:dyDescent="0.25">
      <c r="A356" s="103">
        <v>292</v>
      </c>
      <c r="B356" s="73"/>
      <c r="C356" s="103">
        <v>402</v>
      </c>
      <c r="D356" s="73" t="s">
        <v>190</v>
      </c>
      <c r="E356" s="159">
        <f t="shared" ref="E356:E394" si="25">SUM(G356/1.18)</f>
        <v>110.16949152542374</v>
      </c>
      <c r="F356" s="137">
        <f t="shared" si="24"/>
        <v>19.830508474576273</v>
      </c>
      <c r="G356" s="121">
        <v>130</v>
      </c>
      <c r="H356" s="195" t="s">
        <v>9</v>
      </c>
      <c r="I356" s="31" t="s">
        <v>133</v>
      </c>
      <c r="K356" s="4"/>
    </row>
    <row r="357" spans="1:11" x14ac:dyDescent="0.25">
      <c r="A357" s="103">
        <v>293</v>
      </c>
      <c r="B357" s="73"/>
      <c r="C357" s="103">
        <v>402</v>
      </c>
      <c r="D357" s="73" t="s">
        <v>191</v>
      </c>
      <c r="E357" s="159">
        <f t="shared" si="25"/>
        <v>105.93220338983052</v>
      </c>
      <c r="F357" s="137">
        <f t="shared" si="24"/>
        <v>19.067796610169491</v>
      </c>
      <c r="G357" s="121">
        <v>125</v>
      </c>
      <c r="H357" s="195" t="s">
        <v>9</v>
      </c>
      <c r="I357" s="31" t="s">
        <v>133</v>
      </c>
      <c r="K357" s="4"/>
    </row>
    <row r="358" spans="1:11" x14ac:dyDescent="0.25">
      <c r="A358" s="103">
        <v>294</v>
      </c>
      <c r="B358" s="73"/>
      <c r="C358" s="103">
        <v>402</v>
      </c>
      <c r="D358" s="73" t="s">
        <v>192</v>
      </c>
      <c r="E358" s="159">
        <f t="shared" si="25"/>
        <v>105.93220338983052</v>
      </c>
      <c r="F358" s="137">
        <f t="shared" si="24"/>
        <v>19.067796610169491</v>
      </c>
      <c r="G358" s="121">
        <v>125</v>
      </c>
      <c r="H358" s="195" t="s">
        <v>9</v>
      </c>
      <c r="I358" s="31" t="s">
        <v>133</v>
      </c>
      <c r="K358" s="4"/>
    </row>
    <row r="359" spans="1:11" x14ac:dyDescent="0.25">
      <c r="A359" s="103">
        <v>295</v>
      </c>
      <c r="B359" s="73"/>
      <c r="C359" s="103">
        <v>402</v>
      </c>
      <c r="D359" s="73" t="s">
        <v>193</v>
      </c>
      <c r="E359" s="159">
        <f t="shared" si="25"/>
        <v>131.35593220338984</v>
      </c>
      <c r="F359" s="137">
        <f t="shared" si="24"/>
        <v>23.64406779661017</v>
      </c>
      <c r="G359" s="121">
        <v>155</v>
      </c>
      <c r="H359" s="195" t="s">
        <v>9</v>
      </c>
      <c r="I359" s="31" t="s">
        <v>133</v>
      </c>
      <c r="K359" s="4"/>
    </row>
    <row r="360" spans="1:11" x14ac:dyDescent="0.25">
      <c r="A360" s="103">
        <v>296</v>
      </c>
      <c r="B360" s="73"/>
      <c r="C360" s="103">
        <v>402</v>
      </c>
      <c r="D360" s="73" t="s">
        <v>194</v>
      </c>
      <c r="E360" s="159">
        <f t="shared" si="25"/>
        <v>131.35593220338984</v>
      </c>
      <c r="F360" s="137">
        <f t="shared" si="24"/>
        <v>23.64406779661017</v>
      </c>
      <c r="G360" s="121">
        <v>155</v>
      </c>
      <c r="H360" s="195" t="s">
        <v>9</v>
      </c>
      <c r="I360" s="31" t="s">
        <v>133</v>
      </c>
      <c r="K360" s="4"/>
    </row>
    <row r="361" spans="1:11" x14ac:dyDescent="0.25">
      <c r="A361" s="103">
        <v>297</v>
      </c>
      <c r="B361" s="73"/>
      <c r="C361" s="103">
        <v>402</v>
      </c>
      <c r="D361" s="73" t="s">
        <v>195</v>
      </c>
      <c r="E361" s="159">
        <f t="shared" si="25"/>
        <v>114.40677966101696</v>
      </c>
      <c r="F361" s="137">
        <f t="shared" si="24"/>
        <v>20.593220338983052</v>
      </c>
      <c r="G361" s="121">
        <v>135</v>
      </c>
      <c r="H361" s="195" t="s">
        <v>9</v>
      </c>
      <c r="I361" s="31" t="s">
        <v>133</v>
      </c>
      <c r="K361" s="4"/>
    </row>
    <row r="362" spans="1:11" x14ac:dyDescent="0.25">
      <c r="A362" s="103">
        <v>298</v>
      </c>
      <c r="B362" s="73"/>
      <c r="C362" s="103">
        <v>402</v>
      </c>
      <c r="D362" s="73" t="s">
        <v>196</v>
      </c>
      <c r="E362" s="159">
        <f t="shared" si="25"/>
        <v>114.40677966101696</v>
      </c>
      <c r="F362" s="137">
        <f t="shared" si="24"/>
        <v>20.593220338983052</v>
      </c>
      <c r="G362" s="121">
        <v>135</v>
      </c>
      <c r="H362" s="195" t="s">
        <v>9</v>
      </c>
      <c r="I362" s="31" t="s">
        <v>133</v>
      </c>
      <c r="K362" s="4"/>
    </row>
    <row r="363" spans="1:11" x14ac:dyDescent="0.25">
      <c r="A363" s="103">
        <v>299</v>
      </c>
      <c r="B363" s="73"/>
      <c r="C363" s="103">
        <v>402</v>
      </c>
      <c r="D363" s="73" t="s">
        <v>197</v>
      </c>
      <c r="E363" s="159">
        <f t="shared" si="25"/>
        <v>199.15254237288136</v>
      </c>
      <c r="F363" s="137">
        <f t="shared" si="24"/>
        <v>35.847457627118644</v>
      </c>
      <c r="G363" s="121">
        <v>235</v>
      </c>
      <c r="H363" s="195" t="s">
        <v>9</v>
      </c>
      <c r="I363" s="31" t="s">
        <v>133</v>
      </c>
      <c r="K363" s="4"/>
    </row>
    <row r="364" spans="1:11" x14ac:dyDescent="0.25">
      <c r="A364" s="103">
        <v>300</v>
      </c>
      <c r="B364" s="73"/>
      <c r="C364" s="103">
        <v>402</v>
      </c>
      <c r="D364" s="73" t="s">
        <v>198</v>
      </c>
      <c r="E364" s="159">
        <f t="shared" si="25"/>
        <v>245.76271186440678</v>
      </c>
      <c r="F364" s="137">
        <f t="shared" si="24"/>
        <v>44.237288135593218</v>
      </c>
      <c r="G364" s="121">
        <v>290</v>
      </c>
      <c r="H364" s="195" t="s">
        <v>9</v>
      </c>
      <c r="I364" s="31" t="s">
        <v>133</v>
      </c>
      <c r="K364" s="4"/>
    </row>
    <row r="365" spans="1:11" x14ac:dyDescent="0.25">
      <c r="A365" s="103">
        <v>301</v>
      </c>
      <c r="B365" s="73"/>
      <c r="C365" s="103">
        <v>402</v>
      </c>
      <c r="D365" s="73" t="s">
        <v>199</v>
      </c>
      <c r="E365" s="159">
        <f t="shared" si="25"/>
        <v>288.13559322033899</v>
      </c>
      <c r="F365" s="137">
        <f t="shared" si="24"/>
        <v>51.864406779661017</v>
      </c>
      <c r="G365" s="121">
        <v>340</v>
      </c>
      <c r="H365" s="195" t="s">
        <v>9</v>
      </c>
      <c r="I365" s="31" t="s">
        <v>133</v>
      </c>
      <c r="K365" s="4"/>
    </row>
    <row r="366" spans="1:11" x14ac:dyDescent="0.25">
      <c r="A366" s="103">
        <v>302</v>
      </c>
      <c r="B366" s="73"/>
      <c r="C366" s="103">
        <v>402</v>
      </c>
      <c r="D366" s="73" t="s">
        <v>200</v>
      </c>
      <c r="E366" s="159">
        <f t="shared" si="25"/>
        <v>127.11864406779662</v>
      </c>
      <c r="F366" s="137">
        <f t="shared" si="24"/>
        <v>22.881355932203391</v>
      </c>
      <c r="G366" s="121">
        <v>150</v>
      </c>
      <c r="H366" s="195" t="s">
        <v>9</v>
      </c>
      <c r="I366" s="31" t="s">
        <v>133</v>
      </c>
      <c r="K366" s="4"/>
    </row>
    <row r="367" spans="1:11" x14ac:dyDescent="0.25">
      <c r="A367" s="103">
        <v>303</v>
      </c>
      <c r="B367" s="73"/>
      <c r="C367" s="103">
        <v>402</v>
      </c>
      <c r="D367" s="73" t="s">
        <v>201</v>
      </c>
      <c r="E367" s="159">
        <f t="shared" si="25"/>
        <v>165.25423728813561</v>
      </c>
      <c r="F367" s="137">
        <f t="shared" si="24"/>
        <v>29.745762711864408</v>
      </c>
      <c r="G367" s="121">
        <v>195</v>
      </c>
      <c r="H367" s="195" t="s">
        <v>9</v>
      </c>
      <c r="I367" s="31" t="s">
        <v>133</v>
      </c>
      <c r="K367" s="4"/>
    </row>
    <row r="368" spans="1:11" x14ac:dyDescent="0.25">
      <c r="A368" s="103">
        <v>304</v>
      </c>
      <c r="B368" s="73"/>
      <c r="C368" s="103">
        <v>402</v>
      </c>
      <c r="D368" s="73" t="s">
        <v>202</v>
      </c>
      <c r="E368" s="159">
        <f t="shared" si="25"/>
        <v>233.05084745762713</v>
      </c>
      <c r="F368" s="137">
        <f t="shared" ref="F368:F394" si="26">SUM(E368*0.18)</f>
        <v>41.949152542372879</v>
      </c>
      <c r="G368" s="121">
        <v>275</v>
      </c>
      <c r="H368" s="195" t="s">
        <v>9</v>
      </c>
      <c r="I368" s="31" t="s">
        <v>133</v>
      </c>
      <c r="K368" s="4"/>
    </row>
    <row r="369" spans="1:11" x14ac:dyDescent="0.25">
      <c r="A369" s="103">
        <v>305</v>
      </c>
      <c r="B369" s="73"/>
      <c r="C369" s="103">
        <v>402</v>
      </c>
      <c r="D369" s="73" t="s">
        <v>203</v>
      </c>
      <c r="E369" s="159">
        <f t="shared" si="25"/>
        <v>1016.949152542373</v>
      </c>
      <c r="F369" s="137">
        <f t="shared" si="26"/>
        <v>183.05084745762713</v>
      </c>
      <c r="G369" s="121">
        <v>1200</v>
      </c>
      <c r="H369" s="195" t="s">
        <v>9</v>
      </c>
      <c r="I369" s="31" t="s">
        <v>133</v>
      </c>
      <c r="K369" s="4"/>
    </row>
    <row r="370" spans="1:11" x14ac:dyDescent="0.25">
      <c r="A370" s="103">
        <v>306</v>
      </c>
      <c r="B370" s="73"/>
      <c r="C370" s="103">
        <v>402</v>
      </c>
      <c r="D370" s="73" t="s">
        <v>204</v>
      </c>
      <c r="E370" s="159">
        <f t="shared" si="25"/>
        <v>80.508474576271198</v>
      </c>
      <c r="F370" s="137">
        <f t="shared" si="26"/>
        <v>14.491525423728815</v>
      </c>
      <c r="G370" s="121">
        <v>95</v>
      </c>
      <c r="H370" s="195" t="s">
        <v>9</v>
      </c>
      <c r="I370" s="31" t="s">
        <v>133</v>
      </c>
      <c r="K370" s="4"/>
    </row>
    <row r="371" spans="1:11" x14ac:dyDescent="0.25">
      <c r="A371" s="103">
        <v>307</v>
      </c>
      <c r="B371" s="73"/>
      <c r="C371" s="103">
        <v>402</v>
      </c>
      <c r="D371" s="73" t="s">
        <v>205</v>
      </c>
      <c r="E371" s="159">
        <f t="shared" si="25"/>
        <v>80.508474576271198</v>
      </c>
      <c r="F371" s="137">
        <f t="shared" si="26"/>
        <v>14.491525423728815</v>
      </c>
      <c r="G371" s="121">
        <v>95</v>
      </c>
      <c r="H371" s="195" t="s">
        <v>9</v>
      </c>
      <c r="I371" s="31" t="s">
        <v>133</v>
      </c>
      <c r="K371" s="4"/>
    </row>
    <row r="372" spans="1:11" x14ac:dyDescent="0.25">
      <c r="A372" s="103">
        <v>308</v>
      </c>
      <c r="B372" s="73"/>
      <c r="C372" s="103">
        <v>402</v>
      </c>
      <c r="D372" s="73" t="s">
        <v>206</v>
      </c>
      <c r="E372" s="159">
        <f t="shared" si="25"/>
        <v>148.30508474576271</v>
      </c>
      <c r="F372" s="137">
        <f t="shared" si="26"/>
        <v>26.694915254237287</v>
      </c>
      <c r="G372" s="121">
        <v>175</v>
      </c>
      <c r="H372" s="195" t="s">
        <v>9</v>
      </c>
      <c r="I372" s="31" t="s">
        <v>133</v>
      </c>
      <c r="K372" s="4"/>
    </row>
    <row r="373" spans="1:11" ht="31.5" x14ac:dyDescent="0.25">
      <c r="A373" s="103">
        <v>309</v>
      </c>
      <c r="B373" s="73"/>
      <c r="C373" s="103">
        <v>402</v>
      </c>
      <c r="D373" s="73" t="s">
        <v>1469</v>
      </c>
      <c r="E373" s="159">
        <f t="shared" si="25"/>
        <v>194.91525423728814</v>
      </c>
      <c r="F373" s="137">
        <f t="shared" si="26"/>
        <v>35.084745762711862</v>
      </c>
      <c r="G373" s="121">
        <v>230</v>
      </c>
      <c r="H373" s="195" t="s">
        <v>9</v>
      </c>
      <c r="I373" s="31" t="s">
        <v>133</v>
      </c>
      <c r="K373" s="4"/>
    </row>
    <row r="374" spans="1:11" x14ac:dyDescent="0.25">
      <c r="A374" s="103">
        <v>310</v>
      </c>
      <c r="B374" s="75"/>
      <c r="C374" s="171">
        <v>402</v>
      </c>
      <c r="D374" s="75" t="s">
        <v>207</v>
      </c>
      <c r="E374" s="159">
        <f t="shared" si="25"/>
        <v>330.50847457627123</v>
      </c>
      <c r="F374" s="138">
        <f t="shared" si="26"/>
        <v>59.491525423728817</v>
      </c>
      <c r="G374" s="122">
        <v>390</v>
      </c>
      <c r="H374" s="197" t="s">
        <v>9</v>
      </c>
      <c r="I374" s="33" t="s">
        <v>133</v>
      </c>
      <c r="K374" s="4"/>
    </row>
    <row r="375" spans="1:11" ht="31.5" x14ac:dyDescent="0.25">
      <c r="A375" s="103">
        <v>311</v>
      </c>
      <c r="B375" s="171"/>
      <c r="C375" s="171">
        <v>402</v>
      </c>
      <c r="D375" s="75" t="s">
        <v>208</v>
      </c>
      <c r="E375" s="159">
        <f t="shared" si="25"/>
        <v>1016.949152542373</v>
      </c>
      <c r="F375" s="138">
        <f t="shared" si="26"/>
        <v>183.05084745762713</v>
      </c>
      <c r="G375" s="121">
        <v>1200</v>
      </c>
      <c r="H375" s="195" t="s">
        <v>9</v>
      </c>
      <c r="I375" s="31" t="s">
        <v>133</v>
      </c>
      <c r="K375" s="4"/>
    </row>
    <row r="376" spans="1:11" ht="31.5" x14ac:dyDescent="0.25">
      <c r="A376" s="103">
        <v>312</v>
      </c>
      <c r="B376" s="171"/>
      <c r="C376" s="171">
        <v>402</v>
      </c>
      <c r="D376" s="77" t="s">
        <v>209</v>
      </c>
      <c r="E376" s="159">
        <f t="shared" si="25"/>
        <v>847.45762711864415</v>
      </c>
      <c r="F376" s="138">
        <f t="shared" si="26"/>
        <v>152.54237288135593</v>
      </c>
      <c r="G376" s="121">
        <v>1000</v>
      </c>
      <c r="H376" s="195" t="s">
        <v>9</v>
      </c>
      <c r="I376" s="31" t="s">
        <v>133</v>
      </c>
      <c r="K376" s="4"/>
    </row>
    <row r="377" spans="1:11" x14ac:dyDescent="0.25">
      <c r="A377" s="103">
        <v>313</v>
      </c>
      <c r="B377" s="73"/>
      <c r="C377" s="103">
        <v>402</v>
      </c>
      <c r="D377" s="73" t="s">
        <v>210</v>
      </c>
      <c r="E377" s="159">
        <f t="shared" si="25"/>
        <v>110.16949152542374</v>
      </c>
      <c r="F377" s="137">
        <f t="shared" si="26"/>
        <v>19.830508474576273</v>
      </c>
      <c r="G377" s="121">
        <v>130</v>
      </c>
      <c r="H377" s="195" t="s">
        <v>9</v>
      </c>
      <c r="I377" s="31" t="s">
        <v>133</v>
      </c>
      <c r="K377" s="4"/>
    </row>
    <row r="378" spans="1:11" x14ac:dyDescent="0.25">
      <c r="A378" s="103">
        <v>314</v>
      </c>
      <c r="B378" s="73"/>
      <c r="C378" s="103">
        <v>402</v>
      </c>
      <c r="D378" s="73" t="s">
        <v>211</v>
      </c>
      <c r="E378" s="159">
        <f t="shared" si="25"/>
        <v>186.4406779661017</v>
      </c>
      <c r="F378" s="137">
        <f t="shared" si="26"/>
        <v>33.559322033898304</v>
      </c>
      <c r="G378" s="121">
        <v>220</v>
      </c>
      <c r="H378" s="195" t="s">
        <v>9</v>
      </c>
      <c r="I378" s="31" t="s">
        <v>133</v>
      </c>
      <c r="K378" s="4"/>
    </row>
    <row r="379" spans="1:11" x14ac:dyDescent="0.25">
      <c r="A379" s="103">
        <v>315</v>
      </c>
      <c r="B379" s="73"/>
      <c r="C379" s="103">
        <v>402</v>
      </c>
      <c r="D379" s="73" t="s">
        <v>212</v>
      </c>
      <c r="E379" s="159">
        <f t="shared" si="25"/>
        <v>508.47457627118649</v>
      </c>
      <c r="F379" s="137">
        <f t="shared" si="26"/>
        <v>91.525423728813564</v>
      </c>
      <c r="G379" s="121">
        <v>600</v>
      </c>
      <c r="H379" s="195" t="s">
        <v>9</v>
      </c>
      <c r="I379" s="31" t="s">
        <v>133</v>
      </c>
      <c r="K379" s="4"/>
    </row>
    <row r="380" spans="1:11" x14ac:dyDescent="0.25">
      <c r="A380" s="103">
        <v>316</v>
      </c>
      <c r="B380" s="73"/>
      <c r="C380" s="103">
        <v>402</v>
      </c>
      <c r="D380" s="73" t="s">
        <v>213</v>
      </c>
      <c r="E380" s="159">
        <f t="shared" si="25"/>
        <v>813.5593220338983</v>
      </c>
      <c r="F380" s="137">
        <f t="shared" si="26"/>
        <v>146.44067796610167</v>
      </c>
      <c r="G380" s="121">
        <v>960</v>
      </c>
      <c r="H380" s="195" t="s">
        <v>9</v>
      </c>
      <c r="I380" s="31" t="s">
        <v>133</v>
      </c>
      <c r="K380" s="4"/>
    </row>
    <row r="381" spans="1:11" x14ac:dyDescent="0.25">
      <c r="A381" s="103">
        <v>317</v>
      </c>
      <c r="B381" s="73"/>
      <c r="C381" s="103">
        <v>402</v>
      </c>
      <c r="D381" s="73" t="s">
        <v>214</v>
      </c>
      <c r="E381" s="159">
        <f t="shared" si="25"/>
        <v>614.40677966101703</v>
      </c>
      <c r="F381" s="137">
        <f t="shared" si="26"/>
        <v>110.59322033898306</v>
      </c>
      <c r="G381" s="121">
        <v>725</v>
      </c>
      <c r="H381" s="195" t="s">
        <v>9</v>
      </c>
      <c r="I381" s="31" t="s">
        <v>133</v>
      </c>
      <c r="K381" s="4"/>
    </row>
    <row r="382" spans="1:11" x14ac:dyDescent="0.25">
      <c r="A382" s="103">
        <v>318</v>
      </c>
      <c r="B382" s="73"/>
      <c r="C382" s="103">
        <v>402</v>
      </c>
      <c r="D382" s="73" t="s">
        <v>215</v>
      </c>
      <c r="E382" s="159">
        <f t="shared" si="25"/>
        <v>80.508474576271198</v>
      </c>
      <c r="F382" s="137">
        <f t="shared" si="26"/>
        <v>14.491525423728815</v>
      </c>
      <c r="G382" s="121">
        <v>95</v>
      </c>
      <c r="H382" s="195" t="s">
        <v>9</v>
      </c>
      <c r="I382" s="31" t="s">
        <v>133</v>
      </c>
      <c r="K382" s="4"/>
    </row>
    <row r="383" spans="1:11" ht="31.5" x14ac:dyDescent="0.25">
      <c r="A383" s="103">
        <v>319</v>
      </c>
      <c r="B383" s="73"/>
      <c r="C383" s="103">
        <v>402</v>
      </c>
      <c r="D383" s="73" t="s">
        <v>216</v>
      </c>
      <c r="E383" s="159">
        <f t="shared" si="25"/>
        <v>1016.949152542373</v>
      </c>
      <c r="F383" s="137">
        <f t="shared" si="26"/>
        <v>183.05084745762713</v>
      </c>
      <c r="G383" s="121">
        <v>1200</v>
      </c>
      <c r="H383" s="195" t="s">
        <v>9</v>
      </c>
      <c r="I383" s="31" t="s">
        <v>133</v>
      </c>
      <c r="K383" s="4"/>
    </row>
    <row r="384" spans="1:11" ht="31.5" x14ac:dyDescent="0.25">
      <c r="A384" s="103">
        <v>320</v>
      </c>
      <c r="B384" s="73"/>
      <c r="C384" s="103">
        <v>402</v>
      </c>
      <c r="D384" s="73" t="s">
        <v>217</v>
      </c>
      <c r="E384" s="159">
        <f t="shared" si="25"/>
        <v>1398.3050847457628</v>
      </c>
      <c r="F384" s="137">
        <f t="shared" si="26"/>
        <v>251.69491525423729</v>
      </c>
      <c r="G384" s="121">
        <v>1650</v>
      </c>
      <c r="H384" s="195" t="s">
        <v>9</v>
      </c>
      <c r="I384" s="31" t="s">
        <v>133</v>
      </c>
      <c r="K384" s="4"/>
    </row>
    <row r="385" spans="1:11" ht="31.5" x14ac:dyDescent="0.25">
      <c r="A385" s="103">
        <v>321</v>
      </c>
      <c r="B385" s="73"/>
      <c r="C385" s="103">
        <v>402</v>
      </c>
      <c r="D385" s="73" t="s">
        <v>218</v>
      </c>
      <c r="E385" s="159">
        <f t="shared" si="25"/>
        <v>2076.2711864406779</v>
      </c>
      <c r="F385" s="137">
        <f t="shared" si="26"/>
        <v>373.72881355932202</v>
      </c>
      <c r="G385" s="121">
        <v>2450</v>
      </c>
      <c r="H385" s="195" t="s">
        <v>9</v>
      </c>
      <c r="I385" s="31" t="s">
        <v>133</v>
      </c>
      <c r="K385" s="4"/>
    </row>
    <row r="386" spans="1:11" x14ac:dyDescent="0.25">
      <c r="A386" s="103">
        <v>322</v>
      </c>
      <c r="B386" s="73"/>
      <c r="C386" s="103">
        <v>402</v>
      </c>
      <c r="D386" s="73" t="s">
        <v>219</v>
      </c>
      <c r="E386" s="159">
        <f t="shared" si="25"/>
        <v>1016.949152542373</v>
      </c>
      <c r="F386" s="137">
        <f t="shared" si="26"/>
        <v>183.05084745762713</v>
      </c>
      <c r="G386" s="121">
        <v>1200</v>
      </c>
      <c r="H386" s="195" t="s">
        <v>9</v>
      </c>
      <c r="I386" s="31" t="s">
        <v>133</v>
      </c>
      <c r="K386" s="4"/>
    </row>
    <row r="387" spans="1:11" ht="31.5" x14ac:dyDescent="0.25">
      <c r="A387" s="103">
        <v>323</v>
      </c>
      <c r="B387" s="73"/>
      <c r="C387" s="103">
        <v>402</v>
      </c>
      <c r="D387" s="73" t="s">
        <v>220</v>
      </c>
      <c r="E387" s="159">
        <f t="shared" si="25"/>
        <v>11228.813559322034</v>
      </c>
      <c r="F387" s="137">
        <f t="shared" si="26"/>
        <v>2021.1864406779659</v>
      </c>
      <c r="G387" s="121">
        <v>13250</v>
      </c>
      <c r="H387" s="195" t="s">
        <v>9</v>
      </c>
      <c r="I387" s="31" t="s">
        <v>133</v>
      </c>
      <c r="K387" s="4"/>
    </row>
    <row r="388" spans="1:11" x14ac:dyDescent="0.25">
      <c r="A388" s="103">
        <v>324</v>
      </c>
      <c r="B388" s="73"/>
      <c r="C388" s="103">
        <v>402</v>
      </c>
      <c r="D388" s="73" t="s">
        <v>221</v>
      </c>
      <c r="E388" s="159">
        <f t="shared" si="25"/>
        <v>966.10169491525426</v>
      </c>
      <c r="F388" s="137">
        <f t="shared" si="26"/>
        <v>173.89830508474577</v>
      </c>
      <c r="G388" s="121">
        <v>1140</v>
      </c>
      <c r="H388" s="195" t="s">
        <v>9</v>
      </c>
      <c r="I388" s="31" t="s">
        <v>133</v>
      </c>
      <c r="K388" s="4"/>
    </row>
    <row r="389" spans="1:11" x14ac:dyDescent="0.25">
      <c r="A389" s="103">
        <v>325</v>
      </c>
      <c r="B389" s="75"/>
      <c r="C389" s="171">
        <v>402</v>
      </c>
      <c r="D389" s="75" t="s">
        <v>222</v>
      </c>
      <c r="E389" s="159">
        <f t="shared" si="25"/>
        <v>330.50847457627123</v>
      </c>
      <c r="F389" s="137">
        <f t="shared" si="26"/>
        <v>59.491525423728817</v>
      </c>
      <c r="G389" s="121">
        <v>390</v>
      </c>
      <c r="H389" s="195" t="s">
        <v>9</v>
      </c>
      <c r="I389" s="31" t="s">
        <v>133</v>
      </c>
      <c r="K389" s="4"/>
    </row>
    <row r="390" spans="1:11" ht="31.5" x14ac:dyDescent="0.25">
      <c r="A390" s="103">
        <v>326</v>
      </c>
      <c r="B390" s="75"/>
      <c r="C390" s="171">
        <v>402</v>
      </c>
      <c r="D390" s="75" t="s">
        <v>223</v>
      </c>
      <c r="E390" s="159">
        <f t="shared" si="25"/>
        <v>5000</v>
      </c>
      <c r="F390" s="138">
        <f t="shared" si="26"/>
        <v>900</v>
      </c>
      <c r="G390" s="122">
        <v>5900</v>
      </c>
      <c r="H390" s="197" t="s">
        <v>9</v>
      </c>
      <c r="I390" s="33" t="s">
        <v>133</v>
      </c>
      <c r="K390" s="4"/>
    </row>
    <row r="391" spans="1:11" ht="31.5" x14ac:dyDescent="0.25">
      <c r="A391" s="103">
        <v>327</v>
      </c>
      <c r="B391" s="75"/>
      <c r="C391" s="171">
        <v>402</v>
      </c>
      <c r="D391" s="75" t="s">
        <v>224</v>
      </c>
      <c r="E391" s="159">
        <f t="shared" si="25"/>
        <v>5000</v>
      </c>
      <c r="F391" s="138">
        <f t="shared" si="26"/>
        <v>900</v>
      </c>
      <c r="G391" s="122">
        <v>5900</v>
      </c>
      <c r="H391" s="197" t="s">
        <v>9</v>
      </c>
      <c r="I391" s="33" t="s">
        <v>133</v>
      </c>
      <c r="K391" s="4"/>
    </row>
    <row r="392" spans="1:11" ht="31.5" x14ac:dyDescent="0.25">
      <c r="A392" s="103">
        <v>328</v>
      </c>
      <c r="B392" s="75"/>
      <c r="C392" s="171">
        <v>402</v>
      </c>
      <c r="D392" s="75" t="s">
        <v>225</v>
      </c>
      <c r="E392" s="159">
        <f t="shared" si="25"/>
        <v>6779.6610169491532</v>
      </c>
      <c r="F392" s="138">
        <f t="shared" si="26"/>
        <v>1220.3389830508474</v>
      </c>
      <c r="G392" s="122">
        <v>8000</v>
      </c>
      <c r="H392" s="197" t="s">
        <v>9</v>
      </c>
      <c r="I392" s="33" t="s">
        <v>133</v>
      </c>
      <c r="K392" s="4"/>
    </row>
    <row r="393" spans="1:11" ht="31.5" x14ac:dyDescent="0.25">
      <c r="A393" s="103">
        <v>329</v>
      </c>
      <c r="B393" s="75"/>
      <c r="C393" s="171">
        <v>402</v>
      </c>
      <c r="D393" s="75" t="s">
        <v>226</v>
      </c>
      <c r="E393" s="159">
        <f t="shared" si="25"/>
        <v>1686.4406779661017</v>
      </c>
      <c r="F393" s="138">
        <f t="shared" si="26"/>
        <v>303.5593220338983</v>
      </c>
      <c r="G393" s="122">
        <v>1990</v>
      </c>
      <c r="H393" s="197" t="s">
        <v>9</v>
      </c>
      <c r="I393" s="33" t="s">
        <v>133</v>
      </c>
      <c r="K393" s="4"/>
    </row>
    <row r="394" spans="1:11" x14ac:dyDescent="0.25">
      <c r="A394" s="103">
        <v>330</v>
      </c>
      <c r="B394" s="73"/>
      <c r="C394" s="103">
        <v>402</v>
      </c>
      <c r="D394" s="73" t="s">
        <v>227</v>
      </c>
      <c r="E394" s="159">
        <f t="shared" si="25"/>
        <v>139.83050847457628</v>
      </c>
      <c r="F394" s="137">
        <f t="shared" si="26"/>
        <v>25.16949152542373</v>
      </c>
      <c r="G394" s="121">
        <v>165</v>
      </c>
      <c r="H394" s="195" t="s">
        <v>9</v>
      </c>
      <c r="I394" s="31" t="s">
        <v>133</v>
      </c>
      <c r="K394" s="4"/>
    </row>
    <row r="395" spans="1:11" ht="102" customHeight="1" x14ac:dyDescent="0.25">
      <c r="A395" s="252" t="s">
        <v>228</v>
      </c>
      <c r="B395" s="252"/>
      <c r="C395" s="252"/>
      <c r="D395" s="252"/>
      <c r="E395" s="252"/>
      <c r="F395" s="252"/>
      <c r="G395" s="252"/>
      <c r="H395" s="198"/>
      <c r="I395" s="34"/>
      <c r="K395" s="4"/>
    </row>
    <row r="396" spans="1:11" x14ac:dyDescent="0.25">
      <c r="A396" s="102"/>
      <c r="B396" s="73"/>
      <c r="C396" s="252" t="s">
        <v>229</v>
      </c>
      <c r="D396" s="252"/>
      <c r="E396" s="252"/>
      <c r="F396" s="252"/>
      <c r="G396" s="252"/>
      <c r="H396" s="198"/>
      <c r="I396" s="34"/>
      <c r="K396" s="4"/>
    </row>
    <row r="397" spans="1:11" x14ac:dyDescent="0.25">
      <c r="A397" s="103">
        <v>331</v>
      </c>
      <c r="B397" s="73"/>
      <c r="C397" s="103">
        <v>401</v>
      </c>
      <c r="D397" s="73" t="s">
        <v>230</v>
      </c>
      <c r="E397" s="159">
        <f t="shared" ref="E397:E402" si="27">SUM(G397/1.18)</f>
        <v>1610.1694915254238</v>
      </c>
      <c r="F397" s="137">
        <f t="shared" ref="F397:F402" si="28">SUM(E397*0.18)</f>
        <v>289.83050847457628</v>
      </c>
      <c r="G397" s="122">
        <v>1900</v>
      </c>
      <c r="H397" s="197" t="s">
        <v>102</v>
      </c>
      <c r="I397" s="36" t="s">
        <v>133</v>
      </c>
      <c r="K397" s="4"/>
    </row>
    <row r="398" spans="1:11" x14ac:dyDescent="0.25">
      <c r="A398" s="103">
        <v>332</v>
      </c>
      <c r="B398" s="73"/>
      <c r="C398" s="103">
        <v>401</v>
      </c>
      <c r="D398" s="73" t="s">
        <v>231</v>
      </c>
      <c r="E398" s="159">
        <f t="shared" si="27"/>
        <v>3220.3389830508477</v>
      </c>
      <c r="F398" s="137">
        <f t="shared" si="28"/>
        <v>579.66101694915255</v>
      </c>
      <c r="G398" s="122">
        <v>3800</v>
      </c>
      <c r="H398" s="197" t="s">
        <v>102</v>
      </c>
      <c r="I398" s="36" t="s">
        <v>133</v>
      </c>
      <c r="K398" s="4"/>
    </row>
    <row r="399" spans="1:11" x14ac:dyDescent="0.25">
      <c r="A399" s="103">
        <v>333</v>
      </c>
      <c r="B399" s="73"/>
      <c r="C399" s="103">
        <v>401</v>
      </c>
      <c r="D399" s="73" t="s">
        <v>232</v>
      </c>
      <c r="E399" s="159">
        <f t="shared" si="27"/>
        <v>4915.2542372881362</v>
      </c>
      <c r="F399" s="137">
        <f t="shared" si="28"/>
        <v>884.74576271186447</v>
      </c>
      <c r="G399" s="122">
        <v>5800</v>
      </c>
      <c r="H399" s="197" t="s">
        <v>102</v>
      </c>
      <c r="I399" s="36" t="s">
        <v>133</v>
      </c>
      <c r="K399" s="4"/>
    </row>
    <row r="400" spans="1:11" x14ac:dyDescent="0.25">
      <c r="A400" s="103">
        <v>334</v>
      </c>
      <c r="B400" s="73"/>
      <c r="C400" s="103">
        <v>401</v>
      </c>
      <c r="D400" s="73" t="s">
        <v>233</v>
      </c>
      <c r="E400" s="159">
        <f t="shared" si="27"/>
        <v>8050.8474576271192</v>
      </c>
      <c r="F400" s="137">
        <f t="shared" si="28"/>
        <v>1449.1525423728815</v>
      </c>
      <c r="G400" s="122">
        <v>9500</v>
      </c>
      <c r="H400" s="197" t="s">
        <v>102</v>
      </c>
      <c r="I400" s="36" t="s">
        <v>133</v>
      </c>
      <c r="K400" s="4"/>
    </row>
    <row r="401" spans="1:11" x14ac:dyDescent="0.25">
      <c r="A401" s="103">
        <v>335</v>
      </c>
      <c r="B401" s="73"/>
      <c r="C401" s="103">
        <v>401</v>
      </c>
      <c r="D401" s="73" t="s">
        <v>234</v>
      </c>
      <c r="E401" s="159">
        <f t="shared" si="27"/>
        <v>13093.220338983052</v>
      </c>
      <c r="F401" s="137">
        <f t="shared" si="28"/>
        <v>2356.7796610169494</v>
      </c>
      <c r="G401" s="122">
        <v>15450</v>
      </c>
      <c r="H401" s="197" t="s">
        <v>102</v>
      </c>
      <c r="I401" s="36" t="s">
        <v>133</v>
      </c>
      <c r="K401" s="4"/>
    </row>
    <row r="402" spans="1:11" x14ac:dyDescent="0.25">
      <c r="A402" s="103">
        <v>336</v>
      </c>
      <c r="B402" s="73"/>
      <c r="C402" s="103">
        <v>401</v>
      </c>
      <c r="D402" s="73" t="s">
        <v>235</v>
      </c>
      <c r="E402" s="159">
        <f t="shared" si="27"/>
        <v>24491.525423728814</v>
      </c>
      <c r="F402" s="137">
        <f t="shared" si="28"/>
        <v>4408.4745762711864</v>
      </c>
      <c r="G402" s="122">
        <v>28900</v>
      </c>
      <c r="H402" s="197" t="s">
        <v>102</v>
      </c>
      <c r="I402" s="36" t="s">
        <v>133</v>
      </c>
      <c r="K402" s="4"/>
    </row>
    <row r="403" spans="1:11" x14ac:dyDescent="0.25">
      <c r="A403" s="252" t="s">
        <v>236</v>
      </c>
      <c r="B403" s="252"/>
      <c r="C403" s="252"/>
      <c r="D403" s="252"/>
      <c r="E403" s="252"/>
      <c r="F403" s="252"/>
      <c r="G403" s="252"/>
      <c r="H403" s="198"/>
      <c r="I403" s="34"/>
      <c r="K403" s="4"/>
    </row>
    <row r="404" spans="1:11" x14ac:dyDescent="0.25">
      <c r="A404" s="102"/>
      <c r="B404" s="73"/>
      <c r="C404" s="252" t="s">
        <v>237</v>
      </c>
      <c r="D404" s="252"/>
      <c r="E404" s="252"/>
      <c r="F404" s="252"/>
      <c r="G404" s="252"/>
      <c r="H404" s="198"/>
      <c r="I404" s="34"/>
      <c r="K404" s="4"/>
    </row>
    <row r="405" spans="1:11" x14ac:dyDescent="0.25">
      <c r="A405" s="103">
        <v>337</v>
      </c>
      <c r="B405" s="73"/>
      <c r="C405" s="103">
        <v>402</v>
      </c>
      <c r="D405" s="73" t="s">
        <v>238</v>
      </c>
      <c r="E405" s="159">
        <f t="shared" ref="E405:E416" si="29">SUM(G405/1.18)</f>
        <v>334.74576271186442</v>
      </c>
      <c r="F405" s="137">
        <f t="shared" ref="F405:F413" si="30">SUM(E405*0.18)</f>
        <v>60.254237288135592</v>
      </c>
      <c r="G405" s="122">
        <v>395</v>
      </c>
      <c r="H405" s="197" t="s">
        <v>102</v>
      </c>
      <c r="I405" s="33" t="s">
        <v>133</v>
      </c>
      <c r="K405" s="4"/>
    </row>
    <row r="406" spans="1:11" x14ac:dyDescent="0.25">
      <c r="A406" s="103">
        <v>338</v>
      </c>
      <c r="B406" s="75"/>
      <c r="C406" s="171">
        <v>402</v>
      </c>
      <c r="D406" s="75" t="s">
        <v>239</v>
      </c>
      <c r="E406" s="159">
        <f t="shared" si="29"/>
        <v>470.3389830508475</v>
      </c>
      <c r="F406" s="137">
        <f t="shared" si="30"/>
        <v>84.661016949152554</v>
      </c>
      <c r="G406" s="122">
        <v>555</v>
      </c>
      <c r="H406" s="197" t="s">
        <v>102</v>
      </c>
      <c r="I406" s="33" t="s">
        <v>133</v>
      </c>
      <c r="K406" s="4"/>
    </row>
    <row r="407" spans="1:11" x14ac:dyDescent="0.25">
      <c r="A407" s="103">
        <v>339</v>
      </c>
      <c r="B407" s="73"/>
      <c r="C407" s="103">
        <v>402</v>
      </c>
      <c r="D407" s="73" t="s">
        <v>240</v>
      </c>
      <c r="E407" s="159">
        <f t="shared" si="29"/>
        <v>622.88135593220341</v>
      </c>
      <c r="F407" s="137">
        <f t="shared" si="30"/>
        <v>112.11864406779661</v>
      </c>
      <c r="G407" s="122">
        <v>735</v>
      </c>
      <c r="H407" s="197" t="s">
        <v>102</v>
      </c>
      <c r="I407" s="33" t="s">
        <v>133</v>
      </c>
      <c r="K407" s="4"/>
    </row>
    <row r="408" spans="1:11" x14ac:dyDescent="0.25">
      <c r="A408" s="103">
        <v>340</v>
      </c>
      <c r="B408" s="73"/>
      <c r="C408" s="103">
        <v>402</v>
      </c>
      <c r="D408" s="73" t="s">
        <v>241</v>
      </c>
      <c r="E408" s="159">
        <f t="shared" si="29"/>
        <v>427.96610169491527</v>
      </c>
      <c r="F408" s="137">
        <f t="shared" si="30"/>
        <v>77.033898305084747</v>
      </c>
      <c r="G408" s="122">
        <v>505</v>
      </c>
      <c r="H408" s="197" t="s">
        <v>102</v>
      </c>
      <c r="I408" s="33" t="s">
        <v>133</v>
      </c>
      <c r="K408" s="4"/>
    </row>
    <row r="409" spans="1:11" x14ac:dyDescent="0.25">
      <c r="A409" s="103">
        <v>341</v>
      </c>
      <c r="B409" s="75"/>
      <c r="C409" s="171">
        <v>402</v>
      </c>
      <c r="D409" s="75" t="s">
        <v>242</v>
      </c>
      <c r="E409" s="159">
        <f t="shared" si="29"/>
        <v>122.88135593220339</v>
      </c>
      <c r="F409" s="137">
        <f t="shared" si="30"/>
        <v>22.118644067796609</v>
      </c>
      <c r="G409" s="122">
        <v>145</v>
      </c>
      <c r="H409" s="197" t="s">
        <v>102</v>
      </c>
      <c r="I409" s="33" t="s">
        <v>133</v>
      </c>
      <c r="K409" s="4"/>
    </row>
    <row r="410" spans="1:11" x14ac:dyDescent="0.25">
      <c r="A410" s="103">
        <v>342</v>
      </c>
      <c r="B410" s="73"/>
      <c r="C410" s="103">
        <v>402</v>
      </c>
      <c r="D410" s="73" t="s">
        <v>243</v>
      </c>
      <c r="E410" s="159">
        <f t="shared" si="29"/>
        <v>762.71186440677968</v>
      </c>
      <c r="F410" s="137">
        <f t="shared" si="30"/>
        <v>137.28813559322035</v>
      </c>
      <c r="G410" s="122">
        <v>900</v>
      </c>
      <c r="H410" s="197" t="s">
        <v>102</v>
      </c>
      <c r="I410" s="33" t="s">
        <v>133</v>
      </c>
      <c r="K410" s="4"/>
    </row>
    <row r="411" spans="1:11" x14ac:dyDescent="0.25">
      <c r="A411" s="103">
        <v>343</v>
      </c>
      <c r="B411" s="73"/>
      <c r="C411" s="103">
        <v>402</v>
      </c>
      <c r="D411" s="73" t="s">
        <v>244</v>
      </c>
      <c r="E411" s="159">
        <f t="shared" si="29"/>
        <v>2516.9491525423732</v>
      </c>
      <c r="F411" s="137">
        <f t="shared" si="30"/>
        <v>453.05084745762719</v>
      </c>
      <c r="G411" s="122">
        <v>2970</v>
      </c>
      <c r="H411" s="197" t="s">
        <v>102</v>
      </c>
      <c r="I411" s="33" t="s">
        <v>133</v>
      </c>
      <c r="K411" s="4"/>
    </row>
    <row r="412" spans="1:11" x14ac:dyDescent="0.25">
      <c r="A412" s="103">
        <v>344</v>
      </c>
      <c r="B412" s="73"/>
      <c r="C412" s="103">
        <v>402</v>
      </c>
      <c r="D412" s="73" t="s">
        <v>245</v>
      </c>
      <c r="E412" s="159">
        <f t="shared" si="29"/>
        <v>2851.6949152542375</v>
      </c>
      <c r="F412" s="137">
        <f t="shared" si="30"/>
        <v>513.30508474576277</v>
      </c>
      <c r="G412" s="122">
        <v>3365</v>
      </c>
      <c r="H412" s="197" t="s">
        <v>102</v>
      </c>
      <c r="I412" s="33" t="s">
        <v>133</v>
      </c>
      <c r="K412" s="4"/>
    </row>
    <row r="413" spans="1:11" x14ac:dyDescent="0.25">
      <c r="A413" s="103">
        <v>345</v>
      </c>
      <c r="B413" s="75"/>
      <c r="C413" s="171">
        <v>402</v>
      </c>
      <c r="D413" s="75" t="s">
        <v>246</v>
      </c>
      <c r="E413" s="159">
        <f t="shared" si="29"/>
        <v>1567.7966101694917</v>
      </c>
      <c r="F413" s="137">
        <f t="shared" si="30"/>
        <v>282.20338983050851</v>
      </c>
      <c r="G413" s="122">
        <v>1850</v>
      </c>
      <c r="H413" s="197" t="s">
        <v>102</v>
      </c>
      <c r="I413" s="33" t="s">
        <v>133</v>
      </c>
      <c r="K413" s="4"/>
    </row>
    <row r="414" spans="1:11" x14ac:dyDescent="0.25">
      <c r="A414" s="103"/>
      <c r="B414" s="75"/>
      <c r="C414" s="252" t="s">
        <v>247</v>
      </c>
      <c r="D414" s="252"/>
      <c r="E414" s="252"/>
      <c r="F414" s="252"/>
      <c r="G414" s="252"/>
      <c r="H414" s="198"/>
      <c r="I414" s="34"/>
      <c r="K414" s="4"/>
    </row>
    <row r="415" spans="1:11" x14ac:dyDescent="0.25">
      <c r="A415" s="103">
        <v>346</v>
      </c>
      <c r="B415" s="75"/>
      <c r="C415" s="171">
        <v>402</v>
      </c>
      <c r="D415" s="75" t="s">
        <v>248</v>
      </c>
      <c r="E415" s="159">
        <f t="shared" si="29"/>
        <v>932.20338983050851</v>
      </c>
      <c r="F415" s="137">
        <f>SUM(E415*0.18)</f>
        <v>167.79661016949152</v>
      </c>
      <c r="G415" s="122">
        <v>1100</v>
      </c>
      <c r="H415" s="197" t="s">
        <v>249</v>
      </c>
      <c r="I415" s="33" t="s">
        <v>250</v>
      </c>
      <c r="K415" s="4"/>
    </row>
    <row r="416" spans="1:11" x14ac:dyDescent="0.25">
      <c r="A416" s="103">
        <v>347</v>
      </c>
      <c r="B416" s="75"/>
      <c r="C416" s="171">
        <v>402</v>
      </c>
      <c r="D416" s="75" t="s">
        <v>251</v>
      </c>
      <c r="E416" s="159">
        <f t="shared" si="29"/>
        <v>932.20338983050851</v>
      </c>
      <c r="F416" s="137">
        <f>SUM(E416*0.18)</f>
        <v>167.79661016949152</v>
      </c>
      <c r="G416" s="122">
        <v>1100</v>
      </c>
      <c r="H416" s="197" t="s">
        <v>249</v>
      </c>
      <c r="I416" s="33" t="s">
        <v>250</v>
      </c>
      <c r="K416" s="4"/>
    </row>
    <row r="417" spans="1:11" ht="51.75" customHeight="1" x14ac:dyDescent="0.25">
      <c r="A417" s="255" t="s">
        <v>252</v>
      </c>
      <c r="B417" s="255"/>
      <c r="C417" s="255"/>
      <c r="D417" s="255"/>
      <c r="E417" s="255"/>
      <c r="F417" s="255"/>
      <c r="G417" s="255"/>
      <c r="H417" s="199"/>
      <c r="I417" s="37"/>
      <c r="K417" s="4"/>
    </row>
    <row r="418" spans="1:11" x14ac:dyDescent="0.25">
      <c r="A418" s="102"/>
      <c r="B418" s="73"/>
      <c r="C418" s="252" t="s">
        <v>253</v>
      </c>
      <c r="D418" s="252"/>
      <c r="E418" s="252"/>
      <c r="F418" s="252"/>
      <c r="G418" s="252"/>
      <c r="H418" s="198"/>
      <c r="I418" s="34"/>
      <c r="K418" s="4"/>
    </row>
    <row r="419" spans="1:11" ht="31.5" x14ac:dyDescent="0.25">
      <c r="A419" s="103">
        <v>348</v>
      </c>
      <c r="B419" s="73"/>
      <c r="C419" s="103">
        <v>401</v>
      </c>
      <c r="D419" s="73" t="s">
        <v>254</v>
      </c>
      <c r="E419" s="159">
        <f t="shared" ref="E419:E420" si="31">SUM(G419/1.18)</f>
        <v>1186.4406779661017</v>
      </c>
      <c r="F419" s="137">
        <f>SUM(E419*0.18)</f>
        <v>213.5593220338983</v>
      </c>
      <c r="G419" s="122">
        <v>1400</v>
      </c>
      <c r="H419" s="197" t="s">
        <v>249</v>
      </c>
      <c r="I419" s="33" t="s">
        <v>133</v>
      </c>
      <c r="K419" s="4"/>
    </row>
    <row r="420" spans="1:11" ht="31.5" x14ac:dyDescent="0.25">
      <c r="A420" s="103">
        <v>349</v>
      </c>
      <c r="B420" s="73"/>
      <c r="C420" s="103">
        <v>401</v>
      </c>
      <c r="D420" s="73" t="s">
        <v>255</v>
      </c>
      <c r="E420" s="159">
        <f t="shared" si="31"/>
        <v>1483.0508474576272</v>
      </c>
      <c r="F420" s="137">
        <f>SUM(E420*0.18)</f>
        <v>266.94915254237287</v>
      </c>
      <c r="G420" s="122">
        <v>1750</v>
      </c>
      <c r="H420" s="197" t="s">
        <v>249</v>
      </c>
      <c r="I420" s="33" t="s">
        <v>133</v>
      </c>
      <c r="K420" s="4"/>
    </row>
    <row r="421" spans="1:11" ht="36.75" customHeight="1" x14ac:dyDescent="0.25">
      <c r="A421" s="253" t="s">
        <v>256</v>
      </c>
      <c r="B421" s="253"/>
      <c r="C421" s="253"/>
      <c r="D421" s="253"/>
      <c r="E421" s="253"/>
      <c r="F421" s="253"/>
      <c r="G421" s="253"/>
      <c r="H421" s="200"/>
      <c r="I421" s="38"/>
    </row>
    <row r="422" spans="1:11" s="3" customFormat="1" x14ac:dyDescent="0.25">
      <c r="A422" s="244" t="s">
        <v>1460</v>
      </c>
      <c r="B422" s="244"/>
      <c r="C422" s="244"/>
      <c r="D422" s="244"/>
      <c r="E422" s="244"/>
      <c r="F422" s="244"/>
      <c r="G422" s="244"/>
      <c r="H422" s="193"/>
      <c r="I422" s="29"/>
    </row>
    <row r="423" spans="1:11" x14ac:dyDescent="0.25">
      <c r="A423" s="104">
        <v>350</v>
      </c>
      <c r="B423" s="178"/>
      <c r="C423" s="104">
        <v>111</v>
      </c>
      <c r="D423" s="76" t="s">
        <v>746</v>
      </c>
      <c r="E423" s="140">
        <f>G423/1.18</f>
        <v>381.35593220338984</v>
      </c>
      <c r="F423" s="140">
        <f>E423*18/100</f>
        <v>68.644067796610173</v>
      </c>
      <c r="G423" s="123">
        <v>450</v>
      </c>
      <c r="H423" s="195" t="s">
        <v>747</v>
      </c>
      <c r="I423" s="33" t="s">
        <v>748</v>
      </c>
    </row>
    <row r="424" spans="1:11" x14ac:dyDescent="0.25">
      <c r="A424" s="104">
        <v>351</v>
      </c>
      <c r="B424" s="178"/>
      <c r="C424" s="104">
        <v>111</v>
      </c>
      <c r="D424" s="76" t="s">
        <v>749</v>
      </c>
      <c r="E424" s="140">
        <f t="shared" ref="E424:E445" si="32">G424/1.18</f>
        <v>1016.949152542373</v>
      </c>
      <c r="F424" s="140">
        <f t="shared" ref="F424:F452" si="33">E424*18/100</f>
        <v>183.05084745762713</v>
      </c>
      <c r="G424" s="123">
        <v>1200</v>
      </c>
      <c r="H424" s="195" t="s">
        <v>747</v>
      </c>
      <c r="I424" s="33" t="s">
        <v>748</v>
      </c>
    </row>
    <row r="425" spans="1:11" x14ac:dyDescent="0.25">
      <c r="A425" s="104">
        <v>352</v>
      </c>
      <c r="B425" s="178"/>
      <c r="C425" s="104">
        <v>111</v>
      </c>
      <c r="D425" s="76" t="s">
        <v>750</v>
      </c>
      <c r="E425" s="140">
        <f t="shared" si="32"/>
        <v>1016.949152542373</v>
      </c>
      <c r="F425" s="140">
        <f t="shared" si="33"/>
        <v>183.05084745762713</v>
      </c>
      <c r="G425" s="123">
        <v>1200</v>
      </c>
      <c r="H425" s="195" t="s">
        <v>747</v>
      </c>
      <c r="I425" s="33" t="s">
        <v>748</v>
      </c>
    </row>
    <row r="426" spans="1:11" ht="31.5" x14ac:dyDescent="0.25">
      <c r="A426" s="104">
        <v>353</v>
      </c>
      <c r="B426" s="178"/>
      <c r="C426" s="104">
        <v>111</v>
      </c>
      <c r="D426" s="76" t="s">
        <v>1470</v>
      </c>
      <c r="E426" s="140">
        <f t="shared" si="32"/>
        <v>1525.4237288135594</v>
      </c>
      <c r="F426" s="140">
        <f t="shared" si="33"/>
        <v>274.57627118644069</v>
      </c>
      <c r="G426" s="123">
        <v>1800</v>
      </c>
      <c r="H426" s="195" t="s">
        <v>747</v>
      </c>
      <c r="I426" s="33" t="s">
        <v>748</v>
      </c>
    </row>
    <row r="427" spans="1:11" ht="31.5" x14ac:dyDescent="0.25">
      <c r="A427" s="104">
        <v>354</v>
      </c>
      <c r="B427" s="178"/>
      <c r="C427" s="104">
        <v>111</v>
      </c>
      <c r="D427" s="76" t="s">
        <v>1471</v>
      </c>
      <c r="E427" s="140">
        <f t="shared" si="32"/>
        <v>635.59322033898309</v>
      </c>
      <c r="F427" s="140">
        <f t="shared" si="33"/>
        <v>114.40677966101696</v>
      </c>
      <c r="G427" s="123">
        <v>750</v>
      </c>
      <c r="H427" s="195" t="s">
        <v>747</v>
      </c>
      <c r="I427" s="33" t="s">
        <v>748</v>
      </c>
    </row>
    <row r="428" spans="1:11" ht="31.5" x14ac:dyDescent="0.25">
      <c r="A428" s="104">
        <v>355</v>
      </c>
      <c r="B428" s="178"/>
      <c r="C428" s="104">
        <v>111</v>
      </c>
      <c r="D428" s="76" t="s">
        <v>1472</v>
      </c>
      <c r="E428" s="140">
        <f t="shared" si="32"/>
        <v>1525.4237288135594</v>
      </c>
      <c r="F428" s="140">
        <f t="shared" si="33"/>
        <v>274.57627118644069</v>
      </c>
      <c r="G428" s="123">
        <v>1800</v>
      </c>
      <c r="H428" s="195" t="s">
        <v>747</v>
      </c>
      <c r="I428" s="33" t="s">
        <v>748</v>
      </c>
    </row>
    <row r="429" spans="1:11" ht="31.5" x14ac:dyDescent="0.25">
      <c r="A429" s="104">
        <v>356</v>
      </c>
      <c r="B429" s="178"/>
      <c r="C429" s="104">
        <v>111</v>
      </c>
      <c r="D429" s="76" t="s">
        <v>1473</v>
      </c>
      <c r="E429" s="140">
        <f t="shared" si="32"/>
        <v>1525.4237288135594</v>
      </c>
      <c r="F429" s="140">
        <f t="shared" si="33"/>
        <v>274.57627118644069</v>
      </c>
      <c r="G429" s="123">
        <v>1800</v>
      </c>
      <c r="H429" s="195" t="s">
        <v>747</v>
      </c>
      <c r="I429" s="33" t="s">
        <v>748</v>
      </c>
    </row>
    <row r="430" spans="1:11" ht="31.5" x14ac:dyDescent="0.25">
      <c r="A430" s="104">
        <v>357</v>
      </c>
      <c r="B430" s="178"/>
      <c r="C430" s="104">
        <v>111</v>
      </c>
      <c r="D430" s="76" t="s">
        <v>1474</v>
      </c>
      <c r="E430" s="140">
        <f t="shared" si="32"/>
        <v>2033.898305084746</v>
      </c>
      <c r="F430" s="140">
        <f t="shared" si="33"/>
        <v>366.10169491525426</v>
      </c>
      <c r="G430" s="123">
        <v>2400</v>
      </c>
      <c r="H430" s="195" t="s">
        <v>747</v>
      </c>
      <c r="I430" s="33" t="s">
        <v>748</v>
      </c>
    </row>
    <row r="431" spans="1:11" ht="31.5" x14ac:dyDescent="0.25">
      <c r="A431" s="104">
        <v>358</v>
      </c>
      <c r="B431" s="178"/>
      <c r="C431" s="104">
        <v>111</v>
      </c>
      <c r="D431" s="76" t="s">
        <v>1475</v>
      </c>
      <c r="E431" s="140">
        <f t="shared" si="32"/>
        <v>847.45762711864415</v>
      </c>
      <c r="F431" s="140">
        <f t="shared" si="33"/>
        <v>152.54237288135596</v>
      </c>
      <c r="G431" s="123">
        <v>1000</v>
      </c>
      <c r="H431" s="195" t="s">
        <v>747</v>
      </c>
      <c r="I431" s="33" t="s">
        <v>748</v>
      </c>
    </row>
    <row r="432" spans="1:11" ht="31.5" x14ac:dyDescent="0.25">
      <c r="A432" s="104">
        <v>359</v>
      </c>
      <c r="B432" s="178"/>
      <c r="C432" s="104">
        <v>111</v>
      </c>
      <c r="D432" s="76" t="s">
        <v>1476</v>
      </c>
      <c r="E432" s="140">
        <f t="shared" si="32"/>
        <v>2033.898305084746</v>
      </c>
      <c r="F432" s="140">
        <f t="shared" si="33"/>
        <v>366.10169491525426</v>
      </c>
      <c r="G432" s="123">
        <v>2400</v>
      </c>
      <c r="H432" s="195" t="s">
        <v>747</v>
      </c>
      <c r="I432" s="33" t="s">
        <v>748</v>
      </c>
    </row>
    <row r="433" spans="1:9" ht="31.5" x14ac:dyDescent="0.25">
      <c r="A433" s="104">
        <v>360</v>
      </c>
      <c r="B433" s="178"/>
      <c r="C433" s="104">
        <v>111</v>
      </c>
      <c r="D433" s="76" t="s">
        <v>1477</v>
      </c>
      <c r="E433" s="140">
        <f t="shared" si="32"/>
        <v>2033.898305084746</v>
      </c>
      <c r="F433" s="140">
        <f t="shared" si="33"/>
        <v>366.10169491525426</v>
      </c>
      <c r="G433" s="123">
        <v>2400</v>
      </c>
      <c r="H433" s="195" t="s">
        <v>747</v>
      </c>
      <c r="I433" s="33" t="s">
        <v>748</v>
      </c>
    </row>
    <row r="434" spans="1:9" ht="31.5" x14ac:dyDescent="0.25">
      <c r="A434" s="104">
        <v>361</v>
      </c>
      <c r="B434" s="178"/>
      <c r="C434" s="104">
        <v>111</v>
      </c>
      <c r="D434" s="76" t="s">
        <v>1478</v>
      </c>
      <c r="E434" s="140">
        <f t="shared" si="32"/>
        <v>2542.3728813559323</v>
      </c>
      <c r="F434" s="140">
        <f t="shared" si="33"/>
        <v>457.62711864406782</v>
      </c>
      <c r="G434" s="123">
        <v>3000</v>
      </c>
      <c r="H434" s="195" t="s">
        <v>747</v>
      </c>
      <c r="I434" s="33" t="s">
        <v>748</v>
      </c>
    </row>
    <row r="435" spans="1:9" x14ac:dyDescent="0.25">
      <c r="A435" s="104">
        <v>362</v>
      </c>
      <c r="B435" s="178"/>
      <c r="C435" s="104">
        <v>111</v>
      </c>
      <c r="D435" s="76" t="s">
        <v>751</v>
      </c>
      <c r="E435" s="140">
        <f t="shared" si="32"/>
        <v>1059.3220338983051</v>
      </c>
      <c r="F435" s="140">
        <f t="shared" si="33"/>
        <v>190.67796610169492</v>
      </c>
      <c r="G435" s="123">
        <v>1250</v>
      </c>
      <c r="H435" s="195" t="s">
        <v>747</v>
      </c>
      <c r="I435" s="33" t="s">
        <v>748</v>
      </c>
    </row>
    <row r="436" spans="1:9" x14ac:dyDescent="0.25">
      <c r="A436" s="104">
        <v>363</v>
      </c>
      <c r="B436" s="178"/>
      <c r="C436" s="104">
        <v>111</v>
      </c>
      <c r="D436" s="76" t="s">
        <v>752</v>
      </c>
      <c r="E436" s="140">
        <f t="shared" si="32"/>
        <v>2542.3728813559323</v>
      </c>
      <c r="F436" s="140">
        <f t="shared" si="33"/>
        <v>457.62711864406782</v>
      </c>
      <c r="G436" s="123">
        <v>3000</v>
      </c>
      <c r="H436" s="195" t="s">
        <v>747</v>
      </c>
      <c r="I436" s="33" t="s">
        <v>748</v>
      </c>
    </row>
    <row r="437" spans="1:9" x14ac:dyDescent="0.25">
      <c r="A437" s="104">
        <v>364</v>
      </c>
      <c r="B437" s="178"/>
      <c r="C437" s="104">
        <v>111</v>
      </c>
      <c r="D437" s="76" t="s">
        <v>753</v>
      </c>
      <c r="E437" s="140">
        <f t="shared" si="32"/>
        <v>2542.3728813559323</v>
      </c>
      <c r="F437" s="140">
        <f t="shared" si="33"/>
        <v>457.62711864406782</v>
      </c>
      <c r="G437" s="123">
        <v>3000</v>
      </c>
      <c r="H437" s="195" t="s">
        <v>747</v>
      </c>
      <c r="I437" s="33" t="s">
        <v>748</v>
      </c>
    </row>
    <row r="438" spans="1:9" ht="31.5" x14ac:dyDescent="0.25">
      <c r="A438" s="104">
        <v>365</v>
      </c>
      <c r="B438" s="178"/>
      <c r="C438" s="104">
        <v>111</v>
      </c>
      <c r="D438" s="76" t="s">
        <v>1479</v>
      </c>
      <c r="E438" s="140">
        <f t="shared" si="32"/>
        <v>3050.8474576271187</v>
      </c>
      <c r="F438" s="140">
        <f t="shared" si="33"/>
        <v>549.15254237288138</v>
      </c>
      <c r="G438" s="123">
        <v>3600</v>
      </c>
      <c r="H438" s="195" t="s">
        <v>747</v>
      </c>
      <c r="I438" s="33" t="s">
        <v>748</v>
      </c>
    </row>
    <row r="439" spans="1:9" ht="31.5" x14ac:dyDescent="0.25">
      <c r="A439" s="104">
        <v>366</v>
      </c>
      <c r="B439" s="178"/>
      <c r="C439" s="104">
        <v>111</v>
      </c>
      <c r="D439" s="76" t="s">
        <v>1480</v>
      </c>
      <c r="E439" s="140">
        <f t="shared" si="32"/>
        <v>1525.4237288135594</v>
      </c>
      <c r="F439" s="140">
        <f t="shared" si="33"/>
        <v>274.57627118644069</v>
      </c>
      <c r="G439" s="123">
        <v>1800</v>
      </c>
      <c r="H439" s="195" t="s">
        <v>747</v>
      </c>
      <c r="I439" s="33" t="s">
        <v>748</v>
      </c>
    </row>
    <row r="440" spans="1:9" x14ac:dyDescent="0.25">
      <c r="A440" s="104">
        <v>367</v>
      </c>
      <c r="B440" s="178"/>
      <c r="C440" s="104">
        <v>111</v>
      </c>
      <c r="D440" s="76" t="s">
        <v>754</v>
      </c>
      <c r="E440" s="140">
        <f t="shared" si="32"/>
        <v>2033.898305084746</v>
      </c>
      <c r="F440" s="140">
        <f t="shared" si="33"/>
        <v>366.10169491525426</v>
      </c>
      <c r="G440" s="123">
        <v>2400</v>
      </c>
      <c r="H440" s="195" t="s">
        <v>747</v>
      </c>
      <c r="I440" s="33" t="s">
        <v>748</v>
      </c>
    </row>
    <row r="441" spans="1:9" x14ac:dyDescent="0.25">
      <c r="A441" s="104">
        <v>368</v>
      </c>
      <c r="B441" s="178"/>
      <c r="C441" s="104">
        <v>111</v>
      </c>
      <c r="D441" s="76" t="s">
        <v>755</v>
      </c>
      <c r="E441" s="140">
        <f t="shared" si="32"/>
        <v>2542.3728813559323</v>
      </c>
      <c r="F441" s="140">
        <f t="shared" si="33"/>
        <v>457.62711864406782</v>
      </c>
      <c r="G441" s="123">
        <v>3000</v>
      </c>
      <c r="H441" s="195" t="s">
        <v>747</v>
      </c>
      <c r="I441" s="33" t="s">
        <v>748</v>
      </c>
    </row>
    <row r="442" spans="1:9" x14ac:dyDescent="0.25">
      <c r="A442" s="104">
        <v>369</v>
      </c>
      <c r="B442" s="178"/>
      <c r="C442" s="104">
        <v>111</v>
      </c>
      <c r="D442" s="76" t="s">
        <v>756</v>
      </c>
      <c r="E442" s="140">
        <f t="shared" si="32"/>
        <v>3050.8474576271187</v>
      </c>
      <c r="F442" s="140">
        <f t="shared" si="33"/>
        <v>549.15254237288138</v>
      </c>
      <c r="G442" s="123">
        <v>3600</v>
      </c>
      <c r="H442" s="195" t="s">
        <v>747</v>
      </c>
      <c r="I442" s="33" t="s">
        <v>748</v>
      </c>
    </row>
    <row r="443" spans="1:9" x14ac:dyDescent="0.25">
      <c r="A443" s="104">
        <v>370</v>
      </c>
      <c r="B443" s="178"/>
      <c r="C443" s="104">
        <v>111</v>
      </c>
      <c r="D443" s="76" t="s">
        <v>757</v>
      </c>
      <c r="E443" s="140">
        <f t="shared" si="32"/>
        <v>1440.6779661016949</v>
      </c>
      <c r="F443" s="140">
        <f t="shared" si="33"/>
        <v>259.32203389830511</v>
      </c>
      <c r="G443" s="123">
        <v>1700</v>
      </c>
      <c r="H443" s="195" t="s">
        <v>747</v>
      </c>
      <c r="I443" s="33" t="s">
        <v>1489</v>
      </c>
    </row>
    <row r="444" spans="1:9" x14ac:dyDescent="0.25">
      <c r="A444" s="104">
        <v>371</v>
      </c>
      <c r="B444" s="178"/>
      <c r="C444" s="104">
        <v>111</v>
      </c>
      <c r="D444" s="76" t="s">
        <v>1488</v>
      </c>
      <c r="E444" s="140">
        <f t="shared" si="32"/>
        <v>487.28813559322037</v>
      </c>
      <c r="F444" s="140">
        <f t="shared" si="33"/>
        <v>87.711864406779654</v>
      </c>
      <c r="G444" s="123">
        <v>575</v>
      </c>
      <c r="H444" s="195" t="s">
        <v>747</v>
      </c>
      <c r="I444" s="33" t="s">
        <v>758</v>
      </c>
    </row>
    <row r="445" spans="1:9" x14ac:dyDescent="0.25">
      <c r="A445" s="104">
        <v>372</v>
      </c>
      <c r="B445" s="178"/>
      <c r="C445" s="104">
        <v>111</v>
      </c>
      <c r="D445" s="76" t="s">
        <v>759</v>
      </c>
      <c r="E445" s="140">
        <f t="shared" si="32"/>
        <v>720.33898305084745</v>
      </c>
      <c r="F445" s="140">
        <f t="shared" si="33"/>
        <v>129.66101694915255</v>
      </c>
      <c r="G445" s="123">
        <v>850</v>
      </c>
      <c r="H445" s="195" t="s">
        <v>747</v>
      </c>
      <c r="I445" s="33" t="s">
        <v>758</v>
      </c>
    </row>
    <row r="446" spans="1:9" x14ac:dyDescent="0.25">
      <c r="A446" s="104">
        <v>373</v>
      </c>
      <c r="B446" s="178"/>
      <c r="C446" s="104">
        <v>111</v>
      </c>
      <c r="D446" s="76" t="s">
        <v>760</v>
      </c>
      <c r="E446" s="140">
        <v>30254.240000000002</v>
      </c>
      <c r="F446" s="140">
        <f t="shared" si="33"/>
        <v>5445.7632000000003</v>
      </c>
      <c r="G446" s="123">
        <f t="shared" ref="G446:G452" si="34">E446+F446</f>
        <v>35700.003199999999</v>
      </c>
      <c r="H446" s="197" t="s">
        <v>102</v>
      </c>
      <c r="I446" s="33" t="s">
        <v>761</v>
      </c>
    </row>
    <row r="447" spans="1:9" x14ac:dyDescent="0.25">
      <c r="A447" s="104">
        <v>374</v>
      </c>
      <c r="B447" s="178"/>
      <c r="C447" s="104">
        <v>105</v>
      </c>
      <c r="D447" s="76" t="s">
        <v>762</v>
      </c>
      <c r="E447" s="140">
        <v>635.59</v>
      </c>
      <c r="F447" s="140">
        <f t="shared" si="33"/>
        <v>114.40620000000001</v>
      </c>
      <c r="G447" s="123">
        <f t="shared" si="34"/>
        <v>749.99620000000004</v>
      </c>
      <c r="H447" s="201" t="s">
        <v>763</v>
      </c>
      <c r="I447" s="39" t="s">
        <v>764</v>
      </c>
    </row>
    <row r="448" spans="1:9" x14ac:dyDescent="0.25">
      <c r="A448" s="104">
        <v>375</v>
      </c>
      <c r="B448" s="178"/>
      <c r="C448" s="104">
        <v>105</v>
      </c>
      <c r="D448" s="76" t="s">
        <v>765</v>
      </c>
      <c r="E448" s="140">
        <v>254.24</v>
      </c>
      <c r="F448" s="140">
        <f t="shared" si="33"/>
        <v>45.763199999999998</v>
      </c>
      <c r="G448" s="123">
        <f t="shared" si="34"/>
        <v>300.00319999999999</v>
      </c>
      <c r="H448" s="201" t="s">
        <v>763</v>
      </c>
      <c r="I448" s="39" t="s">
        <v>764</v>
      </c>
    </row>
    <row r="449" spans="1:9" x14ac:dyDescent="0.25">
      <c r="A449" s="104">
        <v>376</v>
      </c>
      <c r="B449" s="178"/>
      <c r="C449" s="104">
        <v>106</v>
      </c>
      <c r="D449" s="76" t="s">
        <v>766</v>
      </c>
      <c r="E449" s="140">
        <v>635.59</v>
      </c>
      <c r="F449" s="140">
        <f t="shared" si="33"/>
        <v>114.40620000000001</v>
      </c>
      <c r="G449" s="123">
        <f t="shared" si="34"/>
        <v>749.99620000000004</v>
      </c>
      <c r="H449" s="195" t="s">
        <v>747</v>
      </c>
      <c r="I449" s="39" t="s">
        <v>767</v>
      </c>
    </row>
    <row r="450" spans="1:9" x14ac:dyDescent="0.25">
      <c r="A450" s="104">
        <v>377</v>
      </c>
      <c r="B450" s="178"/>
      <c r="C450" s="104">
        <v>106</v>
      </c>
      <c r="D450" s="76" t="s">
        <v>768</v>
      </c>
      <c r="E450" s="140">
        <f t="shared" ref="E450" si="35">G450/1.18</f>
        <v>1271.1864406779662</v>
      </c>
      <c r="F450" s="140">
        <f t="shared" si="33"/>
        <v>228.81355932203391</v>
      </c>
      <c r="G450" s="123">
        <v>1500</v>
      </c>
      <c r="H450" s="195" t="s">
        <v>747</v>
      </c>
      <c r="I450" s="33" t="s">
        <v>769</v>
      </c>
    </row>
    <row r="451" spans="1:9" x14ac:dyDescent="0.25">
      <c r="A451" s="104">
        <v>378</v>
      </c>
      <c r="B451" s="178"/>
      <c r="C451" s="104">
        <v>106</v>
      </c>
      <c r="D451" s="76" t="s">
        <v>770</v>
      </c>
      <c r="E451" s="140">
        <v>1906.78</v>
      </c>
      <c r="F451" s="140">
        <f t="shared" si="33"/>
        <v>343.22039999999998</v>
      </c>
      <c r="G451" s="123">
        <f t="shared" si="34"/>
        <v>2250.0003999999999</v>
      </c>
      <c r="H451" s="195" t="s">
        <v>747</v>
      </c>
      <c r="I451" s="39" t="s">
        <v>771</v>
      </c>
    </row>
    <row r="452" spans="1:9" x14ac:dyDescent="0.25">
      <c r="A452" s="104">
        <v>379</v>
      </c>
      <c r="B452" s="178"/>
      <c r="C452" s="104">
        <v>111</v>
      </c>
      <c r="D452" s="76" t="s">
        <v>772</v>
      </c>
      <c r="E452" s="140">
        <v>635.59</v>
      </c>
      <c r="F452" s="140">
        <f t="shared" si="33"/>
        <v>114.40620000000001</v>
      </c>
      <c r="G452" s="123">
        <f t="shared" si="34"/>
        <v>749.99620000000004</v>
      </c>
      <c r="H452" s="201" t="s">
        <v>763</v>
      </c>
      <c r="I452" s="39" t="s">
        <v>773</v>
      </c>
    </row>
    <row r="453" spans="1:9" x14ac:dyDescent="0.25">
      <c r="A453" s="104">
        <v>380</v>
      </c>
      <c r="B453" s="178"/>
      <c r="C453" s="104">
        <v>111</v>
      </c>
      <c r="D453" s="76" t="s">
        <v>774</v>
      </c>
      <c r="E453" s="140">
        <v>5733.1</v>
      </c>
      <c r="F453" s="140">
        <v>1031.96</v>
      </c>
      <c r="G453" s="123">
        <v>6765</v>
      </c>
      <c r="H453" s="195" t="s">
        <v>747</v>
      </c>
      <c r="I453" s="33" t="s">
        <v>761</v>
      </c>
    </row>
    <row r="454" spans="1:9" x14ac:dyDescent="0.25">
      <c r="A454" s="262" t="s">
        <v>775</v>
      </c>
      <c r="B454" s="262"/>
      <c r="C454" s="262"/>
      <c r="D454" s="262"/>
      <c r="E454" s="262"/>
      <c r="F454" s="262"/>
      <c r="G454" s="262"/>
      <c r="H454" s="195"/>
      <c r="I454" s="31"/>
    </row>
    <row r="455" spans="1:9" ht="31.5" x14ac:dyDescent="0.25">
      <c r="A455" s="104">
        <v>381</v>
      </c>
      <c r="B455" s="178"/>
      <c r="C455" s="104">
        <v>111</v>
      </c>
      <c r="D455" s="76" t="s">
        <v>776</v>
      </c>
      <c r="E455" s="140">
        <v>915.25</v>
      </c>
      <c r="F455" s="140">
        <f>E455*18/100</f>
        <v>164.745</v>
      </c>
      <c r="G455" s="123">
        <f t="shared" ref="G455:G472" si="36">F455+E455</f>
        <v>1079.9949999999999</v>
      </c>
      <c r="H455" s="195" t="s">
        <v>747</v>
      </c>
      <c r="I455" s="33" t="s">
        <v>761</v>
      </c>
    </row>
    <row r="456" spans="1:9" ht="47.25" x14ac:dyDescent="0.25">
      <c r="A456" s="104">
        <v>382</v>
      </c>
      <c r="B456" s="178"/>
      <c r="C456" s="104">
        <v>111</v>
      </c>
      <c r="D456" s="76" t="s">
        <v>1573</v>
      </c>
      <c r="E456" s="140">
        <v>1059.32</v>
      </c>
      <c r="F456" s="140">
        <f t="shared" ref="F456:F472" si="37">E456*18/100</f>
        <v>190.67759999999998</v>
      </c>
      <c r="G456" s="123">
        <f t="shared" si="36"/>
        <v>1249.9975999999999</v>
      </c>
      <c r="H456" s="195" t="s">
        <v>747</v>
      </c>
      <c r="I456" s="33" t="s">
        <v>761</v>
      </c>
    </row>
    <row r="457" spans="1:9" ht="31.5" x14ac:dyDescent="0.25">
      <c r="A457" s="104">
        <v>383</v>
      </c>
      <c r="B457" s="178"/>
      <c r="C457" s="104">
        <v>111</v>
      </c>
      <c r="D457" s="76" t="s">
        <v>777</v>
      </c>
      <c r="E457" s="140">
        <v>1440.68</v>
      </c>
      <c r="F457" s="140">
        <f t="shared" si="37"/>
        <v>259.32240000000002</v>
      </c>
      <c r="G457" s="123">
        <f t="shared" si="36"/>
        <v>1700.0024000000001</v>
      </c>
      <c r="H457" s="195" t="s">
        <v>747</v>
      </c>
      <c r="I457" s="33" t="s">
        <v>761</v>
      </c>
    </row>
    <row r="458" spans="1:9" ht="31.5" x14ac:dyDescent="0.25">
      <c r="A458" s="104">
        <v>384</v>
      </c>
      <c r="B458" s="178"/>
      <c r="C458" s="104">
        <v>111</v>
      </c>
      <c r="D458" s="76" t="s">
        <v>778</v>
      </c>
      <c r="E458" s="140">
        <v>1296.6099999999999</v>
      </c>
      <c r="F458" s="140">
        <f t="shared" si="37"/>
        <v>233.38980000000001</v>
      </c>
      <c r="G458" s="123">
        <f t="shared" si="36"/>
        <v>1529.9997999999998</v>
      </c>
      <c r="H458" s="195" t="s">
        <v>747</v>
      </c>
      <c r="I458" s="33" t="s">
        <v>761</v>
      </c>
    </row>
    <row r="459" spans="1:9" ht="47.25" x14ac:dyDescent="0.25">
      <c r="A459" s="104">
        <v>385</v>
      </c>
      <c r="B459" s="178"/>
      <c r="C459" s="104">
        <v>111</v>
      </c>
      <c r="D459" s="76" t="s">
        <v>1574</v>
      </c>
      <c r="E459" s="140">
        <v>1728.81</v>
      </c>
      <c r="F459" s="140">
        <f t="shared" si="37"/>
        <v>311.18579999999997</v>
      </c>
      <c r="G459" s="123">
        <f t="shared" si="36"/>
        <v>2039.9957999999999</v>
      </c>
      <c r="H459" s="195" t="s">
        <v>747</v>
      </c>
      <c r="I459" s="33" t="s">
        <v>761</v>
      </c>
    </row>
    <row r="460" spans="1:9" ht="47.25" x14ac:dyDescent="0.25">
      <c r="A460" s="104">
        <v>386</v>
      </c>
      <c r="B460" s="178"/>
      <c r="C460" s="104">
        <v>111</v>
      </c>
      <c r="D460" s="76" t="s">
        <v>1575</v>
      </c>
      <c r="E460" s="140">
        <v>2101.6950000000002</v>
      </c>
      <c r="F460" s="140">
        <f t="shared" si="37"/>
        <v>378.30510000000004</v>
      </c>
      <c r="G460" s="123">
        <f t="shared" si="36"/>
        <v>2480.0001000000002</v>
      </c>
      <c r="H460" s="195" t="s">
        <v>747</v>
      </c>
      <c r="I460" s="33" t="s">
        <v>761</v>
      </c>
    </row>
    <row r="461" spans="1:9" ht="31.5" x14ac:dyDescent="0.25">
      <c r="A461" s="104">
        <v>387</v>
      </c>
      <c r="B461" s="178"/>
      <c r="C461" s="104">
        <v>111</v>
      </c>
      <c r="D461" s="76" t="s">
        <v>779</v>
      </c>
      <c r="E461" s="140">
        <v>1711.865</v>
      </c>
      <c r="F461" s="140">
        <f t="shared" si="37"/>
        <v>308.13569999999999</v>
      </c>
      <c r="G461" s="123">
        <f t="shared" si="36"/>
        <v>2020.0007000000001</v>
      </c>
      <c r="H461" s="195" t="s">
        <v>747</v>
      </c>
      <c r="I461" s="33" t="s">
        <v>761</v>
      </c>
    </row>
    <row r="462" spans="1:9" ht="47.25" x14ac:dyDescent="0.25">
      <c r="A462" s="104">
        <v>388</v>
      </c>
      <c r="B462" s="178"/>
      <c r="C462" s="104">
        <v>111</v>
      </c>
      <c r="D462" s="76" t="s">
        <v>1576</v>
      </c>
      <c r="E462" s="140">
        <v>2262.71</v>
      </c>
      <c r="F462" s="140">
        <f t="shared" si="37"/>
        <v>407.2878</v>
      </c>
      <c r="G462" s="123">
        <f t="shared" si="36"/>
        <v>2669.9978000000001</v>
      </c>
      <c r="H462" s="195" t="s">
        <v>747</v>
      </c>
      <c r="I462" s="33" t="s">
        <v>761</v>
      </c>
    </row>
    <row r="463" spans="1:9" ht="47.25" x14ac:dyDescent="0.25">
      <c r="A463" s="104">
        <v>389</v>
      </c>
      <c r="B463" s="178"/>
      <c r="C463" s="104">
        <v>111</v>
      </c>
      <c r="D463" s="76" t="s">
        <v>780</v>
      </c>
      <c r="E463" s="140">
        <v>2771.19</v>
      </c>
      <c r="F463" s="140">
        <f t="shared" si="37"/>
        <v>498.81419999999997</v>
      </c>
      <c r="G463" s="123">
        <f t="shared" si="36"/>
        <v>3270.0041999999999</v>
      </c>
      <c r="H463" s="195" t="s">
        <v>747</v>
      </c>
      <c r="I463" s="33" t="s">
        <v>761</v>
      </c>
    </row>
    <row r="464" spans="1:9" ht="31.5" x14ac:dyDescent="0.25">
      <c r="A464" s="104">
        <v>390</v>
      </c>
      <c r="B464" s="178"/>
      <c r="C464" s="104">
        <v>111</v>
      </c>
      <c r="D464" s="76" t="s">
        <v>781</v>
      </c>
      <c r="E464" s="140">
        <v>2110.17</v>
      </c>
      <c r="F464" s="140">
        <f t="shared" si="37"/>
        <v>379.8306</v>
      </c>
      <c r="G464" s="123">
        <f t="shared" si="36"/>
        <v>2490.0006000000003</v>
      </c>
      <c r="H464" s="195" t="s">
        <v>747</v>
      </c>
      <c r="I464" s="33" t="s">
        <v>761</v>
      </c>
    </row>
    <row r="465" spans="1:9" ht="47.25" x14ac:dyDescent="0.25">
      <c r="A465" s="104">
        <v>391</v>
      </c>
      <c r="B465" s="178"/>
      <c r="C465" s="104">
        <v>111</v>
      </c>
      <c r="D465" s="76" t="s">
        <v>1577</v>
      </c>
      <c r="E465" s="140">
        <v>2923.73</v>
      </c>
      <c r="F465" s="140">
        <f t="shared" si="37"/>
        <v>526.27139999999997</v>
      </c>
      <c r="G465" s="123">
        <f t="shared" si="36"/>
        <v>3450.0014000000001</v>
      </c>
      <c r="H465" s="195" t="s">
        <v>747</v>
      </c>
      <c r="I465" s="33" t="s">
        <v>761</v>
      </c>
    </row>
    <row r="466" spans="1:9" ht="31.5" x14ac:dyDescent="0.25">
      <c r="A466" s="104">
        <v>392</v>
      </c>
      <c r="B466" s="178"/>
      <c r="C466" s="104">
        <v>111</v>
      </c>
      <c r="D466" s="76" t="s">
        <v>782</v>
      </c>
      <c r="E466" s="140">
        <v>3326.27</v>
      </c>
      <c r="F466" s="140">
        <f t="shared" si="37"/>
        <v>598.72860000000003</v>
      </c>
      <c r="G466" s="123">
        <f t="shared" si="36"/>
        <v>3924.9985999999999</v>
      </c>
      <c r="H466" s="195" t="s">
        <v>747</v>
      </c>
      <c r="I466" s="33" t="s">
        <v>761</v>
      </c>
    </row>
    <row r="467" spans="1:9" ht="31.5" x14ac:dyDescent="0.25">
      <c r="A467" s="104">
        <v>393</v>
      </c>
      <c r="B467" s="178"/>
      <c r="C467" s="104">
        <v>111</v>
      </c>
      <c r="D467" s="76" t="s">
        <v>783</v>
      </c>
      <c r="E467" s="140">
        <v>2000</v>
      </c>
      <c r="F467" s="140">
        <f t="shared" si="37"/>
        <v>360</v>
      </c>
      <c r="G467" s="123">
        <f t="shared" si="36"/>
        <v>2360</v>
      </c>
      <c r="H467" s="197" t="s">
        <v>763</v>
      </c>
      <c r="I467" s="33" t="s">
        <v>761</v>
      </c>
    </row>
    <row r="468" spans="1:9" ht="31.5" x14ac:dyDescent="0.25">
      <c r="A468" s="104">
        <v>394</v>
      </c>
      <c r="B468" s="178"/>
      <c r="C468" s="104">
        <v>111</v>
      </c>
      <c r="D468" s="76" t="s">
        <v>784</v>
      </c>
      <c r="E468" s="140">
        <v>2000</v>
      </c>
      <c r="F468" s="140">
        <f t="shared" si="37"/>
        <v>360</v>
      </c>
      <c r="G468" s="123">
        <f t="shared" si="36"/>
        <v>2360</v>
      </c>
      <c r="H468" s="195" t="s">
        <v>763</v>
      </c>
      <c r="I468" s="33" t="s">
        <v>761</v>
      </c>
    </row>
    <row r="469" spans="1:9" ht="31.5" x14ac:dyDescent="0.25">
      <c r="A469" s="104">
        <v>395</v>
      </c>
      <c r="B469" s="178"/>
      <c r="C469" s="104">
        <v>111</v>
      </c>
      <c r="D469" s="76" t="s">
        <v>785</v>
      </c>
      <c r="E469" s="140">
        <v>1000</v>
      </c>
      <c r="F469" s="140">
        <f t="shared" si="37"/>
        <v>180</v>
      </c>
      <c r="G469" s="123">
        <f t="shared" si="36"/>
        <v>1180</v>
      </c>
      <c r="H469" s="195" t="s">
        <v>763</v>
      </c>
      <c r="I469" s="33" t="s">
        <v>761</v>
      </c>
    </row>
    <row r="470" spans="1:9" ht="31.5" x14ac:dyDescent="0.25">
      <c r="A470" s="104">
        <v>396</v>
      </c>
      <c r="B470" s="178"/>
      <c r="C470" s="104">
        <v>111</v>
      </c>
      <c r="D470" s="76" t="s">
        <v>786</v>
      </c>
      <c r="E470" s="140">
        <v>2000</v>
      </c>
      <c r="F470" s="140">
        <f t="shared" si="37"/>
        <v>360</v>
      </c>
      <c r="G470" s="123">
        <f t="shared" si="36"/>
        <v>2360</v>
      </c>
      <c r="H470" s="195" t="s">
        <v>763</v>
      </c>
      <c r="I470" s="33" t="s">
        <v>761</v>
      </c>
    </row>
    <row r="471" spans="1:9" x14ac:dyDescent="0.25">
      <c r="A471" s="104">
        <v>397</v>
      </c>
      <c r="B471" s="178"/>
      <c r="C471" s="104">
        <v>111</v>
      </c>
      <c r="D471" s="76" t="s">
        <v>787</v>
      </c>
      <c r="E471" s="140">
        <v>3500</v>
      </c>
      <c r="F471" s="140">
        <f t="shared" si="37"/>
        <v>630</v>
      </c>
      <c r="G471" s="123">
        <f t="shared" si="36"/>
        <v>4130</v>
      </c>
      <c r="H471" s="195" t="s">
        <v>763</v>
      </c>
      <c r="I471" s="33" t="s">
        <v>761</v>
      </c>
    </row>
    <row r="472" spans="1:9" ht="31.5" x14ac:dyDescent="0.25">
      <c r="A472" s="104">
        <v>398</v>
      </c>
      <c r="B472" s="178"/>
      <c r="C472" s="172">
        <v>111</v>
      </c>
      <c r="D472" s="76" t="s">
        <v>788</v>
      </c>
      <c r="E472" s="140">
        <v>3500</v>
      </c>
      <c r="F472" s="140">
        <f t="shared" si="37"/>
        <v>630</v>
      </c>
      <c r="G472" s="123">
        <f t="shared" si="36"/>
        <v>4130</v>
      </c>
      <c r="H472" s="195" t="s">
        <v>763</v>
      </c>
      <c r="I472" s="33" t="s">
        <v>761</v>
      </c>
    </row>
    <row r="473" spans="1:9" ht="47.25" customHeight="1" x14ac:dyDescent="0.25">
      <c r="A473" s="263" t="s">
        <v>1558</v>
      </c>
      <c r="B473" s="263"/>
      <c r="C473" s="263"/>
      <c r="D473" s="263"/>
      <c r="E473" s="263"/>
      <c r="F473" s="263"/>
      <c r="G473" s="263"/>
      <c r="H473" s="195"/>
      <c r="I473" s="31"/>
    </row>
    <row r="474" spans="1:9" x14ac:dyDescent="0.25">
      <c r="A474" s="105"/>
      <c r="B474" s="76"/>
      <c r="C474" s="251"/>
      <c r="D474" s="251"/>
      <c r="E474" s="139"/>
      <c r="F474" s="139"/>
      <c r="G474" s="123"/>
      <c r="H474" s="195"/>
      <c r="I474" s="31"/>
    </row>
    <row r="475" spans="1:9" x14ac:dyDescent="0.25">
      <c r="A475" s="104">
        <v>399</v>
      </c>
      <c r="B475" s="178"/>
      <c r="C475" s="172">
        <v>111</v>
      </c>
      <c r="D475" s="76" t="s">
        <v>789</v>
      </c>
      <c r="E475" s="140">
        <v>10.59</v>
      </c>
      <c r="F475" s="140">
        <f>E475*0.18</f>
        <v>1.9061999999999999</v>
      </c>
      <c r="G475" s="123">
        <f>E475+F475</f>
        <v>12.4962</v>
      </c>
      <c r="H475" s="195" t="s">
        <v>747</v>
      </c>
      <c r="I475" s="33" t="s">
        <v>790</v>
      </c>
    </row>
    <row r="476" spans="1:9" x14ac:dyDescent="0.25">
      <c r="A476" s="104">
        <v>400</v>
      </c>
      <c r="B476" s="178"/>
      <c r="C476" s="172">
        <v>111</v>
      </c>
      <c r="D476" s="76" t="s">
        <v>791</v>
      </c>
      <c r="E476" s="140">
        <v>53.39</v>
      </c>
      <c r="F476" s="140">
        <f>E476*0.18</f>
        <v>9.610199999999999</v>
      </c>
      <c r="G476" s="123">
        <f t="shared" ref="G476:G478" si="38">E476+F476</f>
        <v>63.0002</v>
      </c>
      <c r="H476" s="195" t="s">
        <v>747</v>
      </c>
      <c r="I476" s="33" t="s">
        <v>790</v>
      </c>
    </row>
    <row r="477" spans="1:9" x14ac:dyDescent="0.25">
      <c r="A477" s="104">
        <v>401</v>
      </c>
      <c r="B477" s="178"/>
      <c r="C477" s="172">
        <v>106</v>
      </c>
      <c r="D477" s="76" t="s">
        <v>792</v>
      </c>
      <c r="E477" s="140">
        <v>5932.2</v>
      </c>
      <c r="F477" s="140">
        <f>E477*0.18</f>
        <v>1067.7959999999998</v>
      </c>
      <c r="G477" s="123">
        <f t="shared" si="38"/>
        <v>6999.9959999999992</v>
      </c>
      <c r="H477" s="195" t="s">
        <v>747</v>
      </c>
      <c r="I477" s="33" t="s">
        <v>793</v>
      </c>
    </row>
    <row r="478" spans="1:9" x14ac:dyDescent="0.25">
      <c r="A478" s="104">
        <v>402</v>
      </c>
      <c r="B478" s="178"/>
      <c r="C478" s="172">
        <v>106</v>
      </c>
      <c r="D478" s="76" t="s">
        <v>794</v>
      </c>
      <c r="E478" s="140">
        <v>4830.51</v>
      </c>
      <c r="F478" s="140">
        <f>E478*0.18</f>
        <v>869.49180000000001</v>
      </c>
      <c r="G478" s="123">
        <f t="shared" si="38"/>
        <v>5700.0018</v>
      </c>
      <c r="H478" s="195" t="s">
        <v>747</v>
      </c>
      <c r="I478" s="33" t="s">
        <v>793</v>
      </c>
    </row>
    <row r="479" spans="1:9" x14ac:dyDescent="0.25">
      <c r="A479" s="104">
        <v>403</v>
      </c>
      <c r="B479" s="178"/>
      <c r="C479" s="172">
        <v>111</v>
      </c>
      <c r="D479" s="76" t="s">
        <v>795</v>
      </c>
      <c r="E479" s="140">
        <v>427.97</v>
      </c>
      <c r="F479" s="140">
        <f t="shared" ref="F479" si="39">E479*18/100</f>
        <v>77.034600000000012</v>
      </c>
      <c r="G479" s="123">
        <f>E479+F479</f>
        <v>505.00460000000004</v>
      </c>
      <c r="H479" s="195" t="s">
        <v>747</v>
      </c>
      <c r="I479" s="33" t="s">
        <v>790</v>
      </c>
    </row>
    <row r="480" spans="1:9" x14ac:dyDescent="0.25">
      <c r="A480" s="104"/>
      <c r="B480" s="178"/>
      <c r="C480" s="251" t="s">
        <v>1487</v>
      </c>
      <c r="D480" s="251"/>
      <c r="E480" s="141"/>
      <c r="F480" s="141"/>
      <c r="G480" s="124"/>
      <c r="H480" s="195"/>
      <c r="I480" s="31"/>
    </row>
    <row r="481" spans="1:14" ht="31.5" x14ac:dyDescent="0.25">
      <c r="A481" s="104">
        <v>404</v>
      </c>
      <c r="B481" s="178"/>
      <c r="C481" s="104">
        <v>106</v>
      </c>
      <c r="D481" s="76" t="s">
        <v>796</v>
      </c>
      <c r="E481" s="140">
        <v>3389.83</v>
      </c>
      <c r="F481" s="140">
        <f>E481*18/100</f>
        <v>610.1694</v>
      </c>
      <c r="G481" s="123">
        <f>E481+F481</f>
        <v>3999.9993999999997</v>
      </c>
      <c r="H481" s="195" t="s">
        <v>747</v>
      </c>
      <c r="I481" s="33" t="s">
        <v>797</v>
      </c>
    </row>
    <row r="482" spans="1:14" x14ac:dyDescent="0.25">
      <c r="A482" s="104"/>
      <c r="B482" s="178"/>
      <c r="C482" s="271" t="s">
        <v>798</v>
      </c>
      <c r="D482" s="271"/>
      <c r="E482" s="141"/>
      <c r="F482" s="141"/>
      <c r="G482" s="124"/>
      <c r="H482" s="195"/>
      <c r="I482" s="31"/>
    </row>
    <row r="483" spans="1:14" ht="31.5" x14ac:dyDescent="0.25">
      <c r="A483" s="104">
        <v>405</v>
      </c>
      <c r="B483" s="178"/>
      <c r="C483" s="104">
        <v>106</v>
      </c>
      <c r="D483" s="76" t="s">
        <v>799</v>
      </c>
      <c r="E483" s="140">
        <v>1694.92</v>
      </c>
      <c r="F483" s="140">
        <f t="shared" ref="F483:F485" si="40">E483*18/100</f>
        <v>305.0856</v>
      </c>
      <c r="G483" s="123">
        <f t="shared" ref="G483:G485" si="41">E483+F483</f>
        <v>2000.0056</v>
      </c>
      <c r="H483" s="195" t="s">
        <v>747</v>
      </c>
      <c r="I483" s="31" t="s">
        <v>797</v>
      </c>
    </row>
    <row r="484" spans="1:14" ht="31.5" x14ac:dyDescent="0.25">
      <c r="A484" s="104">
        <v>406</v>
      </c>
      <c r="B484" s="178"/>
      <c r="C484" s="104">
        <v>106</v>
      </c>
      <c r="D484" s="76" t="s">
        <v>800</v>
      </c>
      <c r="E484" s="140">
        <v>847.46</v>
      </c>
      <c r="F484" s="140">
        <f t="shared" si="40"/>
        <v>152.5428</v>
      </c>
      <c r="G484" s="123">
        <f t="shared" si="41"/>
        <v>1000.0028</v>
      </c>
      <c r="H484" s="195" t="s">
        <v>747</v>
      </c>
      <c r="I484" s="31" t="s">
        <v>797</v>
      </c>
    </row>
    <row r="485" spans="1:14" ht="31.5" x14ac:dyDescent="0.25">
      <c r="A485" s="104">
        <v>407</v>
      </c>
      <c r="B485" s="178"/>
      <c r="C485" s="104">
        <v>106</v>
      </c>
      <c r="D485" s="76" t="s">
        <v>801</v>
      </c>
      <c r="E485" s="140">
        <v>423.73</v>
      </c>
      <c r="F485" s="140">
        <f t="shared" si="40"/>
        <v>76.2714</v>
      </c>
      <c r="G485" s="123">
        <f t="shared" si="41"/>
        <v>500.00139999999999</v>
      </c>
      <c r="H485" s="195" t="s">
        <v>747</v>
      </c>
      <c r="I485" s="31" t="s">
        <v>797</v>
      </c>
    </row>
    <row r="486" spans="1:14" x14ac:dyDescent="0.25">
      <c r="A486" s="104">
        <v>408</v>
      </c>
      <c r="B486" s="178"/>
      <c r="C486" s="104">
        <v>106</v>
      </c>
      <c r="D486" s="76" t="s">
        <v>802</v>
      </c>
      <c r="E486" s="140">
        <v>423.73</v>
      </c>
      <c r="F486" s="140">
        <f>E486*18/100</f>
        <v>76.2714</v>
      </c>
      <c r="G486" s="123">
        <f>E486+F486</f>
        <v>500.00139999999999</v>
      </c>
      <c r="H486" s="195" t="s">
        <v>747</v>
      </c>
      <c r="I486" s="31" t="s">
        <v>797</v>
      </c>
    </row>
    <row r="487" spans="1:14" x14ac:dyDescent="0.25">
      <c r="A487" s="104"/>
      <c r="B487" s="178"/>
      <c r="C487" s="271" t="s">
        <v>803</v>
      </c>
      <c r="D487" s="271"/>
      <c r="E487" s="141"/>
      <c r="F487" s="141"/>
      <c r="G487" s="124"/>
      <c r="H487" s="195"/>
      <c r="I487" s="31"/>
    </row>
    <row r="488" spans="1:14" ht="31.5" x14ac:dyDescent="0.25">
      <c r="A488" s="104">
        <v>409</v>
      </c>
      <c r="B488" s="178"/>
      <c r="C488" s="104">
        <v>106</v>
      </c>
      <c r="D488" s="76" t="s">
        <v>804</v>
      </c>
      <c r="E488" s="140">
        <v>169.49</v>
      </c>
      <c r="F488" s="140">
        <f t="shared" ref="F488:F490" si="42">E488*18/100</f>
        <v>30.508200000000002</v>
      </c>
      <c r="G488" s="123">
        <f t="shared" ref="G488:G490" si="43">E488+F488</f>
        <v>199.9982</v>
      </c>
      <c r="H488" s="195" t="s">
        <v>747</v>
      </c>
      <c r="I488" s="31" t="s">
        <v>797</v>
      </c>
    </row>
    <row r="489" spans="1:14" ht="31.5" x14ac:dyDescent="0.25">
      <c r="A489" s="104">
        <v>410</v>
      </c>
      <c r="B489" s="178"/>
      <c r="C489" s="104">
        <v>106</v>
      </c>
      <c r="D489" s="76" t="s">
        <v>805</v>
      </c>
      <c r="E489" s="140">
        <v>84.75</v>
      </c>
      <c r="F489" s="140">
        <f t="shared" si="42"/>
        <v>15.255000000000001</v>
      </c>
      <c r="G489" s="123">
        <f t="shared" si="43"/>
        <v>100.005</v>
      </c>
      <c r="H489" s="195" t="s">
        <v>747</v>
      </c>
      <c r="I489" s="31" t="s">
        <v>797</v>
      </c>
    </row>
    <row r="490" spans="1:14" ht="31.5" x14ac:dyDescent="0.25">
      <c r="A490" s="104">
        <v>411</v>
      </c>
      <c r="B490" s="178"/>
      <c r="C490" s="104">
        <v>106</v>
      </c>
      <c r="D490" s="76" t="s">
        <v>806</v>
      </c>
      <c r="E490" s="140">
        <v>42.37</v>
      </c>
      <c r="F490" s="140">
        <f t="shared" si="42"/>
        <v>7.6265999999999998</v>
      </c>
      <c r="G490" s="123">
        <f t="shared" si="43"/>
        <v>49.996600000000001</v>
      </c>
      <c r="H490" s="195" t="s">
        <v>747</v>
      </c>
      <c r="I490" s="31" t="s">
        <v>797</v>
      </c>
      <c r="N490" s="18"/>
    </row>
    <row r="491" spans="1:14" x14ac:dyDescent="0.25">
      <c r="A491" s="106"/>
      <c r="B491" s="93"/>
      <c r="C491" s="247" t="s">
        <v>807</v>
      </c>
      <c r="D491" s="247"/>
      <c r="E491" s="247"/>
      <c r="F491" s="247"/>
      <c r="G491" s="247"/>
      <c r="H491" s="195"/>
      <c r="I491" s="31"/>
      <c r="N491" s="18"/>
    </row>
    <row r="492" spans="1:14" x14ac:dyDescent="0.25">
      <c r="A492" s="104">
        <v>412</v>
      </c>
      <c r="B492" s="178"/>
      <c r="C492" s="104">
        <v>108</v>
      </c>
      <c r="D492" s="76" t="s">
        <v>808</v>
      </c>
      <c r="E492" s="140">
        <v>44.92</v>
      </c>
      <c r="F492" s="140">
        <v>8.08</v>
      </c>
      <c r="G492" s="127" t="s">
        <v>1464</v>
      </c>
      <c r="H492" s="197" t="s">
        <v>747</v>
      </c>
      <c r="I492" s="33" t="s">
        <v>809</v>
      </c>
      <c r="N492" s="18"/>
    </row>
    <row r="493" spans="1:14" x14ac:dyDescent="0.25">
      <c r="A493" s="104">
        <v>413</v>
      </c>
      <c r="B493" s="178"/>
      <c r="C493" s="104">
        <v>109</v>
      </c>
      <c r="D493" s="76" t="s">
        <v>810</v>
      </c>
      <c r="E493" s="140">
        <v>5084.75</v>
      </c>
      <c r="F493" s="140">
        <v>915.25</v>
      </c>
      <c r="G493" s="127" t="s">
        <v>1465</v>
      </c>
      <c r="H493" s="197" t="s">
        <v>747</v>
      </c>
      <c r="I493" s="33" t="s">
        <v>811</v>
      </c>
    </row>
    <row r="494" spans="1:14" x14ac:dyDescent="0.25">
      <c r="A494" s="104">
        <v>414</v>
      </c>
      <c r="B494" s="178"/>
      <c r="C494" s="104">
        <v>108</v>
      </c>
      <c r="D494" s="76" t="s">
        <v>812</v>
      </c>
      <c r="E494" s="140">
        <v>67.8</v>
      </c>
      <c r="F494" s="140">
        <f t="shared" ref="F494" si="44">E494*18/100</f>
        <v>12.203999999999999</v>
      </c>
      <c r="G494" s="127" t="s">
        <v>1466</v>
      </c>
      <c r="H494" s="197" t="s">
        <v>813</v>
      </c>
      <c r="I494" s="33" t="s">
        <v>814</v>
      </c>
    </row>
    <row r="495" spans="1:14" x14ac:dyDescent="0.25">
      <c r="A495" s="251" t="s">
        <v>1486</v>
      </c>
      <c r="B495" s="251"/>
      <c r="C495" s="251"/>
      <c r="D495" s="251"/>
      <c r="E495" s="251"/>
      <c r="F495" s="251"/>
      <c r="G495" s="251"/>
      <c r="H495" s="195"/>
      <c r="I495" s="40"/>
    </row>
    <row r="496" spans="1:14" x14ac:dyDescent="0.25">
      <c r="A496" s="105"/>
      <c r="B496" s="76"/>
      <c r="C496" s="251" t="s">
        <v>815</v>
      </c>
      <c r="D496" s="251"/>
      <c r="E496" s="251"/>
      <c r="F496" s="251"/>
      <c r="G496" s="251"/>
      <c r="H496" s="195"/>
      <c r="I496" s="40"/>
      <c r="N496" s="18"/>
    </row>
    <row r="497" spans="1:10" ht="39" customHeight="1" x14ac:dyDescent="0.25">
      <c r="A497" s="105">
        <v>415</v>
      </c>
      <c r="B497" s="76"/>
      <c r="C497" s="104"/>
      <c r="D497" s="76" t="s">
        <v>816</v>
      </c>
      <c r="E497" s="140">
        <v>3050.85</v>
      </c>
      <c r="F497" s="140">
        <v>549.15</v>
      </c>
      <c r="G497" s="123">
        <v>3600</v>
      </c>
      <c r="H497" s="197" t="s">
        <v>747</v>
      </c>
      <c r="I497" s="41" t="s">
        <v>817</v>
      </c>
    </row>
    <row r="498" spans="1:10" x14ac:dyDescent="0.25">
      <c r="A498" s="104">
        <v>416</v>
      </c>
      <c r="B498" s="178"/>
      <c r="C498" s="104"/>
      <c r="D498" s="76" t="s">
        <v>1485</v>
      </c>
      <c r="E498" s="140"/>
      <c r="F498" s="140"/>
      <c r="G498" s="123"/>
      <c r="H498" s="195"/>
      <c r="I498" s="31"/>
    </row>
    <row r="499" spans="1:10" x14ac:dyDescent="0.25">
      <c r="A499" s="104">
        <v>417</v>
      </c>
      <c r="B499" s="178"/>
      <c r="C499" s="104">
        <v>111</v>
      </c>
      <c r="D499" s="76" t="s">
        <v>1483</v>
      </c>
      <c r="E499" s="140">
        <v>84.75</v>
      </c>
      <c r="F499" s="140">
        <v>15.255000000000001</v>
      </c>
      <c r="G499" s="123">
        <v>100</v>
      </c>
      <c r="H499" s="195" t="s">
        <v>763</v>
      </c>
      <c r="I499" s="33" t="s">
        <v>769</v>
      </c>
    </row>
    <row r="500" spans="1:10" x14ac:dyDescent="0.25">
      <c r="A500" s="104">
        <v>418</v>
      </c>
      <c r="B500" s="178"/>
      <c r="C500" s="104">
        <v>111</v>
      </c>
      <c r="D500" s="76" t="s">
        <v>1484</v>
      </c>
      <c r="E500" s="140">
        <v>84.75</v>
      </c>
      <c r="F500" s="140">
        <v>15.255000000000001</v>
      </c>
      <c r="G500" s="123">
        <v>100</v>
      </c>
      <c r="H500" s="195" t="s">
        <v>763</v>
      </c>
      <c r="I500" s="33" t="s">
        <v>769</v>
      </c>
    </row>
    <row r="501" spans="1:10" x14ac:dyDescent="0.25">
      <c r="A501" s="107"/>
      <c r="B501" s="75"/>
      <c r="C501" s="107"/>
      <c r="D501" s="253" t="s">
        <v>818</v>
      </c>
      <c r="E501" s="253"/>
      <c r="F501" s="253"/>
      <c r="G501" s="253"/>
      <c r="H501" s="195"/>
      <c r="I501" s="31"/>
    </row>
    <row r="502" spans="1:10" x14ac:dyDescent="0.25">
      <c r="A502" s="235">
        <v>419</v>
      </c>
      <c r="B502" s="232"/>
      <c r="C502" s="236"/>
      <c r="D502" s="232" t="s">
        <v>819</v>
      </c>
      <c r="E502" s="233">
        <v>4237.2889999999998</v>
      </c>
      <c r="F502" s="233">
        <f t="shared" ref="F502:F505" si="45">E502*18/100</f>
        <v>762.71201999999994</v>
      </c>
      <c r="G502" s="234">
        <f t="shared" ref="G502:G505" si="46">E502+F502</f>
        <v>5000.0010199999997</v>
      </c>
      <c r="H502" s="197" t="s">
        <v>820</v>
      </c>
      <c r="I502" s="33" t="s">
        <v>761</v>
      </c>
    </row>
    <row r="503" spans="1:10" x14ac:dyDescent="0.25">
      <c r="A503" s="235">
        <v>420</v>
      </c>
      <c r="B503" s="232"/>
      <c r="C503" s="236"/>
      <c r="D503" s="232" t="s">
        <v>821</v>
      </c>
      <c r="E503" s="233">
        <v>8474.5789999999997</v>
      </c>
      <c r="F503" s="233">
        <f t="shared" si="45"/>
        <v>1525.4242199999999</v>
      </c>
      <c r="G503" s="234">
        <f t="shared" si="46"/>
        <v>10000.003219999999</v>
      </c>
      <c r="H503" s="197" t="s">
        <v>820</v>
      </c>
      <c r="I503" s="33" t="s">
        <v>761</v>
      </c>
    </row>
    <row r="504" spans="1:10" x14ac:dyDescent="0.25">
      <c r="A504" s="235">
        <v>421</v>
      </c>
      <c r="B504" s="232"/>
      <c r="C504" s="236"/>
      <c r="D504" s="232" t="s">
        <v>822</v>
      </c>
      <c r="E504" s="233">
        <v>847.46</v>
      </c>
      <c r="F504" s="233">
        <f t="shared" si="45"/>
        <v>152.5428</v>
      </c>
      <c r="G504" s="234">
        <f t="shared" si="46"/>
        <v>1000.0028</v>
      </c>
      <c r="H504" s="197" t="s">
        <v>747</v>
      </c>
      <c r="I504" s="33" t="s">
        <v>761</v>
      </c>
    </row>
    <row r="505" spans="1:10" x14ac:dyDescent="0.25">
      <c r="A505" s="235">
        <v>422</v>
      </c>
      <c r="B505" s="232"/>
      <c r="C505" s="236"/>
      <c r="D505" s="232" t="s">
        <v>823</v>
      </c>
      <c r="E505" s="233">
        <v>2542.375</v>
      </c>
      <c r="F505" s="233">
        <f t="shared" si="45"/>
        <v>457.6275</v>
      </c>
      <c r="G505" s="234">
        <f t="shared" si="46"/>
        <v>3000.0025000000001</v>
      </c>
      <c r="H505" s="197" t="s">
        <v>747</v>
      </c>
      <c r="I505" s="33" t="s">
        <v>761</v>
      </c>
    </row>
    <row r="506" spans="1:10" s="3" customFormat="1" ht="15.75" customHeight="1" x14ac:dyDescent="0.25">
      <c r="A506" s="244" t="s">
        <v>257</v>
      </c>
      <c r="B506" s="244"/>
      <c r="C506" s="244"/>
      <c r="D506" s="244"/>
      <c r="E506" s="244"/>
      <c r="F506" s="244"/>
      <c r="G506" s="244"/>
      <c r="H506" s="202"/>
      <c r="I506" s="20"/>
      <c r="J506" s="1"/>
    </row>
    <row r="507" spans="1:10" x14ac:dyDescent="0.25">
      <c r="A507" s="101">
        <v>423</v>
      </c>
      <c r="B507" s="179" t="s">
        <v>258</v>
      </c>
      <c r="C507" s="108">
        <v>403</v>
      </c>
      <c r="D507" s="72" t="s">
        <v>259</v>
      </c>
      <c r="E507" s="160">
        <f t="shared" ref="E507:E514" si="47">SUM(G507,-F507)</f>
        <v>63.559322033898304</v>
      </c>
      <c r="F507" s="142">
        <f>G507/118*18</f>
        <v>11.440677966101694</v>
      </c>
      <c r="G507" s="125">
        <v>75</v>
      </c>
      <c r="H507" s="195" t="s">
        <v>260</v>
      </c>
      <c r="I507" s="31" t="s">
        <v>261</v>
      </c>
    </row>
    <row r="508" spans="1:10" ht="31.5" x14ac:dyDescent="0.25">
      <c r="A508" s="101">
        <f>A507+1</f>
        <v>424</v>
      </c>
      <c r="B508" s="179" t="s">
        <v>262</v>
      </c>
      <c r="C508" s="108">
        <v>403</v>
      </c>
      <c r="D508" s="69" t="s">
        <v>263</v>
      </c>
      <c r="E508" s="160">
        <f t="shared" si="47"/>
        <v>38.135593220338983</v>
      </c>
      <c r="F508" s="142">
        <f t="shared" ref="F508:F571" si="48">G508/118*18</f>
        <v>6.8644067796610164</v>
      </c>
      <c r="G508" s="125">
        <v>45</v>
      </c>
      <c r="H508" s="195" t="s">
        <v>260</v>
      </c>
      <c r="I508" s="31" t="s">
        <v>261</v>
      </c>
    </row>
    <row r="509" spans="1:10" x14ac:dyDescent="0.25">
      <c r="A509" s="101">
        <f t="shared" ref="A509:A514" si="49">A508+1</f>
        <v>425</v>
      </c>
      <c r="B509" s="179" t="s">
        <v>264</v>
      </c>
      <c r="C509" s="108">
        <v>403</v>
      </c>
      <c r="D509" s="69" t="s">
        <v>265</v>
      </c>
      <c r="E509" s="160">
        <f t="shared" si="47"/>
        <v>12.711864406779661</v>
      </c>
      <c r="F509" s="142">
        <f t="shared" si="48"/>
        <v>2.2881355932203391</v>
      </c>
      <c r="G509" s="125">
        <v>15</v>
      </c>
      <c r="H509" s="195" t="s">
        <v>260</v>
      </c>
      <c r="I509" s="31" t="s">
        <v>261</v>
      </c>
    </row>
    <row r="510" spans="1:10" x14ac:dyDescent="0.25">
      <c r="A510" s="101">
        <f>A509+1</f>
        <v>426</v>
      </c>
      <c r="B510" s="179" t="s">
        <v>266</v>
      </c>
      <c r="C510" s="108">
        <v>403</v>
      </c>
      <c r="D510" s="69" t="s">
        <v>267</v>
      </c>
      <c r="E510" s="160">
        <f t="shared" si="47"/>
        <v>152.54237288135593</v>
      </c>
      <c r="F510" s="142">
        <f t="shared" si="48"/>
        <v>27.457627118644066</v>
      </c>
      <c r="G510" s="125">
        <v>180</v>
      </c>
      <c r="H510" s="195" t="s">
        <v>260</v>
      </c>
      <c r="I510" s="31" t="s">
        <v>261</v>
      </c>
    </row>
    <row r="511" spans="1:10" x14ac:dyDescent="0.25">
      <c r="A511" s="101">
        <f>A510+1</f>
        <v>427</v>
      </c>
      <c r="B511" s="179" t="s">
        <v>268</v>
      </c>
      <c r="C511" s="108">
        <v>403</v>
      </c>
      <c r="D511" s="69" t="s">
        <v>269</v>
      </c>
      <c r="E511" s="160">
        <f t="shared" si="47"/>
        <v>63.559322033898304</v>
      </c>
      <c r="F511" s="142">
        <f t="shared" si="48"/>
        <v>11.440677966101694</v>
      </c>
      <c r="G511" s="125">
        <v>75</v>
      </c>
      <c r="H511" s="195" t="s">
        <v>260</v>
      </c>
      <c r="I511" s="31" t="s">
        <v>261</v>
      </c>
    </row>
    <row r="512" spans="1:10" x14ac:dyDescent="0.25">
      <c r="A512" s="101">
        <f t="shared" si="49"/>
        <v>428</v>
      </c>
      <c r="B512" s="179" t="s">
        <v>262</v>
      </c>
      <c r="C512" s="108">
        <v>403</v>
      </c>
      <c r="D512" s="69" t="s">
        <v>270</v>
      </c>
      <c r="E512" s="160">
        <f t="shared" si="47"/>
        <v>12.711864406779661</v>
      </c>
      <c r="F512" s="142">
        <f t="shared" si="48"/>
        <v>2.2881355932203391</v>
      </c>
      <c r="G512" s="125">
        <v>15</v>
      </c>
      <c r="H512" s="195" t="s">
        <v>260</v>
      </c>
      <c r="I512" s="31" t="s">
        <v>261</v>
      </c>
    </row>
    <row r="513" spans="1:9" x14ac:dyDescent="0.25">
      <c r="A513" s="100">
        <f t="shared" si="49"/>
        <v>429</v>
      </c>
      <c r="B513" s="179"/>
      <c r="C513" s="71">
        <v>403</v>
      </c>
      <c r="D513" s="69" t="s">
        <v>271</v>
      </c>
      <c r="E513" s="160">
        <f t="shared" si="47"/>
        <v>12.711864406779661</v>
      </c>
      <c r="F513" s="142">
        <f t="shared" si="48"/>
        <v>2.2881355932203391</v>
      </c>
      <c r="G513" s="125">
        <v>15</v>
      </c>
      <c r="H513" s="195" t="s">
        <v>260</v>
      </c>
      <c r="I513" s="31" t="s">
        <v>261</v>
      </c>
    </row>
    <row r="514" spans="1:9" x14ac:dyDescent="0.25">
      <c r="A514" s="101">
        <f t="shared" si="49"/>
        <v>430</v>
      </c>
      <c r="B514" s="226"/>
      <c r="C514" s="108">
        <v>403</v>
      </c>
      <c r="D514" s="69" t="s">
        <v>272</v>
      </c>
      <c r="E514" s="160">
        <f t="shared" si="47"/>
        <v>12.711864406779661</v>
      </c>
      <c r="F514" s="142">
        <f t="shared" si="48"/>
        <v>2.2881355932203391</v>
      </c>
      <c r="G514" s="125">
        <v>15</v>
      </c>
      <c r="H514" s="203" t="s">
        <v>260</v>
      </c>
      <c r="I514" s="42" t="s">
        <v>261</v>
      </c>
    </row>
    <row r="515" spans="1:9" x14ac:dyDescent="0.25">
      <c r="A515" s="108"/>
      <c r="B515" s="259" t="s">
        <v>273</v>
      </c>
      <c r="C515" s="259"/>
      <c r="D515" s="259"/>
      <c r="E515" s="163"/>
      <c r="F515" s="142"/>
      <c r="G515" s="167"/>
      <c r="H515" s="195"/>
      <c r="I515" s="31"/>
    </row>
    <row r="516" spans="1:9" ht="31.5" x14ac:dyDescent="0.25">
      <c r="A516" s="101">
        <f>A514+1</f>
        <v>431</v>
      </c>
      <c r="B516" s="180" t="s">
        <v>274</v>
      </c>
      <c r="C516" s="108">
        <v>403</v>
      </c>
      <c r="D516" s="69" t="s">
        <v>275</v>
      </c>
      <c r="E516" s="160">
        <f t="shared" ref="E516:E524" si="50">SUM(G516,-F516)</f>
        <v>33.898305084745765</v>
      </c>
      <c r="F516" s="142">
        <f t="shared" si="48"/>
        <v>6.101694915254237</v>
      </c>
      <c r="G516" s="125">
        <v>40</v>
      </c>
      <c r="H516" s="204" t="s">
        <v>260</v>
      </c>
      <c r="I516" s="35" t="s">
        <v>276</v>
      </c>
    </row>
    <row r="517" spans="1:9" ht="31.5" x14ac:dyDescent="0.25">
      <c r="A517" s="100">
        <f t="shared" ref="A517:A524" si="51">A516+1</f>
        <v>432</v>
      </c>
      <c r="B517" s="179" t="s">
        <v>277</v>
      </c>
      <c r="C517" s="71">
        <v>403</v>
      </c>
      <c r="D517" s="69" t="s">
        <v>278</v>
      </c>
      <c r="E517" s="160">
        <f t="shared" si="50"/>
        <v>46.610169491525426</v>
      </c>
      <c r="F517" s="142">
        <f t="shared" si="48"/>
        <v>8.3898305084745761</v>
      </c>
      <c r="G517" s="125">
        <v>55</v>
      </c>
      <c r="H517" s="195" t="s">
        <v>260</v>
      </c>
      <c r="I517" s="31" t="s">
        <v>276</v>
      </c>
    </row>
    <row r="518" spans="1:9" x14ac:dyDescent="0.25">
      <c r="A518" s="100">
        <f t="shared" si="51"/>
        <v>433</v>
      </c>
      <c r="B518" s="179" t="s">
        <v>279</v>
      </c>
      <c r="C518" s="71">
        <v>403</v>
      </c>
      <c r="D518" s="69" t="s">
        <v>280</v>
      </c>
      <c r="E518" s="160">
        <f t="shared" si="50"/>
        <v>12.711864406779661</v>
      </c>
      <c r="F518" s="142">
        <f t="shared" si="48"/>
        <v>2.2881355932203391</v>
      </c>
      <c r="G518" s="125">
        <v>15</v>
      </c>
      <c r="H518" s="195" t="s">
        <v>260</v>
      </c>
      <c r="I518" s="31" t="s">
        <v>276</v>
      </c>
    </row>
    <row r="519" spans="1:9" x14ac:dyDescent="0.25">
      <c r="A519" s="100">
        <f t="shared" si="51"/>
        <v>434</v>
      </c>
      <c r="B519" s="179" t="s">
        <v>262</v>
      </c>
      <c r="C519" s="71">
        <v>403</v>
      </c>
      <c r="D519" s="69" t="s">
        <v>281</v>
      </c>
      <c r="E519" s="160">
        <f t="shared" si="50"/>
        <v>12.711864406779661</v>
      </c>
      <c r="F519" s="142">
        <f t="shared" si="48"/>
        <v>2.2881355932203391</v>
      </c>
      <c r="G519" s="125">
        <v>15</v>
      </c>
      <c r="H519" s="195" t="s">
        <v>260</v>
      </c>
      <c r="I519" s="31" t="s">
        <v>276</v>
      </c>
    </row>
    <row r="520" spans="1:9" x14ac:dyDescent="0.25">
      <c r="A520" s="100">
        <f t="shared" si="51"/>
        <v>435</v>
      </c>
      <c r="B520" s="179" t="s">
        <v>282</v>
      </c>
      <c r="C520" s="71">
        <v>403</v>
      </c>
      <c r="D520" s="69" t="s">
        <v>283</v>
      </c>
      <c r="E520" s="160">
        <f t="shared" si="50"/>
        <v>16.949152542372882</v>
      </c>
      <c r="F520" s="142">
        <f t="shared" si="48"/>
        <v>3.0508474576271185</v>
      </c>
      <c r="G520" s="125">
        <v>20</v>
      </c>
      <c r="H520" s="195" t="s">
        <v>260</v>
      </c>
      <c r="I520" s="31" t="s">
        <v>276</v>
      </c>
    </row>
    <row r="521" spans="1:9" x14ac:dyDescent="0.25">
      <c r="A521" s="100">
        <f t="shared" si="51"/>
        <v>436</v>
      </c>
      <c r="B521" s="179" t="s">
        <v>284</v>
      </c>
      <c r="C521" s="71">
        <v>403</v>
      </c>
      <c r="D521" s="69" t="s">
        <v>285</v>
      </c>
      <c r="E521" s="160">
        <f t="shared" si="50"/>
        <v>8.4745762711864412</v>
      </c>
      <c r="F521" s="142">
        <f t="shared" si="48"/>
        <v>1.5254237288135593</v>
      </c>
      <c r="G521" s="125">
        <v>10</v>
      </c>
      <c r="H521" s="195" t="s">
        <v>260</v>
      </c>
      <c r="I521" s="31" t="s">
        <v>276</v>
      </c>
    </row>
    <row r="522" spans="1:9" x14ac:dyDescent="0.25">
      <c r="A522" s="100">
        <f t="shared" si="51"/>
        <v>437</v>
      </c>
      <c r="B522" s="179" t="s">
        <v>286</v>
      </c>
      <c r="C522" s="71">
        <v>403</v>
      </c>
      <c r="D522" s="69" t="s">
        <v>287</v>
      </c>
      <c r="E522" s="160">
        <f t="shared" si="50"/>
        <v>12.711864406779661</v>
      </c>
      <c r="F522" s="142">
        <f t="shared" si="48"/>
        <v>2.2881355932203391</v>
      </c>
      <c r="G522" s="125">
        <v>15</v>
      </c>
      <c r="H522" s="195" t="s">
        <v>260</v>
      </c>
      <c r="I522" s="31" t="s">
        <v>276</v>
      </c>
    </row>
    <row r="523" spans="1:9" x14ac:dyDescent="0.25">
      <c r="A523" s="100">
        <f t="shared" si="51"/>
        <v>438</v>
      </c>
      <c r="B523" s="179" t="s">
        <v>288</v>
      </c>
      <c r="C523" s="71">
        <v>403</v>
      </c>
      <c r="D523" s="69" t="s">
        <v>289</v>
      </c>
      <c r="E523" s="160">
        <f t="shared" si="50"/>
        <v>38.135593220338983</v>
      </c>
      <c r="F523" s="142">
        <f t="shared" si="48"/>
        <v>6.8644067796610164</v>
      </c>
      <c r="G523" s="125">
        <v>45</v>
      </c>
      <c r="H523" s="195" t="s">
        <v>260</v>
      </c>
      <c r="I523" s="31" t="s">
        <v>276</v>
      </c>
    </row>
    <row r="524" spans="1:9" x14ac:dyDescent="0.25">
      <c r="A524" s="100">
        <f t="shared" si="51"/>
        <v>439</v>
      </c>
      <c r="B524" s="179" t="s">
        <v>290</v>
      </c>
      <c r="C524" s="71">
        <v>403</v>
      </c>
      <c r="D524" s="69" t="s">
        <v>291</v>
      </c>
      <c r="E524" s="160">
        <f t="shared" si="50"/>
        <v>63.559322033898304</v>
      </c>
      <c r="F524" s="142">
        <f t="shared" si="48"/>
        <v>11.440677966101694</v>
      </c>
      <c r="G524" s="125">
        <v>75</v>
      </c>
      <c r="H524" s="195" t="s">
        <v>260</v>
      </c>
      <c r="I524" s="31" t="s">
        <v>276</v>
      </c>
    </row>
    <row r="525" spans="1:9" x14ac:dyDescent="0.25">
      <c r="A525" s="108"/>
      <c r="B525" s="259" t="s">
        <v>292</v>
      </c>
      <c r="C525" s="259"/>
      <c r="D525" s="259"/>
      <c r="E525" s="160"/>
      <c r="F525" s="142"/>
      <c r="G525" s="125"/>
      <c r="H525" s="195"/>
      <c r="I525" s="31"/>
    </row>
    <row r="526" spans="1:9" x14ac:dyDescent="0.25">
      <c r="A526" s="100">
        <f>A524+1</f>
        <v>440</v>
      </c>
      <c r="B526" s="179" t="s">
        <v>293</v>
      </c>
      <c r="C526" s="71">
        <v>403</v>
      </c>
      <c r="D526" s="69" t="s">
        <v>294</v>
      </c>
      <c r="E526" s="160">
        <f t="shared" ref="E526:E532" si="52">SUM(G526,-F526)</f>
        <v>12.711864406779661</v>
      </c>
      <c r="F526" s="142">
        <f t="shared" si="48"/>
        <v>2.2881355932203391</v>
      </c>
      <c r="G526" s="125">
        <v>15</v>
      </c>
      <c r="H526" s="195" t="s">
        <v>260</v>
      </c>
      <c r="I526" s="31" t="s">
        <v>261</v>
      </c>
    </row>
    <row r="527" spans="1:9" ht="31.5" x14ac:dyDescent="0.25">
      <c r="A527" s="100">
        <f t="shared" ref="A527:A532" si="53">A526+1</f>
        <v>441</v>
      </c>
      <c r="B527" s="179" t="s">
        <v>295</v>
      </c>
      <c r="C527" s="71">
        <v>403</v>
      </c>
      <c r="D527" s="69" t="s">
        <v>296</v>
      </c>
      <c r="E527" s="160">
        <f t="shared" si="52"/>
        <v>84.745762711864415</v>
      </c>
      <c r="F527" s="142">
        <f t="shared" si="48"/>
        <v>15.254237288135592</v>
      </c>
      <c r="G527" s="125">
        <v>100</v>
      </c>
      <c r="H527" s="195" t="s">
        <v>260</v>
      </c>
      <c r="I527" s="31" t="s">
        <v>261</v>
      </c>
    </row>
    <row r="528" spans="1:9" x14ac:dyDescent="0.25">
      <c r="A528" s="100">
        <f t="shared" si="53"/>
        <v>442</v>
      </c>
      <c r="B528" s="179" t="s">
        <v>293</v>
      </c>
      <c r="C528" s="71">
        <v>403</v>
      </c>
      <c r="D528" s="69" t="s">
        <v>297</v>
      </c>
      <c r="E528" s="160">
        <f t="shared" si="52"/>
        <v>169.49152542372883</v>
      </c>
      <c r="F528" s="142">
        <f t="shared" si="48"/>
        <v>30.508474576271183</v>
      </c>
      <c r="G528" s="125">
        <v>200</v>
      </c>
      <c r="H528" s="195" t="s">
        <v>260</v>
      </c>
      <c r="I528" s="31" t="s">
        <v>261</v>
      </c>
    </row>
    <row r="529" spans="1:9" x14ac:dyDescent="0.25">
      <c r="A529" s="100">
        <f t="shared" si="53"/>
        <v>443</v>
      </c>
      <c r="B529" s="179" t="s">
        <v>295</v>
      </c>
      <c r="C529" s="71">
        <v>403</v>
      </c>
      <c r="D529" s="69" t="s">
        <v>298</v>
      </c>
      <c r="E529" s="160">
        <f t="shared" si="52"/>
        <v>127.11864406779661</v>
      </c>
      <c r="F529" s="142">
        <f t="shared" si="48"/>
        <v>22.881355932203387</v>
      </c>
      <c r="G529" s="125">
        <v>150</v>
      </c>
      <c r="H529" s="195" t="s">
        <v>260</v>
      </c>
      <c r="I529" s="31" t="s">
        <v>261</v>
      </c>
    </row>
    <row r="530" spans="1:9" x14ac:dyDescent="0.25">
      <c r="A530" s="100">
        <f t="shared" si="53"/>
        <v>444</v>
      </c>
      <c r="B530" s="179" t="s">
        <v>299</v>
      </c>
      <c r="C530" s="71">
        <v>403</v>
      </c>
      <c r="D530" s="69" t="s">
        <v>300</v>
      </c>
      <c r="E530" s="160">
        <f t="shared" si="52"/>
        <v>16.949152542372882</v>
      </c>
      <c r="F530" s="142">
        <f t="shared" si="48"/>
        <v>3.0508474576271185</v>
      </c>
      <c r="G530" s="125">
        <v>20</v>
      </c>
      <c r="H530" s="195" t="s">
        <v>260</v>
      </c>
      <c r="I530" s="31" t="s">
        <v>261</v>
      </c>
    </row>
    <row r="531" spans="1:9" ht="21.75" customHeight="1" x14ac:dyDescent="0.25">
      <c r="A531" s="100">
        <f t="shared" si="53"/>
        <v>445</v>
      </c>
      <c r="B531" s="179" t="s">
        <v>299</v>
      </c>
      <c r="C531" s="71">
        <v>403</v>
      </c>
      <c r="D531" s="69" t="s">
        <v>301</v>
      </c>
      <c r="E531" s="160">
        <f t="shared" si="52"/>
        <v>16.949152542372882</v>
      </c>
      <c r="F531" s="142">
        <f t="shared" si="48"/>
        <v>3.0508474576271185</v>
      </c>
      <c r="G531" s="125">
        <v>20</v>
      </c>
      <c r="H531" s="195" t="s">
        <v>260</v>
      </c>
      <c r="I531" s="31" t="s">
        <v>261</v>
      </c>
    </row>
    <row r="532" spans="1:9" ht="31.5" x14ac:dyDescent="0.25">
      <c r="A532" s="100">
        <f t="shared" si="53"/>
        <v>446</v>
      </c>
      <c r="B532" s="179" t="s">
        <v>302</v>
      </c>
      <c r="C532" s="71"/>
      <c r="D532" s="69" t="s">
        <v>303</v>
      </c>
      <c r="E532" s="160">
        <f t="shared" si="52"/>
        <v>1271.1864406779662</v>
      </c>
      <c r="F532" s="142">
        <f t="shared" si="48"/>
        <v>228.81355932203388</v>
      </c>
      <c r="G532" s="125">
        <v>1500</v>
      </c>
      <c r="H532" s="195" t="s">
        <v>260</v>
      </c>
      <c r="I532" s="31" t="s">
        <v>261</v>
      </c>
    </row>
    <row r="533" spans="1:9" x14ac:dyDescent="0.25">
      <c r="A533" s="108"/>
      <c r="B533" s="256" t="s">
        <v>304</v>
      </c>
      <c r="C533" s="256"/>
      <c r="D533" s="256"/>
      <c r="E533" s="160"/>
      <c r="F533" s="142"/>
      <c r="G533" s="125"/>
      <c r="H533" s="195"/>
      <c r="I533" s="31"/>
    </row>
    <row r="534" spans="1:9" x14ac:dyDescent="0.25">
      <c r="A534" s="100">
        <f>A532+1</f>
        <v>447</v>
      </c>
      <c r="B534" s="180"/>
      <c r="C534" s="71">
        <v>403</v>
      </c>
      <c r="D534" s="69" t="s">
        <v>305</v>
      </c>
      <c r="E534" s="160">
        <f>SUM(G534,-F534)</f>
        <v>21.186440677966104</v>
      </c>
      <c r="F534" s="142">
        <f t="shared" si="48"/>
        <v>3.8135593220338979</v>
      </c>
      <c r="G534" s="125">
        <v>25</v>
      </c>
      <c r="H534" s="195" t="s">
        <v>260</v>
      </c>
      <c r="I534" s="31" t="s">
        <v>261</v>
      </c>
    </row>
    <row r="535" spans="1:9" x14ac:dyDescent="0.25">
      <c r="A535" s="100">
        <f>A534+1</f>
        <v>448</v>
      </c>
      <c r="B535" s="180"/>
      <c r="C535" s="71">
        <v>403</v>
      </c>
      <c r="D535" s="69" t="s">
        <v>306</v>
      </c>
      <c r="E535" s="160">
        <f>SUM(G535,-F535)</f>
        <v>50.847457627118644</v>
      </c>
      <c r="F535" s="142">
        <f t="shared" si="48"/>
        <v>9.1525423728813564</v>
      </c>
      <c r="G535" s="125">
        <v>60</v>
      </c>
      <c r="H535" s="195" t="s">
        <v>260</v>
      </c>
      <c r="I535" s="31" t="s">
        <v>261</v>
      </c>
    </row>
    <row r="536" spans="1:9" x14ac:dyDescent="0.25">
      <c r="A536" s="100">
        <f>A535+1</f>
        <v>449</v>
      </c>
      <c r="B536" s="179"/>
      <c r="C536" s="71">
        <v>403</v>
      </c>
      <c r="D536" s="69" t="s">
        <v>307</v>
      </c>
      <c r="E536" s="160">
        <f>SUM(G536,-F536)</f>
        <v>84.745762711864415</v>
      </c>
      <c r="F536" s="142">
        <f t="shared" si="48"/>
        <v>15.254237288135592</v>
      </c>
      <c r="G536" s="125">
        <v>100</v>
      </c>
      <c r="H536" s="195" t="s">
        <v>260</v>
      </c>
      <c r="I536" s="31" t="s">
        <v>261</v>
      </c>
    </row>
    <row r="537" spans="1:9" x14ac:dyDescent="0.25">
      <c r="A537" s="108"/>
      <c r="B537" s="259" t="s">
        <v>308</v>
      </c>
      <c r="C537" s="259"/>
      <c r="D537" s="259"/>
      <c r="E537" s="160"/>
      <c r="F537" s="142"/>
      <c r="G537" s="125"/>
      <c r="H537" s="195"/>
      <c r="I537" s="31"/>
    </row>
    <row r="538" spans="1:9" x14ac:dyDescent="0.25">
      <c r="A538" s="71"/>
      <c r="B538" s="179"/>
      <c r="C538" s="71"/>
      <c r="D538" s="5" t="s">
        <v>309</v>
      </c>
      <c r="E538" s="160"/>
      <c r="F538" s="142"/>
      <c r="G538" s="125"/>
      <c r="H538" s="195"/>
      <c r="I538" s="31"/>
    </row>
    <row r="539" spans="1:9" x14ac:dyDescent="0.25">
      <c r="A539" s="100">
        <f>A536+1</f>
        <v>450</v>
      </c>
      <c r="B539" s="179" t="s">
        <v>310</v>
      </c>
      <c r="C539" s="71">
        <v>403</v>
      </c>
      <c r="D539" s="69" t="s">
        <v>311</v>
      </c>
      <c r="E539" s="160">
        <f t="shared" ref="E539:E547" si="54">SUM(G539,-F539)</f>
        <v>42.372881355932208</v>
      </c>
      <c r="F539" s="142">
        <f t="shared" si="48"/>
        <v>7.6271186440677958</v>
      </c>
      <c r="G539" s="125">
        <v>50</v>
      </c>
      <c r="H539" s="195" t="s">
        <v>260</v>
      </c>
      <c r="I539" s="31" t="s">
        <v>312</v>
      </c>
    </row>
    <row r="540" spans="1:9" x14ac:dyDescent="0.25">
      <c r="A540" s="100">
        <f t="shared" ref="A540:A547" si="55">A539+1</f>
        <v>451</v>
      </c>
      <c r="B540" s="179" t="s">
        <v>313</v>
      </c>
      <c r="C540" s="71">
        <v>403</v>
      </c>
      <c r="D540" s="69" t="s">
        <v>314</v>
      </c>
      <c r="E540" s="160">
        <f t="shared" si="54"/>
        <v>63.559322033898304</v>
      </c>
      <c r="F540" s="142">
        <f t="shared" si="48"/>
        <v>11.440677966101694</v>
      </c>
      <c r="G540" s="125">
        <v>75</v>
      </c>
      <c r="H540" s="195" t="s">
        <v>260</v>
      </c>
      <c r="I540" s="31" t="s">
        <v>312</v>
      </c>
    </row>
    <row r="541" spans="1:9" x14ac:dyDescent="0.25">
      <c r="A541" s="100">
        <f t="shared" si="55"/>
        <v>452</v>
      </c>
      <c r="B541" s="179" t="s">
        <v>313</v>
      </c>
      <c r="C541" s="71">
        <v>403</v>
      </c>
      <c r="D541" s="69" t="s">
        <v>315</v>
      </c>
      <c r="E541" s="160">
        <f t="shared" si="54"/>
        <v>50.847457627118644</v>
      </c>
      <c r="F541" s="142">
        <f t="shared" si="48"/>
        <v>9.1525423728813564</v>
      </c>
      <c r="G541" s="125">
        <v>60</v>
      </c>
      <c r="H541" s="195" t="s">
        <v>260</v>
      </c>
      <c r="I541" s="31" t="s">
        <v>312</v>
      </c>
    </row>
    <row r="542" spans="1:9" x14ac:dyDescent="0.25">
      <c r="A542" s="100">
        <f t="shared" si="55"/>
        <v>453</v>
      </c>
      <c r="B542" s="179" t="s">
        <v>316</v>
      </c>
      <c r="C542" s="71">
        <v>403</v>
      </c>
      <c r="D542" s="69" t="s">
        <v>317</v>
      </c>
      <c r="E542" s="160">
        <f t="shared" si="54"/>
        <v>63.559322033898304</v>
      </c>
      <c r="F542" s="142">
        <f t="shared" si="48"/>
        <v>11.440677966101694</v>
      </c>
      <c r="G542" s="125">
        <v>75</v>
      </c>
      <c r="H542" s="195" t="s">
        <v>260</v>
      </c>
      <c r="I542" s="31" t="s">
        <v>312</v>
      </c>
    </row>
    <row r="543" spans="1:9" x14ac:dyDescent="0.25">
      <c r="A543" s="100">
        <f t="shared" si="55"/>
        <v>454</v>
      </c>
      <c r="B543" s="179" t="s">
        <v>318</v>
      </c>
      <c r="C543" s="71">
        <v>403</v>
      </c>
      <c r="D543" s="69" t="s">
        <v>319</v>
      </c>
      <c r="E543" s="160">
        <f t="shared" si="54"/>
        <v>63.559322033898304</v>
      </c>
      <c r="F543" s="142">
        <f t="shared" si="48"/>
        <v>11.440677966101694</v>
      </c>
      <c r="G543" s="125">
        <v>75</v>
      </c>
      <c r="H543" s="195" t="s">
        <v>260</v>
      </c>
      <c r="I543" s="31" t="s">
        <v>312</v>
      </c>
    </row>
    <row r="544" spans="1:9" x14ac:dyDescent="0.25">
      <c r="A544" s="100">
        <f t="shared" si="55"/>
        <v>455</v>
      </c>
      <c r="B544" s="179" t="s">
        <v>320</v>
      </c>
      <c r="C544" s="71">
        <v>403</v>
      </c>
      <c r="D544" s="69" t="s">
        <v>321</v>
      </c>
      <c r="E544" s="160">
        <f t="shared" si="54"/>
        <v>50.847457627118644</v>
      </c>
      <c r="F544" s="142">
        <f t="shared" si="48"/>
        <v>9.1525423728813564</v>
      </c>
      <c r="G544" s="125">
        <v>60</v>
      </c>
      <c r="H544" s="195" t="s">
        <v>260</v>
      </c>
      <c r="I544" s="31" t="s">
        <v>312</v>
      </c>
    </row>
    <row r="545" spans="1:9" x14ac:dyDescent="0.25">
      <c r="A545" s="100">
        <f t="shared" si="55"/>
        <v>456</v>
      </c>
      <c r="B545" s="179" t="s">
        <v>322</v>
      </c>
      <c r="C545" s="71">
        <v>403</v>
      </c>
      <c r="D545" s="69" t="s">
        <v>323</v>
      </c>
      <c r="E545" s="160">
        <f t="shared" si="54"/>
        <v>127.11864406779661</v>
      </c>
      <c r="F545" s="142">
        <f t="shared" si="48"/>
        <v>22.881355932203387</v>
      </c>
      <c r="G545" s="125">
        <v>150</v>
      </c>
      <c r="H545" s="195" t="s">
        <v>260</v>
      </c>
      <c r="I545" s="31" t="s">
        <v>312</v>
      </c>
    </row>
    <row r="546" spans="1:9" x14ac:dyDescent="0.25">
      <c r="A546" s="100">
        <f t="shared" si="55"/>
        <v>457</v>
      </c>
      <c r="B546" s="179" t="s">
        <v>324</v>
      </c>
      <c r="C546" s="71">
        <v>403</v>
      </c>
      <c r="D546" s="69" t="s">
        <v>325</v>
      </c>
      <c r="E546" s="160">
        <f t="shared" si="54"/>
        <v>127.11864406779661</v>
      </c>
      <c r="F546" s="142">
        <f t="shared" si="48"/>
        <v>22.881355932203387</v>
      </c>
      <c r="G546" s="125">
        <v>150</v>
      </c>
      <c r="H546" s="195" t="s">
        <v>260</v>
      </c>
      <c r="I546" s="31" t="s">
        <v>312</v>
      </c>
    </row>
    <row r="547" spans="1:9" ht="31.5" x14ac:dyDescent="0.25">
      <c r="A547" s="100">
        <f t="shared" si="55"/>
        <v>458</v>
      </c>
      <c r="B547" s="179" t="s">
        <v>326</v>
      </c>
      <c r="C547" s="71">
        <v>403</v>
      </c>
      <c r="D547" s="69" t="s">
        <v>327</v>
      </c>
      <c r="E547" s="160">
        <f t="shared" si="54"/>
        <v>127.11864406779661</v>
      </c>
      <c r="F547" s="142">
        <f t="shared" si="48"/>
        <v>22.881355932203387</v>
      </c>
      <c r="G547" s="125">
        <v>150</v>
      </c>
      <c r="H547" s="195" t="s">
        <v>260</v>
      </c>
      <c r="I547" s="31" t="s">
        <v>312</v>
      </c>
    </row>
    <row r="548" spans="1:9" x14ac:dyDescent="0.25">
      <c r="A548" s="100"/>
      <c r="B548" s="179"/>
      <c r="C548" s="71"/>
      <c r="D548" s="78" t="s">
        <v>328</v>
      </c>
      <c r="E548" s="160"/>
      <c r="F548" s="142"/>
      <c r="G548" s="125"/>
      <c r="H548" s="195"/>
      <c r="I548" s="31"/>
    </row>
    <row r="549" spans="1:9" x14ac:dyDescent="0.25">
      <c r="A549" s="100">
        <f>A547+1</f>
        <v>459</v>
      </c>
      <c r="B549" s="179" t="s">
        <v>329</v>
      </c>
      <c r="C549" s="71">
        <v>403</v>
      </c>
      <c r="D549" s="69" t="s">
        <v>330</v>
      </c>
      <c r="E549" s="160">
        <f>SUM(G549,-F549)</f>
        <v>127.11864406779661</v>
      </c>
      <c r="F549" s="142">
        <f t="shared" si="48"/>
        <v>22.881355932203387</v>
      </c>
      <c r="G549" s="125">
        <v>150</v>
      </c>
      <c r="H549" s="195" t="s">
        <v>260</v>
      </c>
      <c r="I549" s="31" t="s">
        <v>312</v>
      </c>
    </row>
    <row r="550" spans="1:9" x14ac:dyDescent="0.25">
      <c r="A550" s="100">
        <f>A549+1</f>
        <v>460</v>
      </c>
      <c r="B550" s="179" t="s">
        <v>331</v>
      </c>
      <c r="C550" s="71">
        <v>403</v>
      </c>
      <c r="D550" s="69" t="s">
        <v>332</v>
      </c>
      <c r="E550" s="160">
        <f>SUM(G550,-F550)</f>
        <v>127.11864406779661</v>
      </c>
      <c r="F550" s="142">
        <f t="shared" si="48"/>
        <v>22.881355932203387</v>
      </c>
      <c r="G550" s="125">
        <v>150</v>
      </c>
      <c r="H550" s="195" t="s">
        <v>260</v>
      </c>
      <c r="I550" s="31" t="s">
        <v>312</v>
      </c>
    </row>
    <row r="551" spans="1:9" x14ac:dyDescent="0.25">
      <c r="A551" s="100">
        <f>A550+1</f>
        <v>461</v>
      </c>
      <c r="B551" s="179" t="s">
        <v>333</v>
      </c>
      <c r="C551" s="71">
        <v>403</v>
      </c>
      <c r="D551" s="69" t="s">
        <v>334</v>
      </c>
      <c r="E551" s="160">
        <f>SUM(G551,-F551)</f>
        <v>63.559322033898304</v>
      </c>
      <c r="F551" s="142">
        <f t="shared" si="48"/>
        <v>11.440677966101694</v>
      </c>
      <c r="G551" s="125">
        <v>75</v>
      </c>
      <c r="H551" s="195" t="s">
        <v>260</v>
      </c>
      <c r="I551" s="31" t="s">
        <v>312</v>
      </c>
    </row>
    <row r="552" spans="1:9" x14ac:dyDescent="0.25">
      <c r="A552" s="100">
        <f>A551+1</f>
        <v>462</v>
      </c>
      <c r="B552" s="179" t="s">
        <v>335</v>
      </c>
      <c r="C552" s="71">
        <v>403</v>
      </c>
      <c r="D552" s="69" t="s">
        <v>336</v>
      </c>
      <c r="E552" s="160">
        <f>SUM(G552,-F552)</f>
        <v>101.69491525423729</v>
      </c>
      <c r="F552" s="142">
        <f t="shared" si="48"/>
        <v>18.305084745762713</v>
      </c>
      <c r="G552" s="125">
        <v>120</v>
      </c>
      <c r="H552" s="195" t="s">
        <v>260</v>
      </c>
      <c r="I552" s="31" t="s">
        <v>312</v>
      </c>
    </row>
    <row r="553" spans="1:9" ht="31.5" x14ac:dyDescent="0.25">
      <c r="A553" s="71"/>
      <c r="B553" s="179"/>
      <c r="C553" s="71"/>
      <c r="D553" s="78" t="s">
        <v>337</v>
      </c>
      <c r="E553" s="160"/>
      <c r="F553" s="142"/>
      <c r="G553" s="125"/>
      <c r="H553" s="195"/>
      <c r="I553" s="31"/>
    </row>
    <row r="554" spans="1:9" ht="31.5" x14ac:dyDescent="0.25">
      <c r="A554" s="100">
        <f>A552+1</f>
        <v>463</v>
      </c>
      <c r="B554" s="179" t="s">
        <v>338</v>
      </c>
      <c r="C554" s="71">
        <v>403</v>
      </c>
      <c r="D554" s="69" t="s">
        <v>339</v>
      </c>
      <c r="E554" s="160">
        <f>SUM(G554,-F554)</f>
        <v>211.86440677966101</v>
      </c>
      <c r="F554" s="142">
        <f t="shared" si="48"/>
        <v>38.135593220338983</v>
      </c>
      <c r="G554" s="125">
        <v>250</v>
      </c>
      <c r="H554" s="195" t="s">
        <v>260</v>
      </c>
      <c r="I554" s="31" t="s">
        <v>312</v>
      </c>
    </row>
    <row r="555" spans="1:9" x14ac:dyDescent="0.25">
      <c r="A555" s="100"/>
      <c r="B555" s="179"/>
      <c r="C555" s="71"/>
      <c r="D555" s="78" t="s">
        <v>340</v>
      </c>
      <c r="E555" s="160"/>
      <c r="F555" s="142"/>
      <c r="G555" s="125"/>
      <c r="H555" s="195"/>
      <c r="I555" s="31"/>
    </row>
    <row r="556" spans="1:9" x14ac:dyDescent="0.25">
      <c r="A556" s="100">
        <f>A554+1</f>
        <v>464</v>
      </c>
      <c r="B556" s="179" t="s">
        <v>341</v>
      </c>
      <c r="C556" s="71">
        <v>403</v>
      </c>
      <c r="D556" s="69" t="s">
        <v>342</v>
      </c>
      <c r="E556" s="160">
        <f>SUM(G556,-F556)</f>
        <v>2118.6440677966102</v>
      </c>
      <c r="F556" s="142">
        <f t="shared" si="48"/>
        <v>381.35593220338978</v>
      </c>
      <c r="G556" s="125">
        <v>2500</v>
      </c>
      <c r="H556" s="195" t="s">
        <v>260</v>
      </c>
      <c r="I556" s="31" t="s">
        <v>276</v>
      </c>
    </row>
    <row r="557" spans="1:9" x14ac:dyDescent="0.25">
      <c r="A557" s="71"/>
      <c r="B557" s="256" t="s">
        <v>343</v>
      </c>
      <c r="C557" s="256"/>
      <c r="D557" s="256"/>
      <c r="E557" s="164"/>
      <c r="F557" s="142"/>
      <c r="G557" s="168"/>
      <c r="H557" s="205"/>
      <c r="I557" s="43"/>
    </row>
    <row r="558" spans="1:9" ht="31.5" x14ac:dyDescent="0.25">
      <c r="A558" s="100">
        <f>A556+1</f>
        <v>465</v>
      </c>
      <c r="B558" s="69" t="s">
        <v>344</v>
      </c>
      <c r="C558" s="71">
        <v>403</v>
      </c>
      <c r="D558" s="69" t="s">
        <v>345</v>
      </c>
      <c r="E558" s="160">
        <f>SUM(G558,-F558)</f>
        <v>305.08474576271186</v>
      </c>
      <c r="F558" s="142">
        <f t="shared" si="48"/>
        <v>54.915254237288131</v>
      </c>
      <c r="G558" s="125">
        <v>360</v>
      </c>
      <c r="H558" s="195" t="s">
        <v>260</v>
      </c>
      <c r="I558" s="31" t="s">
        <v>276</v>
      </c>
    </row>
    <row r="559" spans="1:9" x14ac:dyDescent="0.25">
      <c r="A559" s="100">
        <f>A558+1</f>
        <v>466</v>
      </c>
      <c r="B559" s="69" t="s">
        <v>344</v>
      </c>
      <c r="C559" s="71">
        <v>403</v>
      </c>
      <c r="D559" s="69" t="s">
        <v>346</v>
      </c>
      <c r="E559" s="160">
        <f>SUM(G559,-F559)</f>
        <v>63.559322033898304</v>
      </c>
      <c r="F559" s="142">
        <f t="shared" si="48"/>
        <v>11.440677966101694</v>
      </c>
      <c r="G559" s="125">
        <v>75</v>
      </c>
      <c r="H559" s="195" t="s">
        <v>260</v>
      </c>
      <c r="I559" s="31" t="s">
        <v>276</v>
      </c>
    </row>
    <row r="560" spans="1:9" x14ac:dyDescent="0.25">
      <c r="A560" s="71"/>
      <c r="B560" s="264" t="s">
        <v>1504</v>
      </c>
      <c r="C560" s="264"/>
      <c r="D560" s="264"/>
      <c r="E560" s="164"/>
      <c r="F560" s="142"/>
      <c r="G560" s="168"/>
      <c r="H560" s="205"/>
      <c r="I560" s="43"/>
    </row>
    <row r="561" spans="1:9" ht="31.5" x14ac:dyDescent="0.25">
      <c r="A561" s="100">
        <f>A559+1</f>
        <v>467</v>
      </c>
      <c r="B561" s="175" t="s">
        <v>347</v>
      </c>
      <c r="C561" s="71">
        <v>403</v>
      </c>
      <c r="D561" s="69" t="s">
        <v>348</v>
      </c>
      <c r="E561" s="160">
        <f t="shared" ref="E561:E568" si="56">SUM(G561,-F561)</f>
        <v>50.847457627118644</v>
      </c>
      <c r="F561" s="142">
        <f t="shared" si="48"/>
        <v>9.1525423728813564</v>
      </c>
      <c r="G561" s="125">
        <v>60</v>
      </c>
      <c r="H561" s="195" t="s">
        <v>260</v>
      </c>
      <c r="I561" s="31" t="s">
        <v>261</v>
      </c>
    </row>
    <row r="562" spans="1:9" x14ac:dyDescent="0.25">
      <c r="A562" s="100">
        <f t="shared" ref="A562:A568" si="57">A561+1</f>
        <v>468</v>
      </c>
      <c r="B562" s="179"/>
      <c r="C562" s="71">
        <v>403</v>
      </c>
      <c r="D562" s="69" t="s">
        <v>349</v>
      </c>
      <c r="E562" s="160">
        <f t="shared" si="56"/>
        <v>21.186440677966104</v>
      </c>
      <c r="F562" s="142">
        <f t="shared" si="48"/>
        <v>3.8135593220338979</v>
      </c>
      <c r="G562" s="125">
        <v>25</v>
      </c>
      <c r="H562" s="195" t="s">
        <v>260</v>
      </c>
      <c r="I562" s="31" t="s">
        <v>261</v>
      </c>
    </row>
    <row r="563" spans="1:9" x14ac:dyDescent="0.25">
      <c r="A563" s="100">
        <f t="shared" si="57"/>
        <v>469</v>
      </c>
      <c r="B563" s="179"/>
      <c r="C563" s="71">
        <v>403</v>
      </c>
      <c r="D563" s="69" t="s">
        <v>350</v>
      </c>
      <c r="E563" s="160">
        <f t="shared" si="56"/>
        <v>21.186440677966104</v>
      </c>
      <c r="F563" s="142">
        <f t="shared" si="48"/>
        <v>3.8135593220338979</v>
      </c>
      <c r="G563" s="125">
        <v>25</v>
      </c>
      <c r="H563" s="195" t="s">
        <v>260</v>
      </c>
      <c r="I563" s="31" t="s">
        <v>261</v>
      </c>
    </row>
    <row r="564" spans="1:9" x14ac:dyDescent="0.25">
      <c r="A564" s="100">
        <f t="shared" si="57"/>
        <v>470</v>
      </c>
      <c r="B564" s="179"/>
      <c r="C564" s="71">
        <v>403</v>
      </c>
      <c r="D564" s="69" t="s">
        <v>351</v>
      </c>
      <c r="E564" s="160">
        <f t="shared" si="56"/>
        <v>76.271186440677965</v>
      </c>
      <c r="F564" s="142">
        <f t="shared" si="48"/>
        <v>13.728813559322033</v>
      </c>
      <c r="G564" s="125">
        <v>90</v>
      </c>
      <c r="H564" s="195" t="s">
        <v>260</v>
      </c>
      <c r="I564" s="31" t="s">
        <v>261</v>
      </c>
    </row>
    <row r="565" spans="1:9" x14ac:dyDescent="0.25">
      <c r="A565" s="100">
        <f t="shared" si="57"/>
        <v>471</v>
      </c>
      <c r="B565" s="179"/>
      <c r="C565" s="71">
        <v>403</v>
      </c>
      <c r="D565" s="69" t="s">
        <v>352</v>
      </c>
      <c r="E565" s="160">
        <f t="shared" si="56"/>
        <v>169.49152542372883</v>
      </c>
      <c r="F565" s="142">
        <f t="shared" si="48"/>
        <v>30.508474576271183</v>
      </c>
      <c r="G565" s="125">
        <v>200</v>
      </c>
      <c r="H565" s="195" t="s">
        <v>260</v>
      </c>
      <c r="I565" s="31" t="s">
        <v>261</v>
      </c>
    </row>
    <row r="566" spans="1:9" ht="31.5" x14ac:dyDescent="0.25">
      <c r="A566" s="100">
        <f t="shared" si="57"/>
        <v>472</v>
      </c>
      <c r="B566" s="175" t="s">
        <v>353</v>
      </c>
      <c r="C566" s="71">
        <v>403</v>
      </c>
      <c r="D566" s="69" t="s">
        <v>354</v>
      </c>
      <c r="E566" s="160">
        <f t="shared" si="56"/>
        <v>152.54237288135593</v>
      </c>
      <c r="F566" s="142">
        <f t="shared" si="48"/>
        <v>27.457627118644066</v>
      </c>
      <c r="G566" s="125">
        <v>180</v>
      </c>
      <c r="H566" s="195" t="s">
        <v>260</v>
      </c>
      <c r="I566" s="31" t="s">
        <v>261</v>
      </c>
    </row>
    <row r="567" spans="1:9" x14ac:dyDescent="0.25">
      <c r="A567" s="100">
        <f t="shared" si="57"/>
        <v>473</v>
      </c>
      <c r="B567" s="179"/>
      <c r="C567" s="71">
        <v>403</v>
      </c>
      <c r="D567" s="69" t="s">
        <v>355</v>
      </c>
      <c r="E567" s="160">
        <f t="shared" si="56"/>
        <v>76.271186440677965</v>
      </c>
      <c r="F567" s="142">
        <f t="shared" si="48"/>
        <v>13.728813559322033</v>
      </c>
      <c r="G567" s="125">
        <v>90</v>
      </c>
      <c r="H567" s="195" t="s">
        <v>260</v>
      </c>
      <c r="I567" s="31" t="s">
        <v>261</v>
      </c>
    </row>
    <row r="568" spans="1:9" x14ac:dyDescent="0.25">
      <c r="A568" s="100">
        <f t="shared" si="57"/>
        <v>474</v>
      </c>
      <c r="B568" s="179"/>
      <c r="C568" s="71">
        <v>403</v>
      </c>
      <c r="D568" s="69" t="s">
        <v>356</v>
      </c>
      <c r="E568" s="160">
        <f t="shared" si="56"/>
        <v>21.186440677966104</v>
      </c>
      <c r="F568" s="142">
        <f t="shared" si="48"/>
        <v>3.8135593220338979</v>
      </c>
      <c r="G568" s="125">
        <v>25</v>
      </c>
      <c r="H568" s="195" t="s">
        <v>260</v>
      </c>
      <c r="I568" s="31" t="s">
        <v>261</v>
      </c>
    </row>
    <row r="569" spans="1:9" x14ac:dyDescent="0.25">
      <c r="A569" s="71"/>
      <c r="B569" s="256" t="s">
        <v>357</v>
      </c>
      <c r="C569" s="256"/>
      <c r="D569" s="256"/>
      <c r="E569" s="164"/>
      <c r="F569" s="142"/>
      <c r="G569" s="168"/>
      <c r="H569" s="205"/>
      <c r="I569" s="43"/>
    </row>
    <row r="570" spans="1:9" x14ac:dyDescent="0.25">
      <c r="A570" s="100">
        <f>A568+1</f>
        <v>475</v>
      </c>
      <c r="B570" s="175" t="s">
        <v>358</v>
      </c>
      <c r="C570" s="71">
        <v>403</v>
      </c>
      <c r="D570" s="69" t="s">
        <v>359</v>
      </c>
      <c r="E570" s="160">
        <f t="shared" ref="E570:E579" si="58">SUM(G570,-F570)</f>
        <v>50.847457627118644</v>
      </c>
      <c r="F570" s="142">
        <f t="shared" si="48"/>
        <v>9.1525423728813564</v>
      </c>
      <c r="G570" s="125">
        <v>60</v>
      </c>
      <c r="H570" s="195" t="s">
        <v>260</v>
      </c>
      <c r="I570" s="31" t="s">
        <v>261</v>
      </c>
    </row>
    <row r="571" spans="1:9" x14ac:dyDescent="0.25">
      <c r="A571" s="100">
        <f t="shared" ref="A571:A579" si="59">A570+1</f>
        <v>476</v>
      </c>
      <c r="B571" s="175" t="s">
        <v>360</v>
      </c>
      <c r="C571" s="71">
        <v>403</v>
      </c>
      <c r="D571" s="69" t="s">
        <v>361</v>
      </c>
      <c r="E571" s="160">
        <f t="shared" si="58"/>
        <v>29.661016949152543</v>
      </c>
      <c r="F571" s="142">
        <f t="shared" si="48"/>
        <v>5.3389830508474576</v>
      </c>
      <c r="G571" s="125">
        <v>35</v>
      </c>
      <c r="H571" s="195" t="s">
        <v>260</v>
      </c>
      <c r="I571" s="31" t="s">
        <v>261</v>
      </c>
    </row>
    <row r="572" spans="1:9" x14ac:dyDescent="0.25">
      <c r="A572" s="100">
        <f t="shared" si="59"/>
        <v>477</v>
      </c>
      <c r="B572" s="175" t="s">
        <v>358</v>
      </c>
      <c r="C572" s="71">
        <v>403</v>
      </c>
      <c r="D572" s="69" t="s">
        <v>362</v>
      </c>
      <c r="E572" s="160">
        <f t="shared" si="58"/>
        <v>29.661016949152543</v>
      </c>
      <c r="F572" s="142">
        <f t="shared" ref="F572:F634" si="60">G572/118*18</f>
        <v>5.3389830508474576</v>
      </c>
      <c r="G572" s="125">
        <v>35</v>
      </c>
      <c r="H572" s="195" t="s">
        <v>260</v>
      </c>
      <c r="I572" s="31" t="s">
        <v>261</v>
      </c>
    </row>
    <row r="573" spans="1:9" x14ac:dyDescent="0.25">
      <c r="A573" s="100">
        <f t="shared" si="59"/>
        <v>478</v>
      </c>
      <c r="B573" s="175" t="s">
        <v>358</v>
      </c>
      <c r="C573" s="71">
        <v>403</v>
      </c>
      <c r="D573" s="69" t="s">
        <v>363</v>
      </c>
      <c r="E573" s="160">
        <f t="shared" si="58"/>
        <v>29.661016949152543</v>
      </c>
      <c r="F573" s="142">
        <f t="shared" si="60"/>
        <v>5.3389830508474576</v>
      </c>
      <c r="G573" s="125">
        <v>35</v>
      </c>
      <c r="H573" s="195" t="s">
        <v>260</v>
      </c>
      <c r="I573" s="31" t="s">
        <v>261</v>
      </c>
    </row>
    <row r="574" spans="1:9" x14ac:dyDescent="0.25">
      <c r="A574" s="100">
        <f t="shared" si="59"/>
        <v>479</v>
      </c>
      <c r="B574" s="179" t="s">
        <v>364</v>
      </c>
      <c r="C574" s="71">
        <v>403</v>
      </c>
      <c r="D574" s="69" t="s">
        <v>365</v>
      </c>
      <c r="E574" s="160">
        <f t="shared" si="58"/>
        <v>63.559322033898304</v>
      </c>
      <c r="F574" s="142">
        <f t="shared" si="60"/>
        <v>11.440677966101694</v>
      </c>
      <c r="G574" s="125">
        <v>75</v>
      </c>
      <c r="H574" s="195" t="s">
        <v>260</v>
      </c>
      <c r="I574" s="31" t="s">
        <v>261</v>
      </c>
    </row>
    <row r="575" spans="1:9" x14ac:dyDescent="0.25">
      <c r="A575" s="100">
        <f t="shared" si="59"/>
        <v>480</v>
      </c>
      <c r="B575" s="175" t="s">
        <v>364</v>
      </c>
      <c r="C575" s="71">
        <v>403</v>
      </c>
      <c r="D575" s="69" t="s">
        <v>366</v>
      </c>
      <c r="E575" s="160">
        <f t="shared" si="58"/>
        <v>63.559322033898304</v>
      </c>
      <c r="F575" s="142">
        <f t="shared" si="60"/>
        <v>11.440677966101694</v>
      </c>
      <c r="G575" s="125">
        <v>75</v>
      </c>
      <c r="H575" s="195" t="s">
        <v>260</v>
      </c>
      <c r="I575" s="31" t="s">
        <v>261</v>
      </c>
    </row>
    <row r="576" spans="1:9" ht="31.5" x14ac:dyDescent="0.25">
      <c r="A576" s="100">
        <f t="shared" si="59"/>
        <v>481</v>
      </c>
      <c r="B576" s="175" t="s">
        <v>367</v>
      </c>
      <c r="C576" s="71">
        <v>403</v>
      </c>
      <c r="D576" s="69" t="s">
        <v>368</v>
      </c>
      <c r="E576" s="160">
        <f t="shared" si="58"/>
        <v>101.69491525423729</v>
      </c>
      <c r="F576" s="142">
        <f t="shared" si="60"/>
        <v>18.305084745762713</v>
      </c>
      <c r="G576" s="125">
        <v>120</v>
      </c>
      <c r="H576" s="195" t="s">
        <v>260</v>
      </c>
      <c r="I576" s="31" t="s">
        <v>261</v>
      </c>
    </row>
    <row r="577" spans="1:9" x14ac:dyDescent="0.25">
      <c r="A577" s="100">
        <f t="shared" si="59"/>
        <v>482</v>
      </c>
      <c r="B577" s="179"/>
      <c r="C577" s="71">
        <v>403</v>
      </c>
      <c r="D577" s="69" t="s">
        <v>369</v>
      </c>
      <c r="E577" s="160">
        <f t="shared" si="58"/>
        <v>76.271186440677965</v>
      </c>
      <c r="F577" s="142">
        <f t="shared" si="60"/>
        <v>13.728813559322033</v>
      </c>
      <c r="G577" s="125">
        <v>90</v>
      </c>
      <c r="H577" s="195" t="s">
        <v>260</v>
      </c>
      <c r="I577" s="31" t="s">
        <v>261</v>
      </c>
    </row>
    <row r="578" spans="1:9" x14ac:dyDescent="0.25">
      <c r="A578" s="100">
        <f t="shared" si="59"/>
        <v>483</v>
      </c>
      <c r="B578" s="179"/>
      <c r="C578" s="71">
        <v>403</v>
      </c>
      <c r="D578" s="69" t="s">
        <v>370</v>
      </c>
      <c r="E578" s="160">
        <f t="shared" si="58"/>
        <v>76.271186440677965</v>
      </c>
      <c r="F578" s="142">
        <f t="shared" si="60"/>
        <v>13.728813559322033</v>
      </c>
      <c r="G578" s="125">
        <v>90</v>
      </c>
      <c r="H578" s="195" t="s">
        <v>260</v>
      </c>
      <c r="I578" s="31" t="s">
        <v>261</v>
      </c>
    </row>
    <row r="579" spans="1:9" x14ac:dyDescent="0.25">
      <c r="A579" s="100">
        <f t="shared" si="59"/>
        <v>484</v>
      </c>
      <c r="B579" s="179"/>
      <c r="C579" s="71">
        <v>403</v>
      </c>
      <c r="D579" s="69" t="s">
        <v>371</v>
      </c>
      <c r="E579" s="160">
        <f t="shared" si="58"/>
        <v>76.271186440677965</v>
      </c>
      <c r="F579" s="142">
        <f t="shared" si="60"/>
        <v>13.728813559322033</v>
      </c>
      <c r="G579" s="125">
        <v>90</v>
      </c>
      <c r="H579" s="195" t="s">
        <v>260</v>
      </c>
      <c r="I579" s="31" t="s">
        <v>261</v>
      </c>
    </row>
    <row r="580" spans="1:9" x14ac:dyDescent="0.25">
      <c r="A580" s="71"/>
      <c r="B580" s="256" t="s">
        <v>372</v>
      </c>
      <c r="C580" s="256"/>
      <c r="D580" s="256"/>
      <c r="E580" s="164"/>
      <c r="F580" s="142"/>
      <c r="G580" s="168"/>
      <c r="H580" s="205"/>
      <c r="I580" s="43"/>
    </row>
    <row r="581" spans="1:9" x14ac:dyDescent="0.25">
      <c r="A581" s="100">
        <f>A579+1</f>
        <v>485</v>
      </c>
      <c r="B581" s="175" t="s">
        <v>358</v>
      </c>
      <c r="C581" s="71">
        <v>403</v>
      </c>
      <c r="D581" s="69" t="s">
        <v>373</v>
      </c>
      <c r="E581" s="160">
        <f t="shared" ref="E581:E589" si="61">SUM(G581,-F581)</f>
        <v>29.661016949152543</v>
      </c>
      <c r="F581" s="142">
        <f t="shared" si="60"/>
        <v>5.3389830508474576</v>
      </c>
      <c r="G581" s="125">
        <v>35</v>
      </c>
      <c r="H581" s="195" t="s">
        <v>260</v>
      </c>
      <c r="I581" s="31" t="s">
        <v>261</v>
      </c>
    </row>
    <row r="582" spans="1:9" ht="31.5" x14ac:dyDescent="0.25">
      <c r="A582" s="100">
        <f t="shared" ref="A582:A589" si="62">A581+1</f>
        <v>486</v>
      </c>
      <c r="B582" s="179" t="s">
        <v>374</v>
      </c>
      <c r="C582" s="71">
        <v>403</v>
      </c>
      <c r="D582" s="69" t="s">
        <v>375</v>
      </c>
      <c r="E582" s="160">
        <f t="shared" si="61"/>
        <v>29.661016949152543</v>
      </c>
      <c r="F582" s="142">
        <f t="shared" si="60"/>
        <v>5.3389830508474576</v>
      </c>
      <c r="G582" s="125">
        <v>35</v>
      </c>
      <c r="H582" s="195" t="s">
        <v>260</v>
      </c>
      <c r="I582" s="31" t="s">
        <v>261</v>
      </c>
    </row>
    <row r="583" spans="1:9" x14ac:dyDescent="0.25">
      <c r="A583" s="100">
        <f t="shared" si="62"/>
        <v>487</v>
      </c>
      <c r="B583" s="179" t="s">
        <v>376</v>
      </c>
      <c r="C583" s="71">
        <v>403</v>
      </c>
      <c r="D583" s="69" t="s">
        <v>377</v>
      </c>
      <c r="E583" s="160">
        <f t="shared" si="61"/>
        <v>29.661016949152543</v>
      </c>
      <c r="F583" s="142">
        <f t="shared" si="60"/>
        <v>5.3389830508474576</v>
      </c>
      <c r="G583" s="125">
        <v>35</v>
      </c>
      <c r="H583" s="195" t="s">
        <v>260</v>
      </c>
      <c r="I583" s="31" t="s">
        <v>261</v>
      </c>
    </row>
    <row r="584" spans="1:9" x14ac:dyDescent="0.25">
      <c r="A584" s="100">
        <f t="shared" si="62"/>
        <v>488</v>
      </c>
      <c r="B584" s="179" t="s">
        <v>358</v>
      </c>
      <c r="C584" s="71">
        <v>403</v>
      </c>
      <c r="D584" s="69" t="s">
        <v>378</v>
      </c>
      <c r="E584" s="160">
        <f t="shared" si="61"/>
        <v>29.661016949152543</v>
      </c>
      <c r="F584" s="142">
        <f t="shared" si="60"/>
        <v>5.3389830508474576</v>
      </c>
      <c r="G584" s="125">
        <v>35</v>
      </c>
      <c r="H584" s="195" t="s">
        <v>260</v>
      </c>
      <c r="I584" s="31" t="s">
        <v>261</v>
      </c>
    </row>
    <row r="585" spans="1:9" ht="31.5" x14ac:dyDescent="0.25">
      <c r="A585" s="100">
        <f t="shared" si="62"/>
        <v>489</v>
      </c>
      <c r="B585" s="175" t="s">
        <v>379</v>
      </c>
      <c r="C585" s="71">
        <v>403</v>
      </c>
      <c r="D585" s="69" t="s">
        <v>380</v>
      </c>
      <c r="E585" s="160">
        <f t="shared" si="61"/>
        <v>63.559322033898304</v>
      </c>
      <c r="F585" s="142">
        <f t="shared" si="60"/>
        <v>11.440677966101694</v>
      </c>
      <c r="G585" s="125">
        <v>75</v>
      </c>
      <c r="H585" s="195" t="s">
        <v>260</v>
      </c>
      <c r="I585" s="31" t="s">
        <v>261</v>
      </c>
    </row>
    <row r="586" spans="1:9" ht="31.5" x14ac:dyDescent="0.25">
      <c r="A586" s="100">
        <f t="shared" si="62"/>
        <v>490</v>
      </c>
      <c r="B586" s="175" t="s">
        <v>367</v>
      </c>
      <c r="C586" s="71">
        <v>403</v>
      </c>
      <c r="D586" s="69" t="s">
        <v>381</v>
      </c>
      <c r="E586" s="160">
        <f t="shared" si="61"/>
        <v>101.69491525423729</v>
      </c>
      <c r="F586" s="142">
        <f t="shared" si="60"/>
        <v>18.305084745762713</v>
      </c>
      <c r="G586" s="125">
        <v>120</v>
      </c>
      <c r="H586" s="195" t="s">
        <v>260</v>
      </c>
      <c r="I586" s="31" t="s">
        <v>261</v>
      </c>
    </row>
    <row r="587" spans="1:9" x14ac:dyDescent="0.25">
      <c r="A587" s="100">
        <f t="shared" si="62"/>
        <v>491</v>
      </c>
      <c r="B587" s="175" t="s">
        <v>382</v>
      </c>
      <c r="C587" s="71">
        <v>403</v>
      </c>
      <c r="D587" s="69" t="s">
        <v>383</v>
      </c>
      <c r="E587" s="160">
        <f t="shared" si="61"/>
        <v>305.08474576271186</v>
      </c>
      <c r="F587" s="142">
        <f t="shared" si="60"/>
        <v>54.915254237288131</v>
      </c>
      <c r="G587" s="125">
        <v>360</v>
      </c>
      <c r="H587" s="195" t="s">
        <v>260</v>
      </c>
      <c r="I587" s="31" t="s">
        <v>261</v>
      </c>
    </row>
    <row r="588" spans="1:9" x14ac:dyDescent="0.25">
      <c r="A588" s="100">
        <f t="shared" si="62"/>
        <v>492</v>
      </c>
      <c r="B588" s="175" t="s">
        <v>384</v>
      </c>
      <c r="C588" s="71">
        <v>403</v>
      </c>
      <c r="D588" s="69" t="s">
        <v>371</v>
      </c>
      <c r="E588" s="160">
        <f t="shared" si="61"/>
        <v>101.69491525423729</v>
      </c>
      <c r="F588" s="142">
        <f t="shared" si="60"/>
        <v>18.305084745762713</v>
      </c>
      <c r="G588" s="125">
        <v>120</v>
      </c>
      <c r="H588" s="195" t="s">
        <v>260</v>
      </c>
      <c r="I588" s="31" t="s">
        <v>261</v>
      </c>
    </row>
    <row r="589" spans="1:9" x14ac:dyDescent="0.25">
      <c r="A589" s="100">
        <f t="shared" si="62"/>
        <v>493</v>
      </c>
      <c r="B589" s="175"/>
      <c r="C589" s="71">
        <v>403</v>
      </c>
      <c r="D589" s="69" t="s">
        <v>385</v>
      </c>
      <c r="E589" s="160">
        <f t="shared" si="61"/>
        <v>21.186440677966104</v>
      </c>
      <c r="F589" s="142">
        <f t="shared" si="60"/>
        <v>3.8135593220338979</v>
      </c>
      <c r="G589" s="125">
        <v>25</v>
      </c>
      <c r="H589" s="195" t="s">
        <v>260</v>
      </c>
      <c r="I589" s="31" t="s">
        <v>261</v>
      </c>
    </row>
    <row r="590" spans="1:9" ht="12.75" customHeight="1" x14ac:dyDescent="0.25">
      <c r="A590" s="71"/>
      <c r="B590" s="256" t="s">
        <v>386</v>
      </c>
      <c r="C590" s="256"/>
      <c r="D590" s="256"/>
      <c r="E590" s="164"/>
      <c r="F590" s="142"/>
      <c r="G590" s="168"/>
      <c r="H590" s="205"/>
      <c r="I590" s="43"/>
    </row>
    <row r="591" spans="1:9" x14ac:dyDescent="0.25">
      <c r="A591" s="100">
        <f>A589+1</f>
        <v>494</v>
      </c>
      <c r="B591" s="175" t="s">
        <v>358</v>
      </c>
      <c r="C591" s="71">
        <v>403</v>
      </c>
      <c r="D591" s="69" t="s">
        <v>387</v>
      </c>
      <c r="E591" s="160">
        <f t="shared" ref="E591:E596" si="63">SUM(G591,-F591)</f>
        <v>29.661016949152543</v>
      </c>
      <c r="F591" s="142">
        <f t="shared" si="60"/>
        <v>5.3389830508474576</v>
      </c>
      <c r="G591" s="125">
        <v>35</v>
      </c>
      <c r="H591" s="195" t="s">
        <v>260</v>
      </c>
      <c r="I591" s="31" t="s">
        <v>261</v>
      </c>
    </row>
    <row r="592" spans="1:9" x14ac:dyDescent="0.25">
      <c r="A592" s="100">
        <f>A591+1</f>
        <v>495</v>
      </c>
      <c r="B592" s="175" t="s">
        <v>360</v>
      </c>
      <c r="C592" s="71">
        <v>403</v>
      </c>
      <c r="D592" s="69" t="s">
        <v>388</v>
      </c>
      <c r="E592" s="160">
        <f t="shared" si="63"/>
        <v>29.661016949152543</v>
      </c>
      <c r="F592" s="142">
        <f t="shared" si="60"/>
        <v>5.3389830508474576</v>
      </c>
      <c r="G592" s="125">
        <v>35</v>
      </c>
      <c r="H592" s="195" t="s">
        <v>260</v>
      </c>
      <c r="I592" s="31" t="s">
        <v>261</v>
      </c>
    </row>
    <row r="593" spans="1:9" x14ac:dyDescent="0.25">
      <c r="A593" s="100">
        <f>A592+1</f>
        <v>496</v>
      </c>
      <c r="B593" s="175" t="s">
        <v>389</v>
      </c>
      <c r="C593" s="71">
        <v>403</v>
      </c>
      <c r="D593" s="69" t="s">
        <v>390</v>
      </c>
      <c r="E593" s="160">
        <f t="shared" si="63"/>
        <v>63.559322033898304</v>
      </c>
      <c r="F593" s="142">
        <f t="shared" si="60"/>
        <v>11.440677966101694</v>
      </c>
      <c r="G593" s="125">
        <v>75</v>
      </c>
      <c r="H593" s="195" t="s">
        <v>260</v>
      </c>
      <c r="I593" s="31" t="s">
        <v>261</v>
      </c>
    </row>
    <row r="594" spans="1:9" ht="31.5" x14ac:dyDescent="0.25">
      <c r="A594" s="100">
        <f>A593+1</f>
        <v>497</v>
      </c>
      <c r="B594" s="175" t="s">
        <v>367</v>
      </c>
      <c r="C594" s="71">
        <v>403</v>
      </c>
      <c r="D594" s="69" t="s">
        <v>391</v>
      </c>
      <c r="E594" s="160">
        <f t="shared" si="63"/>
        <v>101.69491525423729</v>
      </c>
      <c r="F594" s="142">
        <f t="shared" si="60"/>
        <v>18.305084745762713</v>
      </c>
      <c r="G594" s="125">
        <v>120</v>
      </c>
      <c r="H594" s="195" t="s">
        <v>260</v>
      </c>
      <c r="I594" s="31" t="s">
        <v>261</v>
      </c>
    </row>
    <row r="595" spans="1:9" x14ac:dyDescent="0.25">
      <c r="A595" s="100">
        <f>A594+1</f>
        <v>498</v>
      </c>
      <c r="B595" s="175" t="s">
        <v>392</v>
      </c>
      <c r="C595" s="71">
        <v>403</v>
      </c>
      <c r="D595" s="69" t="s">
        <v>393</v>
      </c>
      <c r="E595" s="160">
        <f t="shared" si="63"/>
        <v>127.11864406779661</v>
      </c>
      <c r="F595" s="142">
        <f t="shared" si="60"/>
        <v>22.881355932203387</v>
      </c>
      <c r="G595" s="125">
        <v>150</v>
      </c>
      <c r="H595" s="195" t="s">
        <v>260</v>
      </c>
      <c r="I595" s="31" t="s">
        <v>261</v>
      </c>
    </row>
    <row r="596" spans="1:9" x14ac:dyDescent="0.25">
      <c r="A596" s="100">
        <f>A595+1</f>
        <v>499</v>
      </c>
      <c r="B596" s="175" t="s">
        <v>394</v>
      </c>
      <c r="C596" s="71">
        <v>403</v>
      </c>
      <c r="D596" s="69" t="s">
        <v>395</v>
      </c>
      <c r="E596" s="160">
        <f t="shared" si="63"/>
        <v>76.271186440677965</v>
      </c>
      <c r="F596" s="142">
        <f t="shared" si="60"/>
        <v>13.728813559322033</v>
      </c>
      <c r="G596" s="125">
        <v>90</v>
      </c>
      <c r="H596" s="195" t="s">
        <v>260</v>
      </c>
      <c r="I596" s="31" t="s">
        <v>261</v>
      </c>
    </row>
    <row r="597" spans="1:9" x14ac:dyDescent="0.25">
      <c r="A597" s="71"/>
      <c r="B597" s="256" t="s">
        <v>1505</v>
      </c>
      <c r="C597" s="256"/>
      <c r="D597" s="256"/>
      <c r="E597" s="164"/>
      <c r="F597" s="142"/>
      <c r="G597" s="168"/>
      <c r="H597" s="205"/>
      <c r="I597" s="43"/>
    </row>
    <row r="598" spans="1:9" x14ac:dyDescent="0.25">
      <c r="A598" s="100">
        <f>A596+1</f>
        <v>500</v>
      </c>
      <c r="B598" s="175" t="s">
        <v>358</v>
      </c>
      <c r="C598" s="71">
        <v>403</v>
      </c>
      <c r="D598" s="69" t="s">
        <v>387</v>
      </c>
      <c r="E598" s="160">
        <f t="shared" ref="E598:E608" si="64">SUM(G598,-F598)</f>
        <v>29.661016949152543</v>
      </c>
      <c r="F598" s="142">
        <f t="shared" si="60"/>
        <v>5.3389830508474576</v>
      </c>
      <c r="G598" s="125">
        <v>35</v>
      </c>
      <c r="H598" s="195" t="s">
        <v>260</v>
      </c>
      <c r="I598" s="31" t="s">
        <v>261</v>
      </c>
    </row>
    <row r="599" spans="1:9" ht="31.5" x14ac:dyDescent="0.25">
      <c r="A599" s="100">
        <f t="shared" ref="A599:A608" si="65">A598+1</f>
        <v>501</v>
      </c>
      <c r="B599" s="179" t="s">
        <v>374</v>
      </c>
      <c r="C599" s="71">
        <v>403</v>
      </c>
      <c r="D599" s="69" t="s">
        <v>396</v>
      </c>
      <c r="E599" s="160">
        <f t="shared" si="64"/>
        <v>29.661016949152543</v>
      </c>
      <c r="F599" s="142">
        <f t="shared" si="60"/>
        <v>5.3389830508474576</v>
      </c>
      <c r="G599" s="125">
        <v>35</v>
      </c>
      <c r="H599" s="195" t="s">
        <v>260</v>
      </c>
      <c r="I599" s="31" t="s">
        <v>261</v>
      </c>
    </row>
    <row r="600" spans="1:9" x14ac:dyDescent="0.25">
      <c r="A600" s="100">
        <f t="shared" si="65"/>
        <v>502</v>
      </c>
      <c r="B600" s="175" t="s">
        <v>360</v>
      </c>
      <c r="C600" s="71">
        <v>403</v>
      </c>
      <c r="D600" s="69" t="s">
        <v>397</v>
      </c>
      <c r="E600" s="160">
        <f t="shared" si="64"/>
        <v>29.661016949152543</v>
      </c>
      <c r="F600" s="142">
        <f t="shared" si="60"/>
        <v>5.3389830508474576</v>
      </c>
      <c r="G600" s="125">
        <v>35</v>
      </c>
      <c r="H600" s="195" t="s">
        <v>260</v>
      </c>
      <c r="I600" s="31" t="s">
        <v>261</v>
      </c>
    </row>
    <row r="601" spans="1:9" x14ac:dyDescent="0.25">
      <c r="A601" s="100">
        <f t="shared" si="65"/>
        <v>503</v>
      </c>
      <c r="B601" s="175" t="s">
        <v>358</v>
      </c>
      <c r="C601" s="71">
        <v>403</v>
      </c>
      <c r="D601" s="69" t="s">
        <v>398</v>
      </c>
      <c r="E601" s="160">
        <f t="shared" si="64"/>
        <v>29.661016949152543</v>
      </c>
      <c r="F601" s="142">
        <f t="shared" si="60"/>
        <v>5.3389830508474576</v>
      </c>
      <c r="G601" s="125">
        <v>35</v>
      </c>
      <c r="H601" s="195" t="s">
        <v>260</v>
      </c>
      <c r="I601" s="31" t="s">
        <v>261</v>
      </c>
    </row>
    <row r="602" spans="1:9" ht="31.5" x14ac:dyDescent="0.25">
      <c r="A602" s="100">
        <f t="shared" si="65"/>
        <v>504</v>
      </c>
      <c r="B602" s="175" t="s">
        <v>367</v>
      </c>
      <c r="C602" s="71">
        <v>403</v>
      </c>
      <c r="D602" s="69" t="s">
        <v>368</v>
      </c>
      <c r="E602" s="160">
        <f t="shared" si="64"/>
        <v>101.69491525423729</v>
      </c>
      <c r="F602" s="142">
        <f t="shared" si="60"/>
        <v>18.305084745762713</v>
      </c>
      <c r="G602" s="125">
        <v>120</v>
      </c>
      <c r="H602" s="195" t="s">
        <v>260</v>
      </c>
      <c r="I602" s="31" t="s">
        <v>261</v>
      </c>
    </row>
    <row r="603" spans="1:9" x14ac:dyDescent="0.25">
      <c r="A603" s="100">
        <f t="shared" si="65"/>
        <v>505</v>
      </c>
      <c r="B603" s="175"/>
      <c r="C603" s="71">
        <v>403</v>
      </c>
      <c r="D603" s="69" t="s">
        <v>399</v>
      </c>
      <c r="E603" s="160">
        <f t="shared" si="64"/>
        <v>76.271186440677965</v>
      </c>
      <c r="F603" s="142">
        <f t="shared" si="60"/>
        <v>13.728813559322033</v>
      </c>
      <c r="G603" s="125">
        <v>90</v>
      </c>
      <c r="H603" s="195" t="s">
        <v>260</v>
      </c>
      <c r="I603" s="31" t="s">
        <v>261</v>
      </c>
    </row>
    <row r="604" spans="1:9" x14ac:dyDescent="0.25">
      <c r="A604" s="100">
        <f t="shared" si="65"/>
        <v>506</v>
      </c>
      <c r="B604" s="175" t="s">
        <v>364</v>
      </c>
      <c r="C604" s="71">
        <v>403</v>
      </c>
      <c r="D604" s="69" t="s">
        <v>366</v>
      </c>
      <c r="E604" s="160">
        <f t="shared" si="64"/>
        <v>63.559322033898304</v>
      </c>
      <c r="F604" s="142">
        <f t="shared" si="60"/>
        <v>11.440677966101694</v>
      </c>
      <c r="G604" s="125">
        <v>75</v>
      </c>
      <c r="H604" s="195" t="s">
        <v>260</v>
      </c>
      <c r="I604" s="31" t="s">
        <v>261</v>
      </c>
    </row>
    <row r="605" spans="1:9" x14ac:dyDescent="0.25">
      <c r="A605" s="100">
        <f t="shared" si="65"/>
        <v>507</v>
      </c>
      <c r="B605" s="175" t="s">
        <v>364</v>
      </c>
      <c r="C605" s="71">
        <v>403</v>
      </c>
      <c r="D605" s="69" t="s">
        <v>400</v>
      </c>
      <c r="E605" s="160">
        <f t="shared" si="64"/>
        <v>63.559322033898304</v>
      </c>
      <c r="F605" s="142">
        <f t="shared" si="60"/>
        <v>11.440677966101694</v>
      </c>
      <c r="G605" s="125">
        <v>75</v>
      </c>
      <c r="H605" s="195" t="s">
        <v>260</v>
      </c>
      <c r="I605" s="31" t="s">
        <v>261</v>
      </c>
    </row>
    <row r="606" spans="1:9" x14ac:dyDescent="0.25">
      <c r="A606" s="100">
        <f t="shared" si="65"/>
        <v>508</v>
      </c>
      <c r="B606" s="175"/>
      <c r="C606" s="71">
        <v>403</v>
      </c>
      <c r="D606" s="69" t="s">
        <v>401</v>
      </c>
      <c r="E606" s="160">
        <f t="shared" si="64"/>
        <v>63.559322033898304</v>
      </c>
      <c r="F606" s="142">
        <f t="shared" si="60"/>
        <v>11.440677966101694</v>
      </c>
      <c r="G606" s="125">
        <v>75</v>
      </c>
      <c r="H606" s="195" t="s">
        <v>260</v>
      </c>
      <c r="I606" s="31" t="s">
        <v>261</v>
      </c>
    </row>
    <row r="607" spans="1:9" x14ac:dyDescent="0.25">
      <c r="A607" s="100">
        <f t="shared" si="65"/>
        <v>509</v>
      </c>
      <c r="B607" s="175" t="s">
        <v>394</v>
      </c>
      <c r="C607" s="71">
        <v>403</v>
      </c>
      <c r="D607" s="69" t="s">
        <v>402</v>
      </c>
      <c r="E607" s="160">
        <f t="shared" si="64"/>
        <v>76.271186440677965</v>
      </c>
      <c r="F607" s="142">
        <f t="shared" si="60"/>
        <v>13.728813559322033</v>
      </c>
      <c r="G607" s="125">
        <v>90</v>
      </c>
      <c r="H607" s="195" t="s">
        <v>260</v>
      </c>
      <c r="I607" s="31" t="s">
        <v>261</v>
      </c>
    </row>
    <row r="608" spans="1:9" x14ac:dyDescent="0.25">
      <c r="A608" s="100">
        <f t="shared" si="65"/>
        <v>510</v>
      </c>
      <c r="B608" s="175"/>
      <c r="C608" s="71">
        <v>403</v>
      </c>
      <c r="D608" s="69" t="s">
        <v>356</v>
      </c>
      <c r="E608" s="160">
        <f t="shared" si="64"/>
        <v>21.186440677966104</v>
      </c>
      <c r="F608" s="142">
        <f t="shared" si="60"/>
        <v>3.8135593220338979</v>
      </c>
      <c r="G608" s="125">
        <v>25</v>
      </c>
      <c r="H608" s="195" t="s">
        <v>260</v>
      </c>
      <c r="I608" s="31" t="s">
        <v>261</v>
      </c>
    </row>
    <row r="609" spans="1:9" x14ac:dyDescent="0.25">
      <c r="A609" s="71"/>
      <c r="B609" s="264" t="s">
        <v>403</v>
      </c>
      <c r="C609" s="264"/>
      <c r="D609" s="264"/>
      <c r="E609" s="164"/>
      <c r="F609" s="142"/>
      <c r="G609" s="168"/>
      <c r="H609" s="205"/>
      <c r="I609" s="43"/>
    </row>
    <row r="610" spans="1:9" x14ac:dyDescent="0.25">
      <c r="A610" s="100">
        <f>A608+1</f>
        <v>511</v>
      </c>
      <c r="B610" s="175" t="s">
        <v>358</v>
      </c>
      <c r="C610" s="71">
        <v>403</v>
      </c>
      <c r="D610" s="69" t="s">
        <v>373</v>
      </c>
      <c r="E610" s="160">
        <f t="shared" ref="E610:E617" si="66">SUM(G610,-F610)</f>
        <v>29.661016949152543</v>
      </c>
      <c r="F610" s="142">
        <f t="shared" si="60"/>
        <v>5.3389830508474576</v>
      </c>
      <c r="G610" s="125">
        <v>35</v>
      </c>
      <c r="H610" s="195" t="s">
        <v>260</v>
      </c>
      <c r="I610" s="31" t="s">
        <v>261</v>
      </c>
    </row>
    <row r="611" spans="1:9" ht="31.5" x14ac:dyDescent="0.25">
      <c r="A611" s="100">
        <f t="shared" ref="A611:A617" si="67">A610+1</f>
        <v>512</v>
      </c>
      <c r="B611" s="179" t="s">
        <v>374</v>
      </c>
      <c r="C611" s="71">
        <v>403</v>
      </c>
      <c r="D611" s="69" t="s">
        <v>396</v>
      </c>
      <c r="E611" s="160">
        <f t="shared" si="66"/>
        <v>29.661016949152543</v>
      </c>
      <c r="F611" s="142">
        <f t="shared" si="60"/>
        <v>5.3389830508474576</v>
      </c>
      <c r="G611" s="125">
        <v>35</v>
      </c>
      <c r="H611" s="195" t="s">
        <v>260</v>
      </c>
      <c r="I611" s="31" t="s">
        <v>261</v>
      </c>
    </row>
    <row r="612" spans="1:9" x14ac:dyDescent="0.25">
      <c r="A612" s="100">
        <f t="shared" si="67"/>
        <v>513</v>
      </c>
      <c r="B612" s="179"/>
      <c r="C612" s="71">
        <v>403</v>
      </c>
      <c r="D612" s="69" t="s">
        <v>390</v>
      </c>
      <c r="E612" s="160">
        <f t="shared" si="66"/>
        <v>29.661016949152543</v>
      </c>
      <c r="F612" s="142">
        <f t="shared" si="60"/>
        <v>5.3389830508474576</v>
      </c>
      <c r="G612" s="125">
        <v>35</v>
      </c>
      <c r="H612" s="195" t="s">
        <v>260</v>
      </c>
      <c r="I612" s="31" t="s">
        <v>261</v>
      </c>
    </row>
    <row r="613" spans="1:9" x14ac:dyDescent="0.25">
      <c r="A613" s="100">
        <f t="shared" si="67"/>
        <v>514</v>
      </c>
      <c r="B613" s="179"/>
      <c r="C613" s="71">
        <v>403</v>
      </c>
      <c r="D613" s="69" t="s">
        <v>404</v>
      </c>
      <c r="E613" s="160">
        <f t="shared" si="66"/>
        <v>29.661016949152543</v>
      </c>
      <c r="F613" s="142">
        <f t="shared" si="60"/>
        <v>5.3389830508474576</v>
      </c>
      <c r="G613" s="125">
        <v>35</v>
      </c>
      <c r="H613" s="195" t="s">
        <v>260</v>
      </c>
      <c r="I613" s="31" t="s">
        <v>261</v>
      </c>
    </row>
    <row r="614" spans="1:9" x14ac:dyDescent="0.25">
      <c r="A614" s="100">
        <f t="shared" si="67"/>
        <v>515</v>
      </c>
      <c r="B614" s="179"/>
      <c r="C614" s="71">
        <v>403</v>
      </c>
      <c r="D614" s="69" t="s">
        <v>383</v>
      </c>
      <c r="E614" s="160">
        <f t="shared" si="66"/>
        <v>152.54237288135593</v>
      </c>
      <c r="F614" s="142">
        <f t="shared" si="60"/>
        <v>27.457627118644066</v>
      </c>
      <c r="G614" s="125">
        <v>180</v>
      </c>
      <c r="H614" s="195" t="s">
        <v>260</v>
      </c>
      <c r="I614" s="31" t="s">
        <v>261</v>
      </c>
    </row>
    <row r="615" spans="1:9" x14ac:dyDescent="0.25">
      <c r="A615" s="100">
        <f t="shared" si="67"/>
        <v>516</v>
      </c>
      <c r="B615" s="179"/>
      <c r="C615" s="71">
        <v>403</v>
      </c>
      <c r="D615" s="69" t="s">
        <v>395</v>
      </c>
      <c r="E615" s="160">
        <f t="shared" si="66"/>
        <v>76.271186440677965</v>
      </c>
      <c r="F615" s="142">
        <f t="shared" si="60"/>
        <v>13.728813559322033</v>
      </c>
      <c r="G615" s="125">
        <v>90</v>
      </c>
      <c r="H615" s="195" t="s">
        <v>260</v>
      </c>
      <c r="I615" s="31" t="s">
        <v>261</v>
      </c>
    </row>
    <row r="616" spans="1:9" x14ac:dyDescent="0.25">
      <c r="A616" s="100">
        <f t="shared" si="67"/>
        <v>517</v>
      </c>
      <c r="B616" s="179"/>
      <c r="C616" s="71">
        <v>403</v>
      </c>
      <c r="D616" s="69" t="s">
        <v>369</v>
      </c>
      <c r="E616" s="160">
        <f t="shared" si="66"/>
        <v>76.271186440677965</v>
      </c>
      <c r="F616" s="142">
        <f t="shared" si="60"/>
        <v>13.728813559322033</v>
      </c>
      <c r="G616" s="125">
        <v>90</v>
      </c>
      <c r="H616" s="195" t="s">
        <v>260</v>
      </c>
      <c r="I616" s="31" t="s">
        <v>261</v>
      </c>
    </row>
    <row r="617" spans="1:9" x14ac:dyDescent="0.25">
      <c r="A617" s="100">
        <f t="shared" si="67"/>
        <v>518</v>
      </c>
      <c r="B617" s="179"/>
      <c r="C617" s="71">
        <v>403</v>
      </c>
      <c r="D617" s="69" t="s">
        <v>356</v>
      </c>
      <c r="E617" s="160">
        <f t="shared" si="66"/>
        <v>21.186440677966104</v>
      </c>
      <c r="F617" s="142">
        <f t="shared" si="60"/>
        <v>3.8135593220338979</v>
      </c>
      <c r="G617" s="125">
        <v>25</v>
      </c>
      <c r="H617" s="195" t="s">
        <v>260</v>
      </c>
      <c r="I617" s="31" t="s">
        <v>261</v>
      </c>
    </row>
    <row r="618" spans="1:9" x14ac:dyDescent="0.25">
      <c r="A618" s="71"/>
      <c r="B618" s="256" t="s">
        <v>1506</v>
      </c>
      <c r="C618" s="256"/>
      <c r="D618" s="256"/>
      <c r="E618" s="164"/>
      <c r="F618" s="142"/>
      <c r="G618" s="168"/>
      <c r="H618" s="205"/>
      <c r="I618" s="43"/>
    </row>
    <row r="619" spans="1:9" x14ac:dyDescent="0.25">
      <c r="A619" s="100">
        <f>A617+1</f>
        <v>519</v>
      </c>
      <c r="B619" s="175" t="s">
        <v>358</v>
      </c>
      <c r="C619" s="71">
        <v>403</v>
      </c>
      <c r="D619" s="69" t="s">
        <v>373</v>
      </c>
      <c r="E619" s="160">
        <f t="shared" ref="E619:E627" si="68">SUM(G619,-F619)</f>
        <v>29.661016949152543</v>
      </c>
      <c r="F619" s="142">
        <f t="shared" si="60"/>
        <v>5.3389830508474576</v>
      </c>
      <c r="G619" s="125">
        <v>35</v>
      </c>
      <c r="H619" s="195" t="s">
        <v>260</v>
      </c>
      <c r="I619" s="31" t="s">
        <v>261</v>
      </c>
    </row>
    <row r="620" spans="1:9" ht="31.5" x14ac:dyDescent="0.25">
      <c r="A620" s="100">
        <f t="shared" ref="A620:A627" si="69">A619+1</f>
        <v>520</v>
      </c>
      <c r="B620" s="179" t="s">
        <v>374</v>
      </c>
      <c r="C620" s="71">
        <v>403</v>
      </c>
      <c r="D620" s="69" t="s">
        <v>396</v>
      </c>
      <c r="E620" s="160">
        <f t="shared" si="68"/>
        <v>29.661016949152543</v>
      </c>
      <c r="F620" s="142">
        <f t="shared" si="60"/>
        <v>5.3389830508474576</v>
      </c>
      <c r="G620" s="125">
        <v>35</v>
      </c>
      <c r="H620" s="195" t="s">
        <v>260</v>
      </c>
      <c r="I620" s="31" t="s">
        <v>261</v>
      </c>
    </row>
    <row r="621" spans="1:9" x14ac:dyDescent="0.25">
      <c r="A621" s="100">
        <f t="shared" si="69"/>
        <v>521</v>
      </c>
      <c r="B621" s="179"/>
      <c r="C621" s="71">
        <v>403</v>
      </c>
      <c r="D621" s="69" t="s">
        <v>405</v>
      </c>
      <c r="E621" s="160">
        <f t="shared" si="68"/>
        <v>29.661016949152543</v>
      </c>
      <c r="F621" s="142">
        <f t="shared" si="60"/>
        <v>5.3389830508474576</v>
      </c>
      <c r="G621" s="125">
        <v>35</v>
      </c>
      <c r="H621" s="195" t="s">
        <v>260</v>
      </c>
      <c r="I621" s="31" t="s">
        <v>261</v>
      </c>
    </row>
    <row r="622" spans="1:9" x14ac:dyDescent="0.25">
      <c r="A622" s="100">
        <f t="shared" si="69"/>
        <v>522</v>
      </c>
      <c r="B622" s="179"/>
      <c r="C622" s="71">
        <v>403</v>
      </c>
      <c r="D622" s="69" t="s">
        <v>406</v>
      </c>
      <c r="E622" s="160">
        <f t="shared" si="68"/>
        <v>29.661016949152543</v>
      </c>
      <c r="F622" s="142">
        <f t="shared" si="60"/>
        <v>5.3389830508474576</v>
      </c>
      <c r="G622" s="125">
        <v>35</v>
      </c>
      <c r="H622" s="195" t="s">
        <v>260</v>
      </c>
      <c r="I622" s="31" t="s">
        <v>261</v>
      </c>
    </row>
    <row r="623" spans="1:9" x14ac:dyDescent="0.25">
      <c r="A623" s="100">
        <f t="shared" si="69"/>
        <v>523</v>
      </c>
      <c r="B623" s="179"/>
      <c r="C623" s="71">
        <v>403</v>
      </c>
      <c r="D623" s="69" t="s">
        <v>404</v>
      </c>
      <c r="E623" s="160">
        <f t="shared" si="68"/>
        <v>29.661016949152543</v>
      </c>
      <c r="F623" s="142">
        <f t="shared" si="60"/>
        <v>5.3389830508474576</v>
      </c>
      <c r="G623" s="125">
        <v>35</v>
      </c>
      <c r="H623" s="195" t="s">
        <v>260</v>
      </c>
      <c r="I623" s="31" t="s">
        <v>261</v>
      </c>
    </row>
    <row r="624" spans="1:9" x14ac:dyDescent="0.25">
      <c r="A624" s="100">
        <f t="shared" si="69"/>
        <v>524</v>
      </c>
      <c r="B624" s="179"/>
      <c r="C624" s="71">
        <v>403</v>
      </c>
      <c r="D624" s="69" t="s">
        <v>383</v>
      </c>
      <c r="E624" s="160">
        <f t="shared" si="68"/>
        <v>152.54237288135593</v>
      </c>
      <c r="F624" s="142">
        <f t="shared" si="60"/>
        <v>27.457627118644066</v>
      </c>
      <c r="G624" s="125">
        <v>180</v>
      </c>
      <c r="H624" s="195" t="s">
        <v>260</v>
      </c>
      <c r="I624" s="31" t="s">
        <v>261</v>
      </c>
    </row>
    <row r="625" spans="1:9" x14ac:dyDescent="0.25">
      <c r="A625" s="100">
        <f t="shared" si="69"/>
        <v>525</v>
      </c>
      <c r="B625" s="179"/>
      <c r="C625" s="71">
        <v>403</v>
      </c>
      <c r="D625" s="69" t="s">
        <v>407</v>
      </c>
      <c r="E625" s="160">
        <f t="shared" si="68"/>
        <v>76.271186440677965</v>
      </c>
      <c r="F625" s="142">
        <f t="shared" si="60"/>
        <v>13.728813559322033</v>
      </c>
      <c r="G625" s="125">
        <v>90</v>
      </c>
      <c r="H625" s="195" t="s">
        <v>260</v>
      </c>
      <c r="I625" s="31" t="s">
        <v>261</v>
      </c>
    </row>
    <row r="626" spans="1:9" x14ac:dyDescent="0.25">
      <c r="A626" s="100">
        <f t="shared" si="69"/>
        <v>526</v>
      </c>
      <c r="B626" s="180"/>
      <c r="C626" s="71">
        <v>403</v>
      </c>
      <c r="D626" s="69" t="s">
        <v>369</v>
      </c>
      <c r="E626" s="160">
        <f t="shared" si="68"/>
        <v>76.271186440677965</v>
      </c>
      <c r="F626" s="142">
        <f t="shared" si="60"/>
        <v>13.728813559322033</v>
      </c>
      <c r="G626" s="125">
        <v>90</v>
      </c>
      <c r="H626" s="195" t="s">
        <v>260</v>
      </c>
      <c r="I626" s="31" t="s">
        <v>261</v>
      </c>
    </row>
    <row r="627" spans="1:9" x14ac:dyDescent="0.25">
      <c r="A627" s="100">
        <f t="shared" si="69"/>
        <v>527</v>
      </c>
      <c r="B627" s="179"/>
      <c r="C627" s="71">
        <v>403</v>
      </c>
      <c r="D627" s="69" t="s">
        <v>356</v>
      </c>
      <c r="E627" s="160">
        <f t="shared" si="68"/>
        <v>21.186440677966104</v>
      </c>
      <c r="F627" s="142">
        <f t="shared" si="60"/>
        <v>3.8135593220338979</v>
      </c>
      <c r="G627" s="125">
        <v>25</v>
      </c>
      <c r="H627" s="195" t="s">
        <v>260</v>
      </c>
      <c r="I627" s="31" t="s">
        <v>261</v>
      </c>
    </row>
    <row r="628" spans="1:9" x14ac:dyDescent="0.25">
      <c r="A628" s="71"/>
      <c r="B628" s="256" t="s">
        <v>1481</v>
      </c>
      <c r="C628" s="256"/>
      <c r="D628" s="256"/>
      <c r="E628" s="164"/>
      <c r="F628" s="142"/>
      <c r="G628" s="168"/>
      <c r="H628" s="205"/>
      <c r="I628" s="43"/>
    </row>
    <row r="629" spans="1:9" x14ac:dyDescent="0.25">
      <c r="A629" s="100">
        <f>A627+1</f>
        <v>528</v>
      </c>
      <c r="B629" s="175" t="s">
        <v>408</v>
      </c>
      <c r="C629" s="71">
        <v>403</v>
      </c>
      <c r="D629" s="69" t="s">
        <v>409</v>
      </c>
      <c r="E629" s="160">
        <f t="shared" ref="E629:E634" si="70">SUM(G629,-F629)</f>
        <v>29.661016949152543</v>
      </c>
      <c r="F629" s="142">
        <f t="shared" si="60"/>
        <v>5.3389830508474576</v>
      </c>
      <c r="G629" s="125">
        <v>35</v>
      </c>
      <c r="H629" s="195" t="s">
        <v>260</v>
      </c>
      <c r="I629" s="31" t="s">
        <v>261</v>
      </c>
    </row>
    <row r="630" spans="1:9" x14ac:dyDescent="0.25">
      <c r="A630" s="100">
        <f>A629+1</f>
        <v>529</v>
      </c>
      <c r="B630" s="175"/>
      <c r="C630" s="71">
        <v>403</v>
      </c>
      <c r="D630" s="69" t="s">
        <v>410</v>
      </c>
      <c r="E630" s="160">
        <f t="shared" si="70"/>
        <v>152.54237288135593</v>
      </c>
      <c r="F630" s="142">
        <f t="shared" si="60"/>
        <v>27.457627118644066</v>
      </c>
      <c r="G630" s="125">
        <v>180</v>
      </c>
      <c r="H630" s="195" t="s">
        <v>260</v>
      </c>
      <c r="I630" s="31" t="s">
        <v>261</v>
      </c>
    </row>
    <row r="631" spans="1:9" x14ac:dyDescent="0.25">
      <c r="A631" s="100">
        <f>A630+1</f>
        <v>530</v>
      </c>
      <c r="B631" s="175"/>
      <c r="C631" s="71">
        <v>403</v>
      </c>
      <c r="D631" s="69" t="s">
        <v>411</v>
      </c>
      <c r="E631" s="160">
        <f t="shared" si="70"/>
        <v>127.11864406779661</v>
      </c>
      <c r="F631" s="142">
        <f t="shared" si="60"/>
        <v>22.881355932203387</v>
      </c>
      <c r="G631" s="125">
        <v>150</v>
      </c>
      <c r="H631" s="195" t="s">
        <v>260</v>
      </c>
      <c r="I631" s="31" t="s">
        <v>261</v>
      </c>
    </row>
    <row r="632" spans="1:9" x14ac:dyDescent="0.25">
      <c r="A632" s="100">
        <f>A631+1</f>
        <v>531</v>
      </c>
      <c r="B632" s="175"/>
      <c r="C632" s="71">
        <v>403</v>
      </c>
      <c r="D632" s="69" t="s">
        <v>412</v>
      </c>
      <c r="E632" s="160">
        <f t="shared" si="70"/>
        <v>152.54237288135593</v>
      </c>
      <c r="F632" s="142">
        <f t="shared" si="60"/>
        <v>27.457627118644066</v>
      </c>
      <c r="G632" s="125">
        <v>180</v>
      </c>
      <c r="H632" s="195" t="s">
        <v>260</v>
      </c>
      <c r="I632" s="31" t="s">
        <v>261</v>
      </c>
    </row>
    <row r="633" spans="1:9" x14ac:dyDescent="0.25">
      <c r="A633" s="100">
        <f>A632+1</f>
        <v>532</v>
      </c>
      <c r="B633" s="175"/>
      <c r="C633" s="71">
        <v>403</v>
      </c>
      <c r="D633" s="69" t="s">
        <v>371</v>
      </c>
      <c r="E633" s="160">
        <f t="shared" si="70"/>
        <v>76.271186440677965</v>
      </c>
      <c r="F633" s="142">
        <f t="shared" si="60"/>
        <v>13.728813559322033</v>
      </c>
      <c r="G633" s="125">
        <v>90</v>
      </c>
      <c r="H633" s="195" t="s">
        <v>260</v>
      </c>
      <c r="I633" s="31" t="s">
        <v>261</v>
      </c>
    </row>
    <row r="634" spans="1:9" x14ac:dyDescent="0.25">
      <c r="A634" s="100">
        <f>A633+1</f>
        <v>533</v>
      </c>
      <c r="B634" s="175"/>
      <c r="C634" s="71">
        <v>403</v>
      </c>
      <c r="D634" s="69" t="s">
        <v>385</v>
      </c>
      <c r="E634" s="160">
        <f t="shared" si="70"/>
        <v>21.186440677966104</v>
      </c>
      <c r="F634" s="142">
        <f t="shared" si="60"/>
        <v>3.8135593220338979</v>
      </c>
      <c r="G634" s="125">
        <v>25</v>
      </c>
      <c r="H634" s="195" t="s">
        <v>260</v>
      </c>
      <c r="I634" s="31" t="s">
        <v>261</v>
      </c>
    </row>
    <row r="635" spans="1:9" x14ac:dyDescent="0.25">
      <c r="A635" s="71"/>
      <c r="B635" s="256" t="s">
        <v>413</v>
      </c>
      <c r="C635" s="256"/>
      <c r="D635" s="256"/>
      <c r="E635" s="164"/>
      <c r="F635" s="142"/>
      <c r="G635" s="168"/>
      <c r="H635" s="205"/>
      <c r="I635" s="43"/>
    </row>
    <row r="636" spans="1:9" x14ac:dyDescent="0.25">
      <c r="A636" s="100">
        <f>A634+1</f>
        <v>534</v>
      </c>
      <c r="B636" s="175" t="s">
        <v>414</v>
      </c>
      <c r="C636" s="71">
        <v>403</v>
      </c>
      <c r="D636" s="69" t="s">
        <v>409</v>
      </c>
      <c r="E636" s="160">
        <f t="shared" ref="E636:E641" si="71">SUM(G636,-F636)</f>
        <v>29.661016949152543</v>
      </c>
      <c r="F636" s="142">
        <f t="shared" ref="F636:F699" si="72">G636/118*18</f>
        <v>5.3389830508474576</v>
      </c>
      <c r="G636" s="125">
        <v>35</v>
      </c>
      <c r="H636" s="195" t="s">
        <v>260</v>
      </c>
      <c r="I636" s="31" t="s">
        <v>261</v>
      </c>
    </row>
    <row r="637" spans="1:9" x14ac:dyDescent="0.25">
      <c r="A637" s="100">
        <f>A636+1</f>
        <v>535</v>
      </c>
      <c r="B637" s="175"/>
      <c r="C637" s="71">
        <v>403</v>
      </c>
      <c r="D637" s="69" t="s">
        <v>410</v>
      </c>
      <c r="E637" s="160">
        <f t="shared" si="71"/>
        <v>152.54237288135593</v>
      </c>
      <c r="F637" s="142">
        <f t="shared" si="72"/>
        <v>27.457627118644066</v>
      </c>
      <c r="G637" s="125">
        <v>180</v>
      </c>
      <c r="H637" s="195" t="s">
        <v>260</v>
      </c>
      <c r="I637" s="31" t="s">
        <v>261</v>
      </c>
    </row>
    <row r="638" spans="1:9" x14ac:dyDescent="0.25">
      <c r="A638" s="100">
        <f>A637+1</f>
        <v>536</v>
      </c>
      <c r="B638" s="175"/>
      <c r="C638" s="71">
        <v>403</v>
      </c>
      <c r="D638" s="69" t="s">
        <v>415</v>
      </c>
      <c r="E638" s="160">
        <f t="shared" si="71"/>
        <v>127.11864406779661</v>
      </c>
      <c r="F638" s="142">
        <f t="shared" si="72"/>
        <v>22.881355932203387</v>
      </c>
      <c r="G638" s="125">
        <v>150</v>
      </c>
      <c r="H638" s="195" t="s">
        <v>260</v>
      </c>
      <c r="I638" s="31" t="s">
        <v>261</v>
      </c>
    </row>
    <row r="639" spans="1:9" x14ac:dyDescent="0.25">
      <c r="A639" s="100">
        <f>A638+1</f>
        <v>537</v>
      </c>
      <c r="B639" s="175"/>
      <c r="C639" s="71">
        <v>403</v>
      </c>
      <c r="D639" s="69" t="s">
        <v>412</v>
      </c>
      <c r="E639" s="160">
        <f t="shared" si="71"/>
        <v>152.54237288135593</v>
      </c>
      <c r="F639" s="142">
        <f t="shared" si="72"/>
        <v>27.457627118644066</v>
      </c>
      <c r="G639" s="125">
        <v>180</v>
      </c>
      <c r="H639" s="195" t="s">
        <v>260</v>
      </c>
      <c r="I639" s="31" t="s">
        <v>261</v>
      </c>
    </row>
    <row r="640" spans="1:9" x14ac:dyDescent="0.25">
      <c r="A640" s="100">
        <f>A639+1</f>
        <v>538</v>
      </c>
      <c r="B640" s="175"/>
      <c r="C640" s="71">
        <v>403</v>
      </c>
      <c r="D640" s="69" t="s">
        <v>371</v>
      </c>
      <c r="E640" s="160">
        <f t="shared" si="71"/>
        <v>76.271186440677965</v>
      </c>
      <c r="F640" s="142">
        <f t="shared" si="72"/>
        <v>13.728813559322033</v>
      </c>
      <c r="G640" s="125">
        <v>90</v>
      </c>
      <c r="H640" s="195" t="s">
        <v>260</v>
      </c>
      <c r="I640" s="31" t="s">
        <v>261</v>
      </c>
    </row>
    <row r="641" spans="1:9" x14ac:dyDescent="0.25">
      <c r="A641" s="100">
        <f>A640+1</f>
        <v>539</v>
      </c>
      <c r="B641" s="175"/>
      <c r="C641" s="71">
        <v>403</v>
      </c>
      <c r="D641" s="69" t="s">
        <v>385</v>
      </c>
      <c r="E641" s="160">
        <f t="shared" si="71"/>
        <v>21.186440677966104</v>
      </c>
      <c r="F641" s="142">
        <f t="shared" si="72"/>
        <v>3.8135593220338979</v>
      </c>
      <c r="G641" s="125">
        <v>25</v>
      </c>
      <c r="H641" s="195" t="s">
        <v>260</v>
      </c>
      <c r="I641" s="31" t="s">
        <v>261</v>
      </c>
    </row>
    <row r="642" spans="1:9" x14ac:dyDescent="0.25">
      <c r="A642" s="71"/>
      <c r="B642" s="254" t="s">
        <v>1443</v>
      </c>
      <c r="C642" s="254"/>
      <c r="D642" s="254"/>
      <c r="E642" s="164"/>
      <c r="F642" s="142"/>
      <c r="G642" s="168"/>
      <c r="H642" s="206"/>
      <c r="I642" s="44"/>
    </row>
    <row r="643" spans="1:9" x14ac:dyDescent="0.25">
      <c r="A643" s="100">
        <f>A641+1</f>
        <v>540</v>
      </c>
      <c r="B643" s="179" t="s">
        <v>416</v>
      </c>
      <c r="C643" s="71">
        <v>403</v>
      </c>
      <c r="D643" s="69" t="s">
        <v>417</v>
      </c>
      <c r="E643" s="160">
        <f>SUM(G643,-F643)</f>
        <v>29.661016949152543</v>
      </c>
      <c r="F643" s="142">
        <f t="shared" si="72"/>
        <v>5.3389830508474576</v>
      </c>
      <c r="G643" s="125">
        <v>35</v>
      </c>
      <c r="H643" s="195" t="s">
        <v>260</v>
      </c>
      <c r="I643" s="31" t="s">
        <v>261</v>
      </c>
    </row>
    <row r="644" spans="1:9" x14ac:dyDescent="0.25">
      <c r="A644" s="100">
        <f>A643+1</f>
        <v>541</v>
      </c>
      <c r="B644" s="175"/>
      <c r="C644" s="71">
        <v>403</v>
      </c>
      <c r="D644" s="69" t="s">
        <v>418</v>
      </c>
      <c r="E644" s="160">
        <f>SUM(G644,-F644)</f>
        <v>29.661016949152543</v>
      </c>
      <c r="F644" s="142">
        <f t="shared" si="72"/>
        <v>5.3389830508474576</v>
      </c>
      <c r="G644" s="125">
        <v>35</v>
      </c>
      <c r="H644" s="195" t="s">
        <v>260</v>
      </c>
      <c r="I644" s="31" t="s">
        <v>261</v>
      </c>
    </row>
    <row r="645" spans="1:9" x14ac:dyDescent="0.25">
      <c r="A645" s="100">
        <f>A644+1</f>
        <v>542</v>
      </c>
      <c r="B645" s="175"/>
      <c r="C645" s="71">
        <v>403</v>
      </c>
      <c r="D645" s="69" t="s">
        <v>419</v>
      </c>
      <c r="E645" s="160">
        <f>SUM(G645,-F645)</f>
        <v>127.11864406779661</v>
      </c>
      <c r="F645" s="142">
        <f t="shared" si="72"/>
        <v>22.881355932203387</v>
      </c>
      <c r="G645" s="125">
        <v>150</v>
      </c>
      <c r="H645" s="195" t="s">
        <v>260</v>
      </c>
      <c r="I645" s="31" t="s">
        <v>261</v>
      </c>
    </row>
    <row r="646" spans="1:9" x14ac:dyDescent="0.25">
      <c r="A646" s="100">
        <f>A645+1</f>
        <v>543</v>
      </c>
      <c r="B646" s="175"/>
      <c r="C646" s="71">
        <v>403</v>
      </c>
      <c r="D646" s="69" t="s">
        <v>371</v>
      </c>
      <c r="E646" s="160">
        <f>SUM(G646,-F646)</f>
        <v>76.271186440677965</v>
      </c>
      <c r="F646" s="142">
        <f t="shared" si="72"/>
        <v>13.728813559322033</v>
      </c>
      <c r="G646" s="125">
        <v>90</v>
      </c>
      <c r="H646" s="195" t="s">
        <v>260</v>
      </c>
      <c r="I646" s="31" t="s">
        <v>261</v>
      </c>
    </row>
    <row r="647" spans="1:9" x14ac:dyDescent="0.25">
      <c r="A647" s="100">
        <f>A646+1</f>
        <v>544</v>
      </c>
      <c r="B647" s="175"/>
      <c r="C647" s="71">
        <v>403</v>
      </c>
      <c r="D647" s="69" t="s">
        <v>385</v>
      </c>
      <c r="E647" s="160">
        <f>SUM(G647,-F647)</f>
        <v>21.186440677966104</v>
      </c>
      <c r="F647" s="142">
        <f t="shared" si="72"/>
        <v>3.8135593220338979</v>
      </c>
      <c r="G647" s="125">
        <v>25</v>
      </c>
      <c r="H647" s="195" t="s">
        <v>260</v>
      </c>
      <c r="I647" s="31" t="s">
        <v>261</v>
      </c>
    </row>
    <row r="648" spans="1:9" x14ac:dyDescent="0.25">
      <c r="A648" s="71"/>
      <c r="B648" s="256" t="s">
        <v>420</v>
      </c>
      <c r="C648" s="256"/>
      <c r="D648" s="256"/>
      <c r="E648" s="164"/>
      <c r="F648" s="142"/>
      <c r="G648" s="168"/>
      <c r="H648" s="205"/>
      <c r="I648" s="43"/>
    </row>
    <row r="649" spans="1:9" x14ac:dyDescent="0.25">
      <c r="A649" s="100">
        <f>A647+1</f>
        <v>545</v>
      </c>
      <c r="B649" s="175" t="s">
        <v>421</v>
      </c>
      <c r="C649" s="71">
        <v>403</v>
      </c>
      <c r="D649" s="69" t="s">
        <v>417</v>
      </c>
      <c r="E649" s="160">
        <f>SUM(G649,-F649)</f>
        <v>29.661016949152543</v>
      </c>
      <c r="F649" s="142">
        <f t="shared" si="72"/>
        <v>5.3389830508474576</v>
      </c>
      <c r="G649" s="125">
        <v>35</v>
      </c>
      <c r="H649" s="195" t="s">
        <v>260</v>
      </c>
      <c r="I649" s="31" t="s">
        <v>261</v>
      </c>
    </row>
    <row r="650" spans="1:9" x14ac:dyDescent="0.25">
      <c r="A650" s="100">
        <f>A649+1</f>
        <v>546</v>
      </c>
      <c r="B650" s="179"/>
      <c r="C650" s="71">
        <v>403</v>
      </c>
      <c r="D650" s="69" t="s">
        <v>422</v>
      </c>
      <c r="E650" s="160">
        <f>SUM(G650,-F650)</f>
        <v>29.661016949152543</v>
      </c>
      <c r="F650" s="142">
        <f t="shared" si="72"/>
        <v>5.3389830508474576</v>
      </c>
      <c r="G650" s="125">
        <v>35</v>
      </c>
      <c r="H650" s="195" t="s">
        <v>260</v>
      </c>
      <c r="I650" s="31" t="s">
        <v>261</v>
      </c>
    </row>
    <row r="651" spans="1:9" x14ac:dyDescent="0.25">
      <c r="A651" s="100">
        <f>A650+1</f>
        <v>547</v>
      </c>
      <c r="B651" s="179"/>
      <c r="C651" s="71">
        <v>403</v>
      </c>
      <c r="D651" s="69" t="s">
        <v>419</v>
      </c>
      <c r="E651" s="160">
        <f>SUM(G651,-F651)</f>
        <v>127.11864406779661</v>
      </c>
      <c r="F651" s="142">
        <f t="shared" si="72"/>
        <v>22.881355932203387</v>
      </c>
      <c r="G651" s="125">
        <v>150</v>
      </c>
      <c r="H651" s="195" t="s">
        <v>260</v>
      </c>
      <c r="I651" s="31" t="s">
        <v>261</v>
      </c>
    </row>
    <row r="652" spans="1:9" x14ac:dyDescent="0.25">
      <c r="A652" s="100">
        <f>A651+1</f>
        <v>548</v>
      </c>
      <c r="B652" s="179"/>
      <c r="C652" s="71">
        <v>403</v>
      </c>
      <c r="D652" s="69" t="s">
        <v>423</v>
      </c>
      <c r="E652" s="160">
        <f>SUM(G652,-F652)</f>
        <v>76.271186440677965</v>
      </c>
      <c r="F652" s="142">
        <f t="shared" si="72"/>
        <v>13.728813559322033</v>
      </c>
      <c r="G652" s="125">
        <v>90</v>
      </c>
      <c r="H652" s="195" t="s">
        <v>260</v>
      </c>
      <c r="I652" s="31" t="s">
        <v>261</v>
      </c>
    </row>
    <row r="653" spans="1:9" x14ac:dyDescent="0.25">
      <c r="A653" s="100">
        <f>A652+1</f>
        <v>549</v>
      </c>
      <c r="B653" s="179"/>
      <c r="C653" s="71">
        <v>403</v>
      </c>
      <c r="D653" s="69" t="s">
        <v>356</v>
      </c>
      <c r="E653" s="160">
        <f>SUM(G653,-F653)</f>
        <v>21.186440677966104</v>
      </c>
      <c r="F653" s="142">
        <f t="shared" si="72"/>
        <v>3.8135593220338979</v>
      </c>
      <c r="G653" s="125">
        <v>25</v>
      </c>
      <c r="H653" s="195" t="s">
        <v>260</v>
      </c>
      <c r="I653" s="31" t="s">
        <v>261</v>
      </c>
    </row>
    <row r="654" spans="1:9" x14ac:dyDescent="0.25">
      <c r="A654" s="71"/>
      <c r="B654" s="256" t="s">
        <v>424</v>
      </c>
      <c r="C654" s="256"/>
      <c r="D654" s="256"/>
      <c r="E654" s="164"/>
      <c r="F654" s="142"/>
      <c r="G654" s="168"/>
      <c r="H654" s="205"/>
      <c r="I654" s="43"/>
    </row>
    <row r="655" spans="1:9" ht="31.5" x14ac:dyDescent="0.25">
      <c r="A655" s="100">
        <f>A653+1</f>
        <v>550</v>
      </c>
      <c r="B655" s="175" t="s">
        <v>425</v>
      </c>
      <c r="C655" s="71">
        <v>403</v>
      </c>
      <c r="D655" s="69" t="s">
        <v>426</v>
      </c>
      <c r="E655" s="160">
        <f>SUM(G655,-F655)</f>
        <v>12.711864406779661</v>
      </c>
      <c r="F655" s="142">
        <f t="shared" si="72"/>
        <v>2.2881355932203391</v>
      </c>
      <c r="G655" s="125">
        <v>15</v>
      </c>
      <c r="H655" s="195" t="s">
        <v>260</v>
      </c>
      <c r="I655" s="31" t="s">
        <v>261</v>
      </c>
    </row>
    <row r="656" spans="1:9" x14ac:dyDescent="0.25">
      <c r="A656" s="100">
        <f>A655+1</f>
        <v>551</v>
      </c>
      <c r="B656" s="175"/>
      <c r="C656" s="71">
        <v>403</v>
      </c>
      <c r="D656" s="69" t="s">
        <v>423</v>
      </c>
      <c r="E656" s="160">
        <f>SUM(G656,-F656)</f>
        <v>76.271186440677965</v>
      </c>
      <c r="F656" s="142">
        <f t="shared" si="72"/>
        <v>13.728813559322033</v>
      </c>
      <c r="G656" s="125">
        <v>90</v>
      </c>
      <c r="H656" s="195" t="s">
        <v>260</v>
      </c>
      <c r="I656" s="31" t="s">
        <v>261</v>
      </c>
    </row>
    <row r="657" spans="1:9" x14ac:dyDescent="0.25">
      <c r="A657" s="100">
        <f>A656+1</f>
        <v>552</v>
      </c>
      <c r="B657" s="175" t="s">
        <v>427</v>
      </c>
      <c r="C657" s="71">
        <v>403</v>
      </c>
      <c r="D657" s="69" t="s">
        <v>428</v>
      </c>
      <c r="E657" s="160">
        <f>SUM(G657,-F657)</f>
        <v>29.661016949152543</v>
      </c>
      <c r="F657" s="142">
        <f t="shared" si="72"/>
        <v>5.3389830508474576</v>
      </c>
      <c r="G657" s="125">
        <v>35</v>
      </c>
      <c r="H657" s="195" t="s">
        <v>260</v>
      </c>
      <c r="I657" s="31" t="s">
        <v>261</v>
      </c>
    </row>
    <row r="658" spans="1:9" x14ac:dyDescent="0.25">
      <c r="A658" s="100">
        <f>A657+1</f>
        <v>553</v>
      </c>
      <c r="B658" s="175"/>
      <c r="C658" s="71">
        <v>403</v>
      </c>
      <c r="D658" s="69" t="s">
        <v>385</v>
      </c>
      <c r="E658" s="160">
        <f>SUM(G658,-F658)</f>
        <v>21.186440677966104</v>
      </c>
      <c r="F658" s="142">
        <f t="shared" si="72"/>
        <v>3.8135593220338979</v>
      </c>
      <c r="G658" s="125">
        <v>25</v>
      </c>
      <c r="H658" s="195" t="s">
        <v>260</v>
      </c>
      <c r="I658" s="31" t="s">
        <v>261</v>
      </c>
    </row>
    <row r="659" spans="1:9" x14ac:dyDescent="0.25">
      <c r="A659" s="71"/>
      <c r="B659" s="256" t="s">
        <v>429</v>
      </c>
      <c r="C659" s="256"/>
      <c r="D659" s="256"/>
      <c r="E659" s="160"/>
      <c r="F659" s="142"/>
      <c r="G659" s="125"/>
      <c r="H659" s="195"/>
      <c r="I659" s="31"/>
    </row>
    <row r="660" spans="1:9" ht="31.5" x14ac:dyDescent="0.25">
      <c r="A660" s="100">
        <f>A658+1</f>
        <v>554</v>
      </c>
      <c r="B660" s="175" t="s">
        <v>430</v>
      </c>
      <c r="C660" s="71">
        <v>403</v>
      </c>
      <c r="D660" s="69" t="s">
        <v>431</v>
      </c>
      <c r="E660" s="160">
        <f t="shared" ref="E660:E665" si="73">SUM(G660,-F660)</f>
        <v>29.661016949152543</v>
      </c>
      <c r="F660" s="142">
        <f t="shared" si="72"/>
        <v>5.3389830508474576</v>
      </c>
      <c r="G660" s="125">
        <v>35</v>
      </c>
      <c r="H660" s="195" t="s">
        <v>260</v>
      </c>
      <c r="I660" s="31" t="s">
        <v>261</v>
      </c>
    </row>
    <row r="661" spans="1:9" x14ac:dyDescent="0.25">
      <c r="A661" s="100">
        <f>A660+1</f>
        <v>555</v>
      </c>
      <c r="B661" s="175"/>
      <c r="C661" s="71">
        <v>403</v>
      </c>
      <c r="D661" s="69" t="s">
        <v>432</v>
      </c>
      <c r="E661" s="160">
        <f t="shared" si="73"/>
        <v>101.69491525423729</v>
      </c>
      <c r="F661" s="142">
        <f t="shared" si="72"/>
        <v>18.305084745762713</v>
      </c>
      <c r="G661" s="125">
        <v>120</v>
      </c>
      <c r="H661" s="195" t="s">
        <v>260</v>
      </c>
      <c r="I661" s="31" t="s">
        <v>261</v>
      </c>
    </row>
    <row r="662" spans="1:9" x14ac:dyDescent="0.25">
      <c r="A662" s="100">
        <f>A661+1</f>
        <v>556</v>
      </c>
      <c r="B662" s="175"/>
      <c r="C662" s="71">
        <v>403</v>
      </c>
      <c r="D662" s="69" t="s">
        <v>433</v>
      </c>
      <c r="E662" s="160">
        <f t="shared" si="73"/>
        <v>127.11864406779661</v>
      </c>
      <c r="F662" s="142">
        <f t="shared" si="72"/>
        <v>22.881355932203387</v>
      </c>
      <c r="G662" s="125">
        <v>150</v>
      </c>
      <c r="H662" s="195" t="s">
        <v>260</v>
      </c>
      <c r="I662" s="31" t="s">
        <v>261</v>
      </c>
    </row>
    <row r="663" spans="1:9" x14ac:dyDescent="0.25">
      <c r="A663" s="100">
        <f>A662+1</f>
        <v>557</v>
      </c>
      <c r="B663" s="175"/>
      <c r="C663" s="71">
        <v>403</v>
      </c>
      <c r="D663" s="69" t="s">
        <v>434</v>
      </c>
      <c r="E663" s="160">
        <f t="shared" si="73"/>
        <v>63.559322033898304</v>
      </c>
      <c r="F663" s="142">
        <f t="shared" si="72"/>
        <v>11.440677966101694</v>
      </c>
      <c r="G663" s="125">
        <v>75</v>
      </c>
      <c r="H663" s="195" t="s">
        <v>260</v>
      </c>
      <c r="I663" s="31" t="s">
        <v>261</v>
      </c>
    </row>
    <row r="664" spans="1:9" x14ac:dyDescent="0.25">
      <c r="A664" s="100">
        <f>A663+1</f>
        <v>558</v>
      </c>
      <c r="B664" s="175"/>
      <c r="C664" s="71">
        <v>403</v>
      </c>
      <c r="D664" s="69" t="s">
        <v>435</v>
      </c>
      <c r="E664" s="160">
        <f t="shared" si="73"/>
        <v>42.372881355932208</v>
      </c>
      <c r="F664" s="142">
        <f t="shared" si="72"/>
        <v>7.6271186440677958</v>
      </c>
      <c r="G664" s="125">
        <v>50</v>
      </c>
      <c r="H664" s="195" t="s">
        <v>260</v>
      </c>
      <c r="I664" s="31" t="s">
        <v>261</v>
      </c>
    </row>
    <row r="665" spans="1:9" x14ac:dyDescent="0.25">
      <c r="A665" s="100">
        <f>A664+1</f>
        <v>559</v>
      </c>
      <c r="B665" s="175"/>
      <c r="C665" s="71">
        <v>403</v>
      </c>
      <c r="D665" s="69" t="s">
        <v>356</v>
      </c>
      <c r="E665" s="160">
        <f t="shared" si="73"/>
        <v>21.186440677966104</v>
      </c>
      <c r="F665" s="142">
        <f t="shared" si="72"/>
        <v>3.8135593220338979</v>
      </c>
      <c r="G665" s="125">
        <v>25</v>
      </c>
      <c r="H665" s="195" t="s">
        <v>260</v>
      </c>
      <c r="I665" s="31" t="s">
        <v>261</v>
      </c>
    </row>
    <row r="666" spans="1:9" x14ac:dyDescent="0.25">
      <c r="A666" s="71"/>
      <c r="B666" s="256" t="s">
        <v>436</v>
      </c>
      <c r="C666" s="256"/>
      <c r="D666" s="256"/>
      <c r="E666" s="160"/>
      <c r="F666" s="142"/>
      <c r="G666" s="125"/>
      <c r="H666" s="195"/>
      <c r="I666" s="31"/>
    </row>
    <row r="667" spans="1:9" x14ac:dyDescent="0.25">
      <c r="A667" s="100">
        <f>A665+1</f>
        <v>560</v>
      </c>
      <c r="B667" s="175" t="s">
        <v>437</v>
      </c>
      <c r="C667" s="71">
        <v>403</v>
      </c>
      <c r="D667" s="69" t="s">
        <v>438</v>
      </c>
      <c r="E667" s="160">
        <f>SUM(G667,-F667)</f>
        <v>29.661016949152543</v>
      </c>
      <c r="F667" s="142">
        <f t="shared" si="72"/>
        <v>5.3389830508474576</v>
      </c>
      <c r="G667" s="125">
        <v>35</v>
      </c>
      <c r="H667" s="195" t="s">
        <v>260</v>
      </c>
      <c r="I667" s="31" t="s">
        <v>261</v>
      </c>
    </row>
    <row r="668" spans="1:9" x14ac:dyDescent="0.25">
      <c r="A668" s="100">
        <f>A667+1</f>
        <v>561</v>
      </c>
      <c r="B668" s="175" t="s">
        <v>439</v>
      </c>
      <c r="C668" s="71">
        <v>403</v>
      </c>
      <c r="D668" s="69" t="s">
        <v>440</v>
      </c>
      <c r="E668" s="160">
        <f>SUM(G668,-F668)</f>
        <v>63.559322033898304</v>
      </c>
      <c r="F668" s="142">
        <f t="shared" si="72"/>
        <v>11.440677966101694</v>
      </c>
      <c r="G668" s="125">
        <v>75</v>
      </c>
      <c r="H668" s="195" t="s">
        <v>260</v>
      </c>
      <c r="I668" s="31" t="s">
        <v>261</v>
      </c>
    </row>
    <row r="669" spans="1:9" x14ac:dyDescent="0.25">
      <c r="A669" s="71"/>
      <c r="B669" s="256" t="s">
        <v>441</v>
      </c>
      <c r="C669" s="256"/>
      <c r="D669" s="256"/>
      <c r="E669" s="160"/>
      <c r="F669" s="142"/>
      <c r="G669" s="125"/>
      <c r="H669" s="195"/>
      <c r="I669" s="31"/>
    </row>
    <row r="670" spans="1:9" x14ac:dyDescent="0.25">
      <c r="A670" s="100">
        <f>A668+1</f>
        <v>562</v>
      </c>
      <c r="B670" s="175" t="s">
        <v>442</v>
      </c>
      <c r="C670" s="71">
        <v>403</v>
      </c>
      <c r="D670" s="69" t="s">
        <v>443</v>
      </c>
      <c r="E670" s="160">
        <f t="shared" ref="E670:E675" si="74">SUM(G670,-F670)</f>
        <v>29.661016949152543</v>
      </c>
      <c r="F670" s="142">
        <f t="shared" si="72"/>
        <v>5.3389830508474576</v>
      </c>
      <c r="G670" s="125">
        <v>35</v>
      </c>
      <c r="H670" s="195" t="s">
        <v>260</v>
      </c>
      <c r="I670" s="31" t="s">
        <v>261</v>
      </c>
    </row>
    <row r="671" spans="1:9" x14ac:dyDescent="0.25">
      <c r="A671" s="100">
        <f>A670+1</f>
        <v>563</v>
      </c>
      <c r="B671" s="175"/>
      <c r="C671" s="71">
        <v>403</v>
      </c>
      <c r="D671" s="69" t="s">
        <v>444</v>
      </c>
      <c r="E671" s="160">
        <f t="shared" si="74"/>
        <v>29.661016949152543</v>
      </c>
      <c r="F671" s="142">
        <f t="shared" si="72"/>
        <v>5.3389830508474576</v>
      </c>
      <c r="G671" s="125">
        <v>35</v>
      </c>
      <c r="H671" s="195" t="s">
        <v>260</v>
      </c>
      <c r="I671" s="31" t="s">
        <v>261</v>
      </c>
    </row>
    <row r="672" spans="1:9" x14ac:dyDescent="0.25">
      <c r="A672" s="100">
        <f>A671+1</f>
        <v>564</v>
      </c>
      <c r="B672" s="175"/>
      <c r="C672" s="71">
        <v>403</v>
      </c>
      <c r="D672" s="69" t="s">
        <v>445</v>
      </c>
      <c r="E672" s="160">
        <f t="shared" si="74"/>
        <v>76.271186440677965</v>
      </c>
      <c r="F672" s="142">
        <f t="shared" si="72"/>
        <v>13.728813559322033</v>
      </c>
      <c r="G672" s="125">
        <v>90</v>
      </c>
      <c r="H672" s="195" t="s">
        <v>260</v>
      </c>
      <c r="I672" s="31" t="s">
        <v>261</v>
      </c>
    </row>
    <row r="673" spans="1:9" x14ac:dyDescent="0.25">
      <c r="A673" s="100">
        <f>A672+1</f>
        <v>565</v>
      </c>
      <c r="B673" s="175"/>
      <c r="C673" s="71">
        <v>403</v>
      </c>
      <c r="D673" s="69" t="s">
        <v>446</v>
      </c>
      <c r="E673" s="160">
        <f t="shared" si="74"/>
        <v>127.11864406779661</v>
      </c>
      <c r="F673" s="142">
        <f t="shared" si="72"/>
        <v>22.881355932203387</v>
      </c>
      <c r="G673" s="125">
        <v>150</v>
      </c>
      <c r="H673" s="195" t="s">
        <v>260</v>
      </c>
      <c r="I673" s="31" t="s">
        <v>261</v>
      </c>
    </row>
    <row r="674" spans="1:9" x14ac:dyDescent="0.25">
      <c r="A674" s="100">
        <f>A673+1</f>
        <v>566</v>
      </c>
      <c r="B674" s="175"/>
      <c r="C674" s="71">
        <v>403</v>
      </c>
      <c r="D674" s="69" t="s">
        <v>447</v>
      </c>
      <c r="E674" s="160">
        <f t="shared" si="74"/>
        <v>305.08474576271186</v>
      </c>
      <c r="F674" s="142">
        <f t="shared" si="72"/>
        <v>54.915254237288131</v>
      </c>
      <c r="G674" s="125">
        <v>360</v>
      </c>
      <c r="H674" s="195" t="s">
        <v>260</v>
      </c>
      <c r="I674" s="31" t="s">
        <v>261</v>
      </c>
    </row>
    <row r="675" spans="1:9" x14ac:dyDescent="0.25">
      <c r="A675" s="100">
        <f>A674+1</f>
        <v>567</v>
      </c>
      <c r="B675" s="175"/>
      <c r="C675" s="71">
        <v>403</v>
      </c>
      <c r="D675" s="69" t="s">
        <v>448</v>
      </c>
      <c r="E675" s="160">
        <f t="shared" si="74"/>
        <v>127.11864406779661</v>
      </c>
      <c r="F675" s="142">
        <f t="shared" si="72"/>
        <v>22.881355932203387</v>
      </c>
      <c r="G675" s="125">
        <v>150</v>
      </c>
      <c r="H675" s="195" t="s">
        <v>260</v>
      </c>
      <c r="I675" s="31" t="s">
        <v>261</v>
      </c>
    </row>
    <row r="676" spans="1:9" x14ac:dyDescent="0.25">
      <c r="A676" s="71"/>
      <c r="B676" s="256" t="s">
        <v>449</v>
      </c>
      <c r="C676" s="256"/>
      <c r="D676" s="256"/>
      <c r="E676" s="160"/>
      <c r="F676" s="142"/>
      <c r="G676" s="125"/>
      <c r="H676" s="195"/>
      <c r="I676" s="31"/>
    </row>
    <row r="677" spans="1:9" x14ac:dyDescent="0.25">
      <c r="A677" s="100">
        <f>A675+1</f>
        <v>568</v>
      </c>
      <c r="B677" s="179" t="s">
        <v>450</v>
      </c>
      <c r="C677" s="71">
        <v>403</v>
      </c>
      <c r="D677" s="69" t="s">
        <v>359</v>
      </c>
      <c r="E677" s="160">
        <f t="shared" ref="E677:E683" si="75">SUM(G677,-F677)</f>
        <v>29.661016949152543</v>
      </c>
      <c r="F677" s="142">
        <f t="shared" si="72"/>
        <v>5.3389830508474576</v>
      </c>
      <c r="G677" s="125">
        <v>35</v>
      </c>
      <c r="H677" s="195" t="s">
        <v>260</v>
      </c>
      <c r="I677" s="31" t="s">
        <v>261</v>
      </c>
    </row>
    <row r="678" spans="1:9" x14ac:dyDescent="0.25">
      <c r="A678" s="100">
        <f t="shared" ref="A678:A683" si="76">A677+1</f>
        <v>569</v>
      </c>
      <c r="B678" s="175"/>
      <c r="C678" s="71">
        <v>403</v>
      </c>
      <c r="D678" s="69" t="s">
        <v>451</v>
      </c>
      <c r="E678" s="160">
        <f t="shared" si="75"/>
        <v>29.661016949152543</v>
      </c>
      <c r="F678" s="142">
        <f t="shared" si="72"/>
        <v>5.3389830508474576</v>
      </c>
      <c r="G678" s="125">
        <v>35</v>
      </c>
      <c r="H678" s="195" t="s">
        <v>260</v>
      </c>
      <c r="I678" s="31" t="s">
        <v>261</v>
      </c>
    </row>
    <row r="679" spans="1:9" x14ac:dyDescent="0.25">
      <c r="A679" s="100">
        <f t="shared" si="76"/>
        <v>570</v>
      </c>
      <c r="B679" s="175"/>
      <c r="C679" s="71">
        <v>403</v>
      </c>
      <c r="D679" s="69" t="s">
        <v>452</v>
      </c>
      <c r="E679" s="160">
        <f t="shared" si="75"/>
        <v>29.661016949152543</v>
      </c>
      <c r="F679" s="142">
        <f t="shared" si="72"/>
        <v>5.3389830508474576</v>
      </c>
      <c r="G679" s="125">
        <v>35</v>
      </c>
      <c r="H679" s="195" t="s">
        <v>260</v>
      </c>
      <c r="I679" s="31" t="s">
        <v>261</v>
      </c>
    </row>
    <row r="680" spans="1:9" x14ac:dyDescent="0.25">
      <c r="A680" s="100">
        <f t="shared" si="76"/>
        <v>571</v>
      </c>
      <c r="B680" s="175"/>
      <c r="C680" s="71">
        <v>403</v>
      </c>
      <c r="D680" s="69" t="s">
        <v>453</v>
      </c>
      <c r="E680" s="160">
        <f t="shared" si="75"/>
        <v>29.661016949152543</v>
      </c>
      <c r="F680" s="142">
        <f t="shared" si="72"/>
        <v>5.3389830508474576</v>
      </c>
      <c r="G680" s="125">
        <v>35</v>
      </c>
      <c r="H680" s="195" t="s">
        <v>260</v>
      </c>
      <c r="I680" s="31" t="s">
        <v>261</v>
      </c>
    </row>
    <row r="681" spans="1:9" x14ac:dyDescent="0.25">
      <c r="A681" s="100">
        <f t="shared" si="76"/>
        <v>572</v>
      </c>
      <c r="B681" s="175"/>
      <c r="C681" s="71">
        <v>403</v>
      </c>
      <c r="D681" s="69" t="s">
        <v>454</v>
      </c>
      <c r="E681" s="160">
        <f t="shared" si="75"/>
        <v>127.11864406779661</v>
      </c>
      <c r="F681" s="142">
        <f t="shared" si="72"/>
        <v>22.881355932203387</v>
      </c>
      <c r="G681" s="125">
        <v>150</v>
      </c>
      <c r="H681" s="195" t="s">
        <v>260</v>
      </c>
      <c r="I681" s="31" t="s">
        <v>261</v>
      </c>
    </row>
    <row r="682" spans="1:9" x14ac:dyDescent="0.25">
      <c r="A682" s="100">
        <f t="shared" si="76"/>
        <v>573</v>
      </c>
      <c r="B682" s="175"/>
      <c r="C682" s="71">
        <v>403</v>
      </c>
      <c r="D682" s="69" t="s">
        <v>455</v>
      </c>
      <c r="E682" s="160">
        <f t="shared" si="75"/>
        <v>76.271186440677965</v>
      </c>
      <c r="F682" s="142">
        <f t="shared" si="72"/>
        <v>13.728813559322033</v>
      </c>
      <c r="G682" s="125">
        <v>90</v>
      </c>
      <c r="H682" s="195" t="s">
        <v>260</v>
      </c>
      <c r="I682" s="31" t="s">
        <v>261</v>
      </c>
    </row>
    <row r="683" spans="1:9" x14ac:dyDescent="0.25">
      <c r="A683" s="100">
        <f t="shared" si="76"/>
        <v>574</v>
      </c>
      <c r="B683" s="179"/>
      <c r="C683" s="71">
        <v>403</v>
      </c>
      <c r="D683" s="69" t="s">
        <v>456</v>
      </c>
      <c r="E683" s="160">
        <f t="shared" si="75"/>
        <v>76.271186440677965</v>
      </c>
      <c r="F683" s="142">
        <f t="shared" si="72"/>
        <v>13.728813559322033</v>
      </c>
      <c r="G683" s="125">
        <v>90</v>
      </c>
      <c r="H683" s="195" t="s">
        <v>260</v>
      </c>
      <c r="I683" s="31" t="s">
        <v>261</v>
      </c>
    </row>
    <row r="684" spans="1:9" x14ac:dyDescent="0.25">
      <c r="A684" s="71"/>
      <c r="B684" s="256" t="s">
        <v>457</v>
      </c>
      <c r="C684" s="256"/>
      <c r="D684" s="256"/>
      <c r="E684" s="160"/>
      <c r="F684" s="142"/>
      <c r="G684" s="125"/>
      <c r="H684" s="195"/>
      <c r="I684" s="31"/>
    </row>
    <row r="685" spans="1:9" x14ac:dyDescent="0.25">
      <c r="A685" s="100">
        <f>A683+1</f>
        <v>575</v>
      </c>
      <c r="B685" s="175" t="s">
        <v>458</v>
      </c>
      <c r="C685" s="71">
        <v>403</v>
      </c>
      <c r="D685" s="69" t="s">
        <v>459</v>
      </c>
      <c r="E685" s="160">
        <f t="shared" ref="E685:E694" si="77">SUM(G685,-F685)</f>
        <v>29.661016949152543</v>
      </c>
      <c r="F685" s="142">
        <f t="shared" si="72"/>
        <v>5.3389830508474576</v>
      </c>
      <c r="G685" s="125">
        <v>35</v>
      </c>
      <c r="H685" s="195" t="s">
        <v>260</v>
      </c>
      <c r="I685" s="31" t="s">
        <v>261</v>
      </c>
    </row>
    <row r="686" spans="1:9" x14ac:dyDescent="0.25">
      <c r="A686" s="100">
        <f t="shared" ref="A686:A694" si="78">A685+1</f>
        <v>576</v>
      </c>
      <c r="B686" s="175"/>
      <c r="C686" s="71">
        <v>403</v>
      </c>
      <c r="D686" s="69" t="s">
        <v>460</v>
      </c>
      <c r="E686" s="160">
        <f t="shared" si="77"/>
        <v>29.661016949152543</v>
      </c>
      <c r="F686" s="142">
        <f t="shared" si="72"/>
        <v>5.3389830508474576</v>
      </c>
      <c r="G686" s="125">
        <v>35</v>
      </c>
      <c r="H686" s="195" t="s">
        <v>260</v>
      </c>
      <c r="I686" s="31" t="s">
        <v>261</v>
      </c>
    </row>
    <row r="687" spans="1:9" x14ac:dyDescent="0.25">
      <c r="A687" s="100">
        <f t="shared" si="78"/>
        <v>577</v>
      </c>
      <c r="B687" s="175"/>
      <c r="C687" s="71">
        <v>403</v>
      </c>
      <c r="D687" s="69" t="s">
        <v>461</v>
      </c>
      <c r="E687" s="160">
        <f t="shared" si="77"/>
        <v>29.661016949152543</v>
      </c>
      <c r="F687" s="142">
        <f t="shared" si="72"/>
        <v>5.3389830508474576</v>
      </c>
      <c r="G687" s="125">
        <v>35</v>
      </c>
      <c r="H687" s="195" t="s">
        <v>260</v>
      </c>
      <c r="I687" s="31" t="s">
        <v>261</v>
      </c>
    </row>
    <row r="688" spans="1:9" x14ac:dyDescent="0.25">
      <c r="A688" s="100">
        <f t="shared" si="78"/>
        <v>578</v>
      </c>
      <c r="B688" s="175"/>
      <c r="C688" s="71">
        <v>403</v>
      </c>
      <c r="D688" s="69" t="s">
        <v>462</v>
      </c>
      <c r="E688" s="160">
        <f t="shared" si="77"/>
        <v>127.11864406779661</v>
      </c>
      <c r="F688" s="142">
        <f t="shared" si="72"/>
        <v>22.881355932203387</v>
      </c>
      <c r="G688" s="125">
        <v>150</v>
      </c>
      <c r="H688" s="195" t="s">
        <v>260</v>
      </c>
      <c r="I688" s="31" t="s">
        <v>261</v>
      </c>
    </row>
    <row r="689" spans="1:9" x14ac:dyDescent="0.25">
      <c r="A689" s="100">
        <f t="shared" si="78"/>
        <v>579</v>
      </c>
      <c r="B689" s="175"/>
      <c r="C689" s="71">
        <v>403</v>
      </c>
      <c r="D689" s="69" t="s">
        <v>463</v>
      </c>
      <c r="E689" s="160">
        <f t="shared" si="77"/>
        <v>211.86440677966101</v>
      </c>
      <c r="F689" s="142">
        <f t="shared" si="72"/>
        <v>38.135593220338983</v>
      </c>
      <c r="G689" s="125">
        <v>250</v>
      </c>
      <c r="H689" s="195" t="s">
        <v>260</v>
      </c>
      <c r="I689" s="31" t="s">
        <v>261</v>
      </c>
    </row>
    <row r="690" spans="1:9" x14ac:dyDescent="0.25">
      <c r="A690" s="100">
        <f t="shared" si="78"/>
        <v>580</v>
      </c>
      <c r="B690" s="175" t="s">
        <v>464</v>
      </c>
      <c r="C690" s="71">
        <v>403</v>
      </c>
      <c r="D690" s="69" t="s">
        <v>465</v>
      </c>
      <c r="E690" s="160">
        <f t="shared" si="77"/>
        <v>101.69491525423729</v>
      </c>
      <c r="F690" s="142">
        <f t="shared" si="72"/>
        <v>18.305084745762713</v>
      </c>
      <c r="G690" s="125">
        <v>120</v>
      </c>
      <c r="H690" s="195" t="s">
        <v>260</v>
      </c>
      <c r="I690" s="31" t="s">
        <v>261</v>
      </c>
    </row>
    <row r="691" spans="1:9" x14ac:dyDescent="0.25">
      <c r="A691" s="100">
        <f t="shared" si="78"/>
        <v>581</v>
      </c>
      <c r="B691" s="175"/>
      <c r="C691" s="71">
        <v>403</v>
      </c>
      <c r="D691" s="69" t="s">
        <v>466</v>
      </c>
      <c r="E691" s="160">
        <f t="shared" si="77"/>
        <v>76.271186440677965</v>
      </c>
      <c r="F691" s="142">
        <f t="shared" si="72"/>
        <v>13.728813559322033</v>
      </c>
      <c r="G691" s="125">
        <v>90</v>
      </c>
      <c r="H691" s="195" t="s">
        <v>260</v>
      </c>
      <c r="I691" s="31" t="s">
        <v>261</v>
      </c>
    </row>
    <row r="692" spans="1:9" x14ac:dyDescent="0.25">
      <c r="A692" s="100">
        <f t="shared" si="78"/>
        <v>582</v>
      </c>
      <c r="B692" s="175"/>
      <c r="C692" s="71">
        <v>403</v>
      </c>
      <c r="D692" s="69" t="s">
        <v>453</v>
      </c>
      <c r="E692" s="160">
        <f t="shared" si="77"/>
        <v>63.559322033898304</v>
      </c>
      <c r="F692" s="142">
        <f t="shared" si="72"/>
        <v>11.440677966101694</v>
      </c>
      <c r="G692" s="125">
        <v>75</v>
      </c>
      <c r="H692" s="195" t="s">
        <v>260</v>
      </c>
      <c r="I692" s="31" t="s">
        <v>261</v>
      </c>
    </row>
    <row r="693" spans="1:9" x14ac:dyDescent="0.25">
      <c r="A693" s="100">
        <f t="shared" si="78"/>
        <v>583</v>
      </c>
      <c r="B693" s="175"/>
      <c r="C693" s="71">
        <v>403</v>
      </c>
      <c r="D693" s="69" t="s">
        <v>467</v>
      </c>
      <c r="E693" s="160">
        <f t="shared" si="77"/>
        <v>101.69491525423729</v>
      </c>
      <c r="F693" s="142">
        <f t="shared" si="72"/>
        <v>18.305084745762713</v>
      </c>
      <c r="G693" s="125">
        <v>120</v>
      </c>
      <c r="H693" s="195" t="s">
        <v>260</v>
      </c>
      <c r="I693" s="31" t="s">
        <v>261</v>
      </c>
    </row>
    <row r="694" spans="1:9" x14ac:dyDescent="0.25">
      <c r="A694" s="100">
        <f t="shared" si="78"/>
        <v>584</v>
      </c>
      <c r="B694" s="175"/>
      <c r="C694" s="71">
        <v>403</v>
      </c>
      <c r="D694" s="69" t="s">
        <v>468</v>
      </c>
      <c r="E694" s="160">
        <f t="shared" si="77"/>
        <v>21.186440677966104</v>
      </c>
      <c r="F694" s="142">
        <f t="shared" si="72"/>
        <v>3.8135593220338979</v>
      </c>
      <c r="G694" s="125">
        <v>25</v>
      </c>
      <c r="H694" s="195" t="s">
        <v>260</v>
      </c>
      <c r="I694" s="31" t="s">
        <v>261</v>
      </c>
    </row>
    <row r="695" spans="1:9" x14ac:dyDescent="0.25">
      <c r="A695" s="71"/>
      <c r="B695" s="256" t="s">
        <v>469</v>
      </c>
      <c r="C695" s="256"/>
      <c r="D695" s="256"/>
      <c r="E695" s="160"/>
      <c r="F695" s="142"/>
      <c r="G695" s="125"/>
      <c r="H695" s="195"/>
      <c r="I695" s="31"/>
    </row>
    <row r="696" spans="1:9" x14ac:dyDescent="0.25">
      <c r="A696" s="100">
        <f>A694+1</f>
        <v>585</v>
      </c>
      <c r="B696" s="179" t="s">
        <v>470</v>
      </c>
      <c r="C696" s="71">
        <v>403</v>
      </c>
      <c r="D696" s="69" t="s">
        <v>471</v>
      </c>
      <c r="E696" s="160">
        <f t="shared" ref="E696:E702" si="79">SUM(G696,-F696)</f>
        <v>29.661016949152543</v>
      </c>
      <c r="F696" s="142">
        <f t="shared" si="72"/>
        <v>5.3389830508474576</v>
      </c>
      <c r="G696" s="125">
        <v>35</v>
      </c>
      <c r="H696" s="195" t="s">
        <v>260</v>
      </c>
      <c r="I696" s="31" t="s">
        <v>261</v>
      </c>
    </row>
    <row r="697" spans="1:9" x14ac:dyDescent="0.25">
      <c r="A697" s="100">
        <f t="shared" ref="A697:A702" si="80">A696+1</f>
        <v>586</v>
      </c>
      <c r="B697" s="179" t="s">
        <v>472</v>
      </c>
      <c r="C697" s="71">
        <v>403</v>
      </c>
      <c r="D697" s="69" t="s">
        <v>473</v>
      </c>
      <c r="E697" s="160">
        <f t="shared" si="79"/>
        <v>29.661016949152543</v>
      </c>
      <c r="F697" s="142">
        <f t="shared" si="72"/>
        <v>5.3389830508474576</v>
      </c>
      <c r="G697" s="125">
        <v>35</v>
      </c>
      <c r="H697" s="195" t="s">
        <v>260</v>
      </c>
      <c r="I697" s="31" t="s">
        <v>261</v>
      </c>
    </row>
    <row r="698" spans="1:9" x14ac:dyDescent="0.25">
      <c r="A698" s="100">
        <f t="shared" si="80"/>
        <v>587</v>
      </c>
      <c r="B698" s="179" t="s">
        <v>474</v>
      </c>
      <c r="C698" s="71">
        <v>403</v>
      </c>
      <c r="D698" s="69" t="s">
        <v>475</v>
      </c>
      <c r="E698" s="160">
        <f t="shared" si="79"/>
        <v>29.661016949152543</v>
      </c>
      <c r="F698" s="142">
        <f t="shared" si="72"/>
        <v>5.3389830508474576</v>
      </c>
      <c r="G698" s="125">
        <v>35</v>
      </c>
      <c r="H698" s="195" t="s">
        <v>260</v>
      </c>
      <c r="I698" s="31" t="s">
        <v>261</v>
      </c>
    </row>
    <row r="699" spans="1:9" x14ac:dyDescent="0.25">
      <c r="A699" s="100">
        <f t="shared" si="80"/>
        <v>588</v>
      </c>
      <c r="B699" s="179" t="s">
        <v>476</v>
      </c>
      <c r="C699" s="71">
        <v>403</v>
      </c>
      <c r="D699" s="69" t="s">
        <v>451</v>
      </c>
      <c r="E699" s="160">
        <f t="shared" si="79"/>
        <v>29.661016949152543</v>
      </c>
      <c r="F699" s="142">
        <f t="shared" si="72"/>
        <v>5.3389830508474576</v>
      </c>
      <c r="G699" s="125">
        <v>35</v>
      </c>
      <c r="H699" s="195" t="s">
        <v>260</v>
      </c>
      <c r="I699" s="31" t="s">
        <v>261</v>
      </c>
    </row>
    <row r="700" spans="1:9" x14ac:dyDescent="0.25">
      <c r="A700" s="100">
        <f t="shared" si="80"/>
        <v>589</v>
      </c>
      <c r="B700" s="179" t="s">
        <v>477</v>
      </c>
      <c r="C700" s="71">
        <v>403</v>
      </c>
      <c r="D700" s="69" t="s">
        <v>454</v>
      </c>
      <c r="E700" s="160">
        <f t="shared" si="79"/>
        <v>127.11864406779661</v>
      </c>
      <c r="F700" s="142">
        <f t="shared" ref="F700:F763" si="81">G700/118*18</f>
        <v>22.881355932203387</v>
      </c>
      <c r="G700" s="125">
        <v>150</v>
      </c>
      <c r="H700" s="195" t="s">
        <v>260</v>
      </c>
      <c r="I700" s="31" t="s">
        <v>261</v>
      </c>
    </row>
    <row r="701" spans="1:9" x14ac:dyDescent="0.25">
      <c r="A701" s="100">
        <f t="shared" si="80"/>
        <v>590</v>
      </c>
      <c r="B701" s="175"/>
      <c r="C701" s="71">
        <v>403</v>
      </c>
      <c r="D701" s="69" t="s">
        <v>478</v>
      </c>
      <c r="E701" s="160">
        <f t="shared" si="79"/>
        <v>76.271186440677965</v>
      </c>
      <c r="F701" s="142">
        <f t="shared" si="81"/>
        <v>13.728813559322033</v>
      </c>
      <c r="G701" s="125">
        <v>90</v>
      </c>
      <c r="H701" s="195" t="s">
        <v>260</v>
      </c>
      <c r="I701" s="31" t="s">
        <v>261</v>
      </c>
    </row>
    <row r="702" spans="1:9" x14ac:dyDescent="0.25">
      <c r="A702" s="100">
        <f t="shared" si="80"/>
        <v>591</v>
      </c>
      <c r="B702" s="175"/>
      <c r="C702" s="71">
        <v>403</v>
      </c>
      <c r="D702" s="69" t="s">
        <v>479</v>
      </c>
      <c r="E702" s="160">
        <f t="shared" si="79"/>
        <v>76.271186440677965</v>
      </c>
      <c r="F702" s="142">
        <f t="shared" si="81"/>
        <v>13.728813559322033</v>
      </c>
      <c r="G702" s="125">
        <v>90</v>
      </c>
      <c r="H702" s="195" t="s">
        <v>260</v>
      </c>
      <c r="I702" s="31" t="s">
        <v>261</v>
      </c>
    </row>
    <row r="703" spans="1:9" x14ac:dyDescent="0.25">
      <c r="A703" s="71"/>
      <c r="B703" s="256" t="s">
        <v>480</v>
      </c>
      <c r="C703" s="256"/>
      <c r="D703" s="256"/>
      <c r="E703" s="160"/>
      <c r="F703" s="142"/>
      <c r="G703" s="125"/>
      <c r="H703" s="195"/>
      <c r="I703" s="31"/>
    </row>
    <row r="704" spans="1:9" x14ac:dyDescent="0.25">
      <c r="A704" s="100">
        <f>A702+1</f>
        <v>592</v>
      </c>
      <c r="B704" s="175"/>
      <c r="C704" s="71">
        <v>403</v>
      </c>
      <c r="D704" s="69" t="s">
        <v>373</v>
      </c>
      <c r="E704" s="160">
        <f t="shared" ref="E704:E711" si="82">SUM(G704,-F704)</f>
        <v>29.661016949152543</v>
      </c>
      <c r="F704" s="142">
        <f t="shared" si="81"/>
        <v>5.3389830508474576</v>
      </c>
      <c r="G704" s="125">
        <v>35</v>
      </c>
      <c r="H704" s="195" t="s">
        <v>260</v>
      </c>
      <c r="I704" s="31" t="s">
        <v>261</v>
      </c>
    </row>
    <row r="705" spans="1:9" x14ac:dyDescent="0.25">
      <c r="A705" s="100">
        <f t="shared" ref="A705:A711" si="83">A704+1</f>
        <v>593</v>
      </c>
      <c r="B705" s="175"/>
      <c r="C705" s="71">
        <v>403</v>
      </c>
      <c r="D705" s="69" t="s">
        <v>475</v>
      </c>
      <c r="E705" s="160">
        <f t="shared" si="82"/>
        <v>29.661016949152543</v>
      </c>
      <c r="F705" s="142">
        <f t="shared" si="81"/>
        <v>5.3389830508474576</v>
      </c>
      <c r="G705" s="125">
        <v>35</v>
      </c>
      <c r="H705" s="195" t="s">
        <v>260</v>
      </c>
      <c r="I705" s="31" t="s">
        <v>261</v>
      </c>
    </row>
    <row r="706" spans="1:9" x14ac:dyDescent="0.25">
      <c r="A706" s="100">
        <f t="shared" si="83"/>
        <v>594</v>
      </c>
      <c r="B706" s="175"/>
      <c r="C706" s="71">
        <v>403</v>
      </c>
      <c r="D706" s="69" t="s">
        <v>451</v>
      </c>
      <c r="E706" s="160">
        <f t="shared" si="82"/>
        <v>29.661016949152543</v>
      </c>
      <c r="F706" s="142">
        <f t="shared" si="81"/>
        <v>5.3389830508474576</v>
      </c>
      <c r="G706" s="125">
        <v>35</v>
      </c>
      <c r="H706" s="195" t="s">
        <v>260</v>
      </c>
      <c r="I706" s="31" t="s">
        <v>261</v>
      </c>
    </row>
    <row r="707" spans="1:9" x14ac:dyDescent="0.25">
      <c r="A707" s="100">
        <f t="shared" si="83"/>
        <v>595</v>
      </c>
      <c r="B707" s="175"/>
      <c r="C707" s="71">
        <v>403</v>
      </c>
      <c r="D707" s="69" t="s">
        <v>481</v>
      </c>
      <c r="E707" s="160">
        <f t="shared" si="82"/>
        <v>63.559322033898304</v>
      </c>
      <c r="F707" s="142">
        <f t="shared" si="81"/>
        <v>11.440677966101694</v>
      </c>
      <c r="G707" s="125">
        <v>75</v>
      </c>
      <c r="H707" s="195" t="s">
        <v>260</v>
      </c>
      <c r="I707" s="31" t="s">
        <v>261</v>
      </c>
    </row>
    <row r="708" spans="1:9" x14ac:dyDescent="0.25">
      <c r="A708" s="100">
        <f t="shared" si="83"/>
        <v>596</v>
      </c>
      <c r="B708" s="175"/>
      <c r="C708" s="71">
        <v>403</v>
      </c>
      <c r="D708" s="69" t="s">
        <v>482</v>
      </c>
      <c r="E708" s="160">
        <f t="shared" si="82"/>
        <v>76.271186440677965</v>
      </c>
      <c r="F708" s="142">
        <f t="shared" si="81"/>
        <v>13.728813559322033</v>
      </c>
      <c r="G708" s="125">
        <v>90</v>
      </c>
      <c r="H708" s="195" t="s">
        <v>260</v>
      </c>
      <c r="I708" s="31" t="s">
        <v>261</v>
      </c>
    </row>
    <row r="709" spans="1:9" x14ac:dyDescent="0.25">
      <c r="A709" s="100">
        <f t="shared" si="83"/>
        <v>597</v>
      </c>
      <c r="B709" s="175"/>
      <c r="C709" s="71">
        <v>403</v>
      </c>
      <c r="D709" s="69" t="s">
        <v>483</v>
      </c>
      <c r="E709" s="160">
        <f t="shared" si="82"/>
        <v>1016.9491525423729</v>
      </c>
      <c r="F709" s="142">
        <f t="shared" si="81"/>
        <v>183.0508474576271</v>
      </c>
      <c r="G709" s="125">
        <v>1200</v>
      </c>
      <c r="H709" s="195" t="s">
        <v>260</v>
      </c>
      <c r="I709" s="31" t="s">
        <v>312</v>
      </c>
    </row>
    <row r="710" spans="1:9" x14ac:dyDescent="0.25">
      <c r="A710" s="100">
        <f t="shared" si="83"/>
        <v>598</v>
      </c>
      <c r="B710" s="179"/>
      <c r="C710" s="71">
        <v>403</v>
      </c>
      <c r="D710" s="69" t="s">
        <v>355</v>
      </c>
      <c r="E710" s="160">
        <f t="shared" si="82"/>
        <v>76.271186440677965</v>
      </c>
      <c r="F710" s="142">
        <f t="shared" si="81"/>
        <v>13.728813559322033</v>
      </c>
      <c r="G710" s="125">
        <v>90</v>
      </c>
      <c r="H710" s="195" t="s">
        <v>260</v>
      </c>
      <c r="I710" s="31" t="s">
        <v>261</v>
      </c>
    </row>
    <row r="711" spans="1:9" x14ac:dyDescent="0.25">
      <c r="A711" s="100">
        <f t="shared" si="83"/>
        <v>599</v>
      </c>
      <c r="B711" s="175"/>
      <c r="C711" s="71">
        <v>403</v>
      </c>
      <c r="D711" s="69" t="s">
        <v>484</v>
      </c>
      <c r="E711" s="160">
        <f t="shared" si="82"/>
        <v>101.69491525423729</v>
      </c>
      <c r="F711" s="142">
        <f t="shared" si="81"/>
        <v>18.305084745762713</v>
      </c>
      <c r="G711" s="125">
        <v>120</v>
      </c>
      <c r="H711" s="195" t="s">
        <v>260</v>
      </c>
      <c r="I711" s="31" t="s">
        <v>261</v>
      </c>
    </row>
    <row r="712" spans="1:9" x14ac:dyDescent="0.25">
      <c r="A712" s="71"/>
      <c r="B712" s="256" t="s">
        <v>485</v>
      </c>
      <c r="C712" s="256"/>
      <c r="D712" s="256"/>
      <c r="E712" s="160"/>
      <c r="F712" s="142"/>
      <c r="G712" s="125"/>
      <c r="H712" s="195"/>
      <c r="I712" s="31"/>
    </row>
    <row r="713" spans="1:9" x14ac:dyDescent="0.25">
      <c r="A713" s="100">
        <f>A711+1</f>
        <v>600</v>
      </c>
      <c r="B713" s="175"/>
      <c r="C713" s="71">
        <v>403</v>
      </c>
      <c r="D713" s="69" t="s">
        <v>486</v>
      </c>
      <c r="E713" s="160">
        <f>SUM(G713,-F713)</f>
        <v>29.661016949152543</v>
      </c>
      <c r="F713" s="142">
        <f t="shared" si="81"/>
        <v>5.3389830508474576</v>
      </c>
      <c r="G713" s="125">
        <v>35</v>
      </c>
      <c r="H713" s="195" t="s">
        <v>260</v>
      </c>
      <c r="I713" s="31" t="s">
        <v>261</v>
      </c>
    </row>
    <row r="714" spans="1:9" x14ac:dyDescent="0.25">
      <c r="A714" s="100">
        <f>A713+1</f>
        <v>601</v>
      </c>
      <c r="B714" s="175"/>
      <c r="C714" s="71">
        <v>403</v>
      </c>
      <c r="D714" s="69" t="s">
        <v>487</v>
      </c>
      <c r="E714" s="160">
        <f>SUM(G714,-F714)</f>
        <v>29.661016949152543</v>
      </c>
      <c r="F714" s="142">
        <f t="shared" si="81"/>
        <v>5.3389830508474576</v>
      </c>
      <c r="G714" s="125">
        <v>35</v>
      </c>
      <c r="H714" s="195" t="s">
        <v>260</v>
      </c>
      <c r="I714" s="31" t="s">
        <v>261</v>
      </c>
    </row>
    <row r="715" spans="1:9" x14ac:dyDescent="0.25">
      <c r="A715" s="100">
        <f>A714+1</f>
        <v>602</v>
      </c>
      <c r="B715" s="175"/>
      <c r="C715" s="71">
        <v>403</v>
      </c>
      <c r="D715" s="69" t="s">
        <v>415</v>
      </c>
      <c r="E715" s="160">
        <f>SUM(G715,-F715)</f>
        <v>127.11864406779661</v>
      </c>
      <c r="F715" s="142">
        <f t="shared" si="81"/>
        <v>22.881355932203387</v>
      </c>
      <c r="G715" s="125">
        <v>150</v>
      </c>
      <c r="H715" s="195" t="s">
        <v>260</v>
      </c>
      <c r="I715" s="31" t="s">
        <v>261</v>
      </c>
    </row>
    <row r="716" spans="1:9" x14ac:dyDescent="0.25">
      <c r="A716" s="100">
        <f>A715+1</f>
        <v>603</v>
      </c>
      <c r="B716" s="175"/>
      <c r="C716" s="71">
        <v>403</v>
      </c>
      <c r="D716" s="69" t="s">
        <v>488</v>
      </c>
      <c r="E716" s="160">
        <f>SUM(G716,-F716)</f>
        <v>76.271186440677965</v>
      </c>
      <c r="F716" s="142">
        <f t="shared" si="81"/>
        <v>13.728813559322033</v>
      </c>
      <c r="G716" s="125">
        <v>90</v>
      </c>
      <c r="H716" s="195" t="s">
        <v>260</v>
      </c>
      <c r="I716" s="31" t="s">
        <v>261</v>
      </c>
    </row>
    <row r="717" spans="1:9" x14ac:dyDescent="0.25">
      <c r="A717" s="71"/>
      <c r="B717" s="256" t="s">
        <v>489</v>
      </c>
      <c r="C717" s="256"/>
      <c r="D717" s="256"/>
      <c r="E717" s="160"/>
      <c r="F717" s="142"/>
      <c r="G717" s="125"/>
      <c r="H717" s="195"/>
      <c r="I717" s="31"/>
    </row>
    <row r="718" spans="1:9" x14ac:dyDescent="0.25">
      <c r="A718" s="100">
        <f>A716+1</f>
        <v>604</v>
      </c>
      <c r="B718" s="179" t="s">
        <v>490</v>
      </c>
      <c r="C718" s="71">
        <v>403</v>
      </c>
      <c r="D718" s="69" t="s">
        <v>359</v>
      </c>
      <c r="E718" s="160">
        <f t="shared" ref="E718:E727" si="84">SUM(G718,-F718)</f>
        <v>29.661016949152543</v>
      </c>
      <c r="F718" s="142">
        <f t="shared" si="81"/>
        <v>5.3389830508474576</v>
      </c>
      <c r="G718" s="125">
        <v>35</v>
      </c>
      <c r="H718" s="195" t="s">
        <v>260</v>
      </c>
      <c r="I718" s="31" t="s">
        <v>261</v>
      </c>
    </row>
    <row r="719" spans="1:9" x14ac:dyDescent="0.25">
      <c r="A719" s="100">
        <f t="shared" ref="A719:A727" si="85">A718+1</f>
        <v>605</v>
      </c>
      <c r="B719" s="175"/>
      <c r="C719" s="71">
        <v>403</v>
      </c>
      <c r="D719" s="69" t="s">
        <v>491</v>
      </c>
      <c r="E719" s="160">
        <f t="shared" si="84"/>
        <v>29.661016949152543</v>
      </c>
      <c r="F719" s="142">
        <f t="shared" si="81"/>
        <v>5.3389830508474576</v>
      </c>
      <c r="G719" s="125">
        <v>35</v>
      </c>
      <c r="H719" s="195" t="s">
        <v>260</v>
      </c>
      <c r="I719" s="31" t="s">
        <v>261</v>
      </c>
    </row>
    <row r="720" spans="1:9" x14ac:dyDescent="0.25">
      <c r="A720" s="100">
        <f t="shared" si="85"/>
        <v>606</v>
      </c>
      <c r="B720" s="175"/>
      <c r="C720" s="71">
        <v>403</v>
      </c>
      <c r="D720" s="69" t="s">
        <v>492</v>
      </c>
      <c r="E720" s="160">
        <f t="shared" si="84"/>
        <v>29.661016949152543</v>
      </c>
      <c r="F720" s="142">
        <f t="shared" si="81"/>
        <v>5.3389830508474576</v>
      </c>
      <c r="G720" s="125">
        <v>35</v>
      </c>
      <c r="H720" s="195" t="s">
        <v>260</v>
      </c>
      <c r="I720" s="31" t="s">
        <v>261</v>
      </c>
    </row>
    <row r="721" spans="1:9" x14ac:dyDescent="0.25">
      <c r="A721" s="100">
        <f t="shared" si="85"/>
        <v>607</v>
      </c>
      <c r="B721" s="175"/>
      <c r="C721" s="71">
        <v>403</v>
      </c>
      <c r="D721" s="69" t="s">
        <v>493</v>
      </c>
      <c r="E721" s="160">
        <f t="shared" si="84"/>
        <v>101.69491525423729</v>
      </c>
      <c r="F721" s="142">
        <f t="shared" si="81"/>
        <v>18.305084745762713</v>
      </c>
      <c r="G721" s="125">
        <v>120</v>
      </c>
      <c r="H721" s="195" t="s">
        <v>260</v>
      </c>
      <c r="I721" s="31" t="s">
        <v>261</v>
      </c>
    </row>
    <row r="722" spans="1:9" x14ac:dyDescent="0.25">
      <c r="A722" s="100">
        <f t="shared" si="85"/>
        <v>608</v>
      </c>
      <c r="B722" s="175"/>
      <c r="C722" s="71">
        <v>403</v>
      </c>
      <c r="D722" s="69" t="s">
        <v>415</v>
      </c>
      <c r="E722" s="160">
        <f t="shared" si="84"/>
        <v>127.11864406779661</v>
      </c>
      <c r="F722" s="142">
        <f t="shared" si="81"/>
        <v>22.881355932203387</v>
      </c>
      <c r="G722" s="125">
        <v>150</v>
      </c>
      <c r="H722" s="195" t="s">
        <v>260</v>
      </c>
      <c r="I722" s="31" t="s">
        <v>261</v>
      </c>
    </row>
    <row r="723" spans="1:9" x14ac:dyDescent="0.25">
      <c r="A723" s="100">
        <f t="shared" si="85"/>
        <v>609</v>
      </c>
      <c r="B723" s="175"/>
      <c r="C723" s="71">
        <v>403</v>
      </c>
      <c r="D723" s="69" t="s">
        <v>494</v>
      </c>
      <c r="E723" s="160">
        <f t="shared" si="84"/>
        <v>101.69491525423729</v>
      </c>
      <c r="F723" s="142">
        <f t="shared" si="81"/>
        <v>18.305084745762713</v>
      </c>
      <c r="G723" s="125">
        <v>120</v>
      </c>
      <c r="H723" s="195" t="s">
        <v>260</v>
      </c>
      <c r="I723" s="31" t="s">
        <v>261</v>
      </c>
    </row>
    <row r="724" spans="1:9" x14ac:dyDescent="0.25">
      <c r="A724" s="100">
        <f t="shared" si="85"/>
        <v>610</v>
      </c>
      <c r="B724" s="175"/>
      <c r="C724" s="71">
        <v>403</v>
      </c>
      <c r="D724" s="69" t="s">
        <v>369</v>
      </c>
      <c r="E724" s="160">
        <f t="shared" si="84"/>
        <v>76.271186440677965</v>
      </c>
      <c r="F724" s="142">
        <f t="shared" si="81"/>
        <v>13.728813559322033</v>
      </c>
      <c r="G724" s="125">
        <v>90</v>
      </c>
      <c r="H724" s="195" t="s">
        <v>260</v>
      </c>
      <c r="I724" s="31" t="s">
        <v>261</v>
      </c>
    </row>
    <row r="725" spans="1:9" x14ac:dyDescent="0.25">
      <c r="A725" s="100">
        <f t="shared" si="85"/>
        <v>611</v>
      </c>
      <c r="B725" s="175"/>
      <c r="C725" s="71">
        <v>403</v>
      </c>
      <c r="D725" s="69" t="s">
        <v>495</v>
      </c>
      <c r="E725" s="160">
        <f t="shared" si="84"/>
        <v>29.661016949152543</v>
      </c>
      <c r="F725" s="142">
        <f t="shared" si="81"/>
        <v>5.3389830508474576</v>
      </c>
      <c r="G725" s="125">
        <v>35</v>
      </c>
      <c r="H725" s="195" t="s">
        <v>260</v>
      </c>
      <c r="I725" s="31" t="s">
        <v>261</v>
      </c>
    </row>
    <row r="726" spans="1:9" x14ac:dyDescent="0.25">
      <c r="A726" s="100">
        <f t="shared" si="85"/>
        <v>612</v>
      </c>
      <c r="B726" s="175"/>
      <c r="C726" s="71">
        <v>403</v>
      </c>
      <c r="D726" s="69" t="s">
        <v>496</v>
      </c>
      <c r="E726" s="160">
        <f t="shared" si="84"/>
        <v>29.661016949152543</v>
      </c>
      <c r="F726" s="142">
        <f t="shared" si="81"/>
        <v>5.3389830508474576</v>
      </c>
      <c r="G726" s="125">
        <v>35</v>
      </c>
      <c r="H726" s="195" t="s">
        <v>260</v>
      </c>
      <c r="I726" s="31" t="s">
        <v>261</v>
      </c>
    </row>
    <row r="727" spans="1:9" x14ac:dyDescent="0.25">
      <c r="A727" s="100">
        <f t="shared" si="85"/>
        <v>613</v>
      </c>
      <c r="B727" s="175"/>
      <c r="C727" s="71">
        <v>403</v>
      </c>
      <c r="D727" s="69" t="s">
        <v>497</v>
      </c>
      <c r="E727" s="160">
        <f t="shared" si="84"/>
        <v>63.559322033898304</v>
      </c>
      <c r="F727" s="142">
        <f t="shared" si="81"/>
        <v>11.440677966101694</v>
      </c>
      <c r="G727" s="125">
        <v>75</v>
      </c>
      <c r="H727" s="195" t="s">
        <v>260</v>
      </c>
      <c r="I727" s="31" t="s">
        <v>261</v>
      </c>
    </row>
    <row r="728" spans="1:9" x14ac:dyDescent="0.25">
      <c r="A728" s="71"/>
      <c r="B728" s="256" t="s">
        <v>498</v>
      </c>
      <c r="C728" s="256"/>
      <c r="D728" s="256"/>
      <c r="E728" s="160"/>
      <c r="F728" s="142"/>
      <c r="G728" s="125"/>
      <c r="H728" s="195"/>
      <c r="I728" s="31"/>
    </row>
    <row r="729" spans="1:9" x14ac:dyDescent="0.25">
      <c r="A729" s="100">
        <f>A727+1</f>
        <v>614</v>
      </c>
      <c r="B729" s="179" t="s">
        <v>490</v>
      </c>
      <c r="C729" s="71">
        <v>403</v>
      </c>
      <c r="D729" s="69" t="s">
        <v>499</v>
      </c>
      <c r="E729" s="160">
        <f>SUM(G729,-F729)</f>
        <v>29.661016949152543</v>
      </c>
      <c r="F729" s="142">
        <f t="shared" si="81"/>
        <v>5.3389830508474576</v>
      </c>
      <c r="G729" s="125">
        <v>35</v>
      </c>
      <c r="H729" s="195" t="s">
        <v>260</v>
      </c>
      <c r="I729" s="31" t="s">
        <v>261</v>
      </c>
    </row>
    <row r="730" spans="1:9" x14ac:dyDescent="0.25">
      <c r="A730" s="100">
        <f>A729+1</f>
        <v>615</v>
      </c>
      <c r="B730" s="175"/>
      <c r="C730" s="71">
        <v>403</v>
      </c>
      <c r="D730" s="69" t="s">
        <v>500</v>
      </c>
      <c r="E730" s="160">
        <f>SUM(G730,-F730)</f>
        <v>29.661016949152543</v>
      </c>
      <c r="F730" s="142">
        <f t="shared" si="81"/>
        <v>5.3389830508474576</v>
      </c>
      <c r="G730" s="125">
        <v>35</v>
      </c>
      <c r="H730" s="195" t="s">
        <v>260</v>
      </c>
      <c r="I730" s="31" t="s">
        <v>261</v>
      </c>
    </row>
    <row r="731" spans="1:9" x14ac:dyDescent="0.25">
      <c r="A731" s="100">
        <f>A730+1</f>
        <v>616</v>
      </c>
      <c r="B731" s="175"/>
      <c r="C731" s="71">
        <v>403</v>
      </c>
      <c r="D731" s="69" t="s">
        <v>501</v>
      </c>
      <c r="E731" s="160">
        <f>SUM(G731,-F731)</f>
        <v>101.69491525423729</v>
      </c>
      <c r="F731" s="142">
        <f t="shared" si="81"/>
        <v>18.305084745762713</v>
      </c>
      <c r="G731" s="125">
        <v>120</v>
      </c>
      <c r="H731" s="195" t="s">
        <v>260</v>
      </c>
      <c r="I731" s="31" t="s">
        <v>261</v>
      </c>
    </row>
    <row r="732" spans="1:9" x14ac:dyDescent="0.25">
      <c r="A732" s="100">
        <f>A731+1</f>
        <v>617</v>
      </c>
      <c r="B732" s="175"/>
      <c r="C732" s="71">
        <v>403</v>
      </c>
      <c r="D732" s="69" t="s">
        <v>415</v>
      </c>
      <c r="E732" s="160">
        <f>SUM(G732,-F732)</f>
        <v>127.11864406779661</v>
      </c>
      <c r="F732" s="142">
        <f t="shared" si="81"/>
        <v>22.881355932203387</v>
      </c>
      <c r="G732" s="125">
        <v>150</v>
      </c>
      <c r="H732" s="195" t="s">
        <v>260</v>
      </c>
      <c r="I732" s="31" t="s">
        <v>261</v>
      </c>
    </row>
    <row r="733" spans="1:9" x14ac:dyDescent="0.25">
      <c r="A733" s="71"/>
      <c r="B733" s="256" t="s">
        <v>502</v>
      </c>
      <c r="C733" s="256"/>
      <c r="D733" s="256"/>
      <c r="E733" s="160"/>
      <c r="F733" s="142"/>
      <c r="G733" s="125"/>
      <c r="H733" s="195"/>
      <c r="I733" s="31"/>
    </row>
    <row r="734" spans="1:9" x14ac:dyDescent="0.25">
      <c r="A734" s="100">
        <f>A732+1</f>
        <v>618</v>
      </c>
      <c r="B734" s="175" t="s">
        <v>503</v>
      </c>
      <c r="C734" s="71">
        <v>403</v>
      </c>
      <c r="D734" s="69" t="s">
        <v>359</v>
      </c>
      <c r="E734" s="160">
        <f t="shared" ref="E734:E744" si="86">SUM(G734,-F734)</f>
        <v>29.661016949152543</v>
      </c>
      <c r="F734" s="142">
        <f t="shared" si="81"/>
        <v>5.3389830508474576</v>
      </c>
      <c r="G734" s="125">
        <v>35</v>
      </c>
      <c r="H734" s="195" t="s">
        <v>260</v>
      </c>
      <c r="I734" s="31" t="s">
        <v>261</v>
      </c>
    </row>
    <row r="735" spans="1:9" ht="31.5" x14ac:dyDescent="0.25">
      <c r="A735" s="100">
        <f t="shared" ref="A735:A744" si="87">A734+1</f>
        <v>619</v>
      </c>
      <c r="B735" s="175"/>
      <c r="C735" s="71">
        <v>403</v>
      </c>
      <c r="D735" s="69" t="s">
        <v>504</v>
      </c>
      <c r="E735" s="160">
        <f t="shared" si="86"/>
        <v>29.661016949152543</v>
      </c>
      <c r="F735" s="142">
        <f t="shared" si="81"/>
        <v>5.3389830508474576</v>
      </c>
      <c r="G735" s="125">
        <v>35</v>
      </c>
      <c r="H735" s="195" t="s">
        <v>260</v>
      </c>
      <c r="I735" s="31" t="s">
        <v>261</v>
      </c>
    </row>
    <row r="736" spans="1:9" x14ac:dyDescent="0.25">
      <c r="A736" s="100">
        <f t="shared" si="87"/>
        <v>620</v>
      </c>
      <c r="B736" s="175"/>
      <c r="C736" s="71">
        <v>403</v>
      </c>
      <c r="D736" s="69" t="s">
        <v>363</v>
      </c>
      <c r="E736" s="160">
        <f t="shared" si="86"/>
        <v>29.661016949152543</v>
      </c>
      <c r="F736" s="142">
        <f t="shared" si="81"/>
        <v>5.3389830508474576</v>
      </c>
      <c r="G736" s="125">
        <v>35</v>
      </c>
      <c r="H736" s="195" t="s">
        <v>260</v>
      </c>
      <c r="I736" s="31" t="s">
        <v>261</v>
      </c>
    </row>
    <row r="737" spans="1:9" x14ac:dyDescent="0.25">
      <c r="A737" s="100">
        <f t="shared" si="87"/>
        <v>621</v>
      </c>
      <c r="B737" s="175"/>
      <c r="C737" s="71">
        <v>403</v>
      </c>
      <c r="D737" s="69" t="s">
        <v>404</v>
      </c>
      <c r="E737" s="160">
        <f t="shared" si="86"/>
        <v>101.69491525423729</v>
      </c>
      <c r="F737" s="142">
        <f t="shared" si="81"/>
        <v>18.305084745762713</v>
      </c>
      <c r="G737" s="125">
        <v>120</v>
      </c>
      <c r="H737" s="195" t="s">
        <v>260</v>
      </c>
      <c r="I737" s="31" t="s">
        <v>261</v>
      </c>
    </row>
    <row r="738" spans="1:9" x14ac:dyDescent="0.25">
      <c r="A738" s="100">
        <f t="shared" si="87"/>
        <v>622</v>
      </c>
      <c r="B738" s="175"/>
      <c r="C738" s="71">
        <v>403</v>
      </c>
      <c r="D738" s="69" t="s">
        <v>505</v>
      </c>
      <c r="E738" s="160">
        <f t="shared" si="86"/>
        <v>305.08474576271186</v>
      </c>
      <c r="F738" s="142">
        <f t="shared" si="81"/>
        <v>54.915254237288131</v>
      </c>
      <c r="G738" s="125">
        <v>360</v>
      </c>
      <c r="H738" s="195" t="s">
        <v>260</v>
      </c>
      <c r="I738" s="31" t="s">
        <v>261</v>
      </c>
    </row>
    <row r="739" spans="1:9" x14ac:dyDescent="0.25">
      <c r="A739" s="100">
        <f t="shared" si="87"/>
        <v>623</v>
      </c>
      <c r="B739" s="175"/>
      <c r="C739" s="71">
        <v>403</v>
      </c>
      <c r="D739" s="69" t="s">
        <v>506</v>
      </c>
      <c r="E739" s="160">
        <f t="shared" si="86"/>
        <v>76.271186440677965</v>
      </c>
      <c r="F739" s="142">
        <f t="shared" si="81"/>
        <v>13.728813559322033</v>
      </c>
      <c r="G739" s="125">
        <v>90</v>
      </c>
      <c r="H739" s="195" t="s">
        <v>260</v>
      </c>
      <c r="I739" s="31" t="s">
        <v>261</v>
      </c>
    </row>
    <row r="740" spans="1:9" x14ac:dyDescent="0.25">
      <c r="A740" s="100">
        <f t="shared" si="87"/>
        <v>624</v>
      </c>
      <c r="B740" s="175"/>
      <c r="C740" s="71">
        <v>403</v>
      </c>
      <c r="D740" s="69" t="s">
        <v>507</v>
      </c>
      <c r="E740" s="160">
        <f t="shared" si="86"/>
        <v>76.271186440677965</v>
      </c>
      <c r="F740" s="142">
        <f t="shared" si="81"/>
        <v>13.728813559322033</v>
      </c>
      <c r="G740" s="125">
        <v>90</v>
      </c>
      <c r="H740" s="195" t="s">
        <v>260</v>
      </c>
      <c r="I740" s="31" t="s">
        <v>261</v>
      </c>
    </row>
    <row r="741" spans="1:9" x14ac:dyDescent="0.25">
      <c r="A741" s="100">
        <f t="shared" si="87"/>
        <v>625</v>
      </c>
      <c r="B741" s="175"/>
      <c r="C741" s="71">
        <v>403</v>
      </c>
      <c r="D741" s="69" t="s">
        <v>508</v>
      </c>
      <c r="E741" s="160">
        <f t="shared" si="86"/>
        <v>29.661016949152543</v>
      </c>
      <c r="F741" s="142">
        <f t="shared" si="81"/>
        <v>5.3389830508474576</v>
      </c>
      <c r="G741" s="125">
        <v>35</v>
      </c>
      <c r="H741" s="195" t="s">
        <v>260</v>
      </c>
      <c r="I741" s="31" t="s">
        <v>261</v>
      </c>
    </row>
    <row r="742" spans="1:9" x14ac:dyDescent="0.25">
      <c r="A742" s="100">
        <f t="shared" si="87"/>
        <v>626</v>
      </c>
      <c r="B742" s="175"/>
      <c r="C742" s="71">
        <v>403</v>
      </c>
      <c r="D742" s="69" t="s">
        <v>509</v>
      </c>
      <c r="E742" s="160">
        <f t="shared" si="86"/>
        <v>42.372881355932208</v>
      </c>
      <c r="F742" s="142">
        <f t="shared" si="81"/>
        <v>7.6271186440677958</v>
      </c>
      <c r="G742" s="125">
        <v>50</v>
      </c>
      <c r="H742" s="195" t="s">
        <v>260</v>
      </c>
      <c r="I742" s="31" t="s">
        <v>261</v>
      </c>
    </row>
    <row r="743" spans="1:9" x14ac:dyDescent="0.25">
      <c r="A743" s="100">
        <f t="shared" si="87"/>
        <v>627</v>
      </c>
      <c r="B743" s="175"/>
      <c r="C743" s="71">
        <v>403</v>
      </c>
      <c r="D743" s="69" t="s">
        <v>510</v>
      </c>
      <c r="E743" s="160">
        <f t="shared" si="86"/>
        <v>152.54237288135593</v>
      </c>
      <c r="F743" s="142">
        <f t="shared" si="81"/>
        <v>27.457627118644066</v>
      </c>
      <c r="G743" s="125">
        <v>180</v>
      </c>
      <c r="H743" s="195" t="s">
        <v>260</v>
      </c>
      <c r="I743" s="31" t="s">
        <v>261</v>
      </c>
    </row>
    <row r="744" spans="1:9" x14ac:dyDescent="0.25">
      <c r="A744" s="100">
        <f t="shared" si="87"/>
        <v>628</v>
      </c>
      <c r="B744" s="175"/>
      <c r="C744" s="71">
        <v>403</v>
      </c>
      <c r="D744" s="69" t="s">
        <v>511</v>
      </c>
      <c r="E744" s="160">
        <f t="shared" si="86"/>
        <v>63.559322033898304</v>
      </c>
      <c r="F744" s="142">
        <f t="shared" si="81"/>
        <v>11.440677966101694</v>
      </c>
      <c r="G744" s="125">
        <v>75</v>
      </c>
      <c r="H744" s="195" t="s">
        <v>260</v>
      </c>
      <c r="I744" s="31" t="s">
        <v>261</v>
      </c>
    </row>
    <row r="745" spans="1:9" x14ac:dyDescent="0.25">
      <c r="A745" s="71"/>
      <c r="B745" s="256" t="s">
        <v>512</v>
      </c>
      <c r="C745" s="256"/>
      <c r="D745" s="256"/>
      <c r="E745" s="160"/>
      <c r="F745" s="142"/>
      <c r="G745" s="125"/>
      <c r="H745" s="195"/>
      <c r="I745" s="31"/>
    </row>
    <row r="746" spans="1:9" x14ac:dyDescent="0.25">
      <c r="A746" s="100">
        <f>A744+1</f>
        <v>629</v>
      </c>
      <c r="B746" s="175" t="s">
        <v>513</v>
      </c>
      <c r="C746" s="71">
        <v>403</v>
      </c>
      <c r="D746" s="69" t="s">
        <v>514</v>
      </c>
      <c r="E746" s="160">
        <f t="shared" ref="E746:E757" si="88">SUM(G746,-F746)</f>
        <v>29.661016949152543</v>
      </c>
      <c r="F746" s="142">
        <f t="shared" si="81"/>
        <v>5.3389830508474576</v>
      </c>
      <c r="G746" s="125">
        <v>35</v>
      </c>
      <c r="H746" s="195" t="s">
        <v>260</v>
      </c>
      <c r="I746" s="31" t="s">
        <v>261</v>
      </c>
    </row>
    <row r="747" spans="1:9" x14ac:dyDescent="0.25">
      <c r="A747" s="71">
        <f>SUM(A746+1)</f>
        <v>630</v>
      </c>
      <c r="B747" s="179"/>
      <c r="C747" s="71">
        <v>403</v>
      </c>
      <c r="D747" s="69" t="s">
        <v>515</v>
      </c>
      <c r="E747" s="160">
        <f t="shared" si="88"/>
        <v>29.661016949152543</v>
      </c>
      <c r="F747" s="142">
        <f t="shared" si="81"/>
        <v>5.3389830508474576</v>
      </c>
      <c r="G747" s="125">
        <v>35</v>
      </c>
      <c r="H747" s="195" t="s">
        <v>260</v>
      </c>
      <c r="I747" s="31" t="s">
        <v>261</v>
      </c>
    </row>
    <row r="748" spans="1:9" x14ac:dyDescent="0.25">
      <c r="A748" s="71">
        <f>SUM(A747+1)</f>
        <v>631</v>
      </c>
      <c r="B748" s="179"/>
      <c r="C748" s="71">
        <v>403</v>
      </c>
      <c r="D748" s="69" t="s">
        <v>516</v>
      </c>
      <c r="E748" s="160">
        <f t="shared" si="88"/>
        <v>29.661016949152543</v>
      </c>
      <c r="F748" s="142">
        <f t="shared" si="81"/>
        <v>5.3389830508474576</v>
      </c>
      <c r="G748" s="125">
        <v>35</v>
      </c>
      <c r="H748" s="195" t="s">
        <v>260</v>
      </c>
      <c r="I748" s="31" t="s">
        <v>261</v>
      </c>
    </row>
    <row r="749" spans="1:9" x14ac:dyDescent="0.25">
      <c r="A749" s="71">
        <f>SUM(A748+1)</f>
        <v>632</v>
      </c>
      <c r="B749" s="179"/>
      <c r="C749" s="71">
        <v>403</v>
      </c>
      <c r="D749" s="69" t="s">
        <v>517</v>
      </c>
      <c r="E749" s="160">
        <f t="shared" si="88"/>
        <v>63.559322033898304</v>
      </c>
      <c r="F749" s="142">
        <f t="shared" si="81"/>
        <v>11.440677966101694</v>
      </c>
      <c r="G749" s="125">
        <v>75</v>
      </c>
      <c r="H749" s="195" t="s">
        <v>260</v>
      </c>
      <c r="I749" s="31" t="s">
        <v>261</v>
      </c>
    </row>
    <row r="750" spans="1:9" x14ac:dyDescent="0.25">
      <c r="A750" s="71">
        <f>SUM(A749+1)</f>
        <v>633</v>
      </c>
      <c r="B750" s="179"/>
      <c r="C750" s="71">
        <v>403</v>
      </c>
      <c r="D750" s="69" t="s">
        <v>518</v>
      </c>
      <c r="E750" s="160">
        <f t="shared" si="88"/>
        <v>76.271186440677965</v>
      </c>
      <c r="F750" s="142">
        <f t="shared" si="81"/>
        <v>13.728813559322033</v>
      </c>
      <c r="G750" s="125">
        <v>90</v>
      </c>
      <c r="H750" s="195" t="s">
        <v>260</v>
      </c>
      <c r="I750" s="31" t="s">
        <v>261</v>
      </c>
    </row>
    <row r="751" spans="1:9" x14ac:dyDescent="0.25">
      <c r="A751" s="71">
        <f>A750+1</f>
        <v>634</v>
      </c>
      <c r="B751" s="179"/>
      <c r="C751" s="71">
        <v>403</v>
      </c>
      <c r="D751" s="69" t="s">
        <v>519</v>
      </c>
      <c r="E751" s="160">
        <f t="shared" si="88"/>
        <v>127.11864406779661</v>
      </c>
      <c r="F751" s="142">
        <f t="shared" si="81"/>
        <v>22.881355932203387</v>
      </c>
      <c r="G751" s="125">
        <v>150</v>
      </c>
      <c r="H751" s="195" t="s">
        <v>260</v>
      </c>
      <c r="I751" s="31" t="s">
        <v>261</v>
      </c>
    </row>
    <row r="752" spans="1:9" x14ac:dyDescent="0.25">
      <c r="A752" s="71">
        <f>A751+1</f>
        <v>635</v>
      </c>
      <c r="B752" s="179"/>
      <c r="C752" s="71">
        <v>403</v>
      </c>
      <c r="D752" s="69" t="s">
        <v>520</v>
      </c>
      <c r="E752" s="160">
        <f t="shared" si="88"/>
        <v>42.372881355932208</v>
      </c>
      <c r="F752" s="142">
        <f t="shared" si="81"/>
        <v>7.6271186440677958</v>
      </c>
      <c r="G752" s="125">
        <v>50</v>
      </c>
      <c r="H752" s="195" t="s">
        <v>260</v>
      </c>
      <c r="I752" s="31" t="s">
        <v>261</v>
      </c>
    </row>
    <row r="753" spans="1:9" x14ac:dyDescent="0.25">
      <c r="A753" s="71">
        <f>SUM(A752+1)</f>
        <v>636</v>
      </c>
      <c r="B753" s="179"/>
      <c r="C753" s="71">
        <v>403</v>
      </c>
      <c r="D753" s="69" t="s">
        <v>521</v>
      </c>
      <c r="E753" s="160">
        <f t="shared" si="88"/>
        <v>211.86440677966101</v>
      </c>
      <c r="F753" s="142">
        <f t="shared" si="81"/>
        <v>38.135593220338983</v>
      </c>
      <c r="G753" s="125">
        <v>250</v>
      </c>
      <c r="H753" s="195" t="s">
        <v>260</v>
      </c>
      <c r="I753" s="31" t="s">
        <v>261</v>
      </c>
    </row>
    <row r="754" spans="1:9" x14ac:dyDescent="0.25">
      <c r="A754" s="71">
        <f>SUM(A753+1)</f>
        <v>637</v>
      </c>
      <c r="B754" s="175"/>
      <c r="C754" s="71">
        <v>403</v>
      </c>
      <c r="D754" s="69" t="s">
        <v>522</v>
      </c>
      <c r="E754" s="160">
        <f t="shared" si="88"/>
        <v>50.847457627118644</v>
      </c>
      <c r="F754" s="142">
        <f t="shared" si="81"/>
        <v>9.1525423728813564</v>
      </c>
      <c r="G754" s="125">
        <v>60</v>
      </c>
      <c r="H754" s="195" t="s">
        <v>260</v>
      </c>
      <c r="I754" s="31" t="s">
        <v>261</v>
      </c>
    </row>
    <row r="755" spans="1:9" x14ac:dyDescent="0.25">
      <c r="A755" s="71">
        <f>A754+1</f>
        <v>638</v>
      </c>
      <c r="B755" s="175"/>
      <c r="C755" s="71">
        <v>403</v>
      </c>
      <c r="D755" s="69" t="s">
        <v>523</v>
      </c>
      <c r="E755" s="160">
        <f t="shared" si="88"/>
        <v>101.69491525423729</v>
      </c>
      <c r="F755" s="142">
        <f t="shared" si="81"/>
        <v>18.305084745762713</v>
      </c>
      <c r="G755" s="125">
        <v>120</v>
      </c>
      <c r="H755" s="195" t="s">
        <v>260</v>
      </c>
      <c r="I755" s="31" t="s">
        <v>261</v>
      </c>
    </row>
    <row r="756" spans="1:9" x14ac:dyDescent="0.25">
      <c r="A756" s="71">
        <f>SUM(A755+1)</f>
        <v>639</v>
      </c>
      <c r="B756" s="175"/>
      <c r="C756" s="71">
        <v>403</v>
      </c>
      <c r="D756" s="69" t="s">
        <v>524</v>
      </c>
      <c r="E756" s="160">
        <f t="shared" si="88"/>
        <v>127.11864406779661</v>
      </c>
      <c r="F756" s="142">
        <f t="shared" si="81"/>
        <v>22.881355932203387</v>
      </c>
      <c r="G756" s="125">
        <v>150</v>
      </c>
      <c r="H756" s="195" t="s">
        <v>260</v>
      </c>
      <c r="I756" s="31" t="s">
        <v>261</v>
      </c>
    </row>
    <row r="757" spans="1:9" x14ac:dyDescent="0.25">
      <c r="A757" s="71">
        <f>SUM(A756+1)</f>
        <v>640</v>
      </c>
      <c r="B757" s="175"/>
      <c r="C757" s="71">
        <v>403</v>
      </c>
      <c r="D757" s="69" t="s">
        <v>525</v>
      </c>
      <c r="E757" s="160">
        <f t="shared" si="88"/>
        <v>211.86440677966101</v>
      </c>
      <c r="F757" s="142">
        <f t="shared" si="81"/>
        <v>38.135593220338983</v>
      </c>
      <c r="G757" s="125">
        <v>250</v>
      </c>
      <c r="H757" s="195" t="s">
        <v>260</v>
      </c>
      <c r="I757" s="31" t="s">
        <v>261</v>
      </c>
    </row>
    <row r="758" spans="1:9" x14ac:dyDescent="0.25">
      <c r="A758" s="71"/>
      <c r="B758" s="256" t="s">
        <v>526</v>
      </c>
      <c r="C758" s="256"/>
      <c r="D758" s="256"/>
      <c r="E758" s="160"/>
      <c r="F758" s="142"/>
      <c r="G758" s="125"/>
      <c r="H758" s="195"/>
      <c r="I758" s="31"/>
    </row>
    <row r="759" spans="1:9" x14ac:dyDescent="0.25">
      <c r="A759" s="71">
        <f>A757+1</f>
        <v>641</v>
      </c>
      <c r="B759" s="175" t="s">
        <v>527</v>
      </c>
      <c r="C759" s="71">
        <v>403</v>
      </c>
      <c r="D759" s="69" t="s">
        <v>528</v>
      </c>
      <c r="E759" s="160">
        <f t="shared" ref="E759:E764" si="89">SUM(G759,-F759)</f>
        <v>508.47457627118644</v>
      </c>
      <c r="F759" s="142">
        <f t="shared" si="81"/>
        <v>91.52542372881355</v>
      </c>
      <c r="G759" s="125">
        <v>600</v>
      </c>
      <c r="H759" s="195" t="s">
        <v>260</v>
      </c>
      <c r="I759" s="31" t="s">
        <v>312</v>
      </c>
    </row>
    <row r="760" spans="1:9" x14ac:dyDescent="0.25">
      <c r="A760" s="71">
        <f>SUM(A759+1)</f>
        <v>642</v>
      </c>
      <c r="B760" s="175" t="s">
        <v>529</v>
      </c>
      <c r="C760" s="71">
        <v>403</v>
      </c>
      <c r="D760" s="69" t="s">
        <v>530</v>
      </c>
      <c r="E760" s="160">
        <f t="shared" si="89"/>
        <v>152.54237288135593</v>
      </c>
      <c r="F760" s="142">
        <f t="shared" si="81"/>
        <v>27.457627118644066</v>
      </c>
      <c r="G760" s="125">
        <v>180</v>
      </c>
      <c r="H760" s="195" t="s">
        <v>260</v>
      </c>
      <c r="I760" s="31" t="s">
        <v>312</v>
      </c>
    </row>
    <row r="761" spans="1:9" x14ac:dyDescent="0.25">
      <c r="A761" s="71">
        <f>SUM(A760+1)</f>
        <v>643</v>
      </c>
      <c r="B761" s="175" t="s">
        <v>527</v>
      </c>
      <c r="C761" s="71">
        <v>403</v>
      </c>
      <c r="D761" s="69" t="s">
        <v>531</v>
      </c>
      <c r="E761" s="160">
        <f t="shared" si="89"/>
        <v>152.54237288135593</v>
      </c>
      <c r="F761" s="142">
        <f t="shared" si="81"/>
        <v>27.457627118644066</v>
      </c>
      <c r="G761" s="125">
        <v>180</v>
      </c>
      <c r="H761" s="195" t="s">
        <v>260</v>
      </c>
      <c r="I761" s="31" t="s">
        <v>312</v>
      </c>
    </row>
    <row r="762" spans="1:9" x14ac:dyDescent="0.25">
      <c r="A762" s="71">
        <f>SUM(A761+1)</f>
        <v>644</v>
      </c>
      <c r="B762" s="175" t="s">
        <v>527</v>
      </c>
      <c r="C762" s="71">
        <v>403</v>
      </c>
      <c r="D762" s="69" t="s">
        <v>532</v>
      </c>
      <c r="E762" s="160">
        <f t="shared" si="89"/>
        <v>152.54237288135593</v>
      </c>
      <c r="F762" s="142">
        <f t="shared" si="81"/>
        <v>27.457627118644066</v>
      </c>
      <c r="G762" s="125">
        <v>180</v>
      </c>
      <c r="H762" s="195" t="s">
        <v>260</v>
      </c>
      <c r="I762" s="31" t="s">
        <v>312</v>
      </c>
    </row>
    <row r="763" spans="1:9" x14ac:dyDescent="0.25">
      <c r="A763" s="71">
        <f>SUM(A762+1)</f>
        <v>645</v>
      </c>
      <c r="B763" s="175"/>
      <c r="C763" s="71">
        <v>403</v>
      </c>
      <c r="D763" s="69" t="s">
        <v>533</v>
      </c>
      <c r="E763" s="160">
        <f t="shared" si="89"/>
        <v>211.86440677966101</v>
      </c>
      <c r="F763" s="142">
        <f t="shared" si="81"/>
        <v>38.135593220338983</v>
      </c>
      <c r="G763" s="125">
        <v>250</v>
      </c>
      <c r="H763" s="195" t="s">
        <v>260</v>
      </c>
      <c r="I763" s="31" t="s">
        <v>312</v>
      </c>
    </row>
    <row r="764" spans="1:9" x14ac:dyDescent="0.25">
      <c r="A764" s="71">
        <f>SUM(A763+1)</f>
        <v>646</v>
      </c>
      <c r="B764" s="175"/>
      <c r="C764" s="71">
        <v>403</v>
      </c>
      <c r="D764" s="69" t="s">
        <v>534</v>
      </c>
      <c r="E764" s="160">
        <f t="shared" si="89"/>
        <v>101.69491525423729</v>
      </c>
      <c r="F764" s="142">
        <f t="shared" ref="F764:F821" si="90">G764/118*18</f>
        <v>18.305084745762713</v>
      </c>
      <c r="G764" s="125">
        <v>120</v>
      </c>
      <c r="H764" s="195" t="s">
        <v>260</v>
      </c>
      <c r="I764" s="31" t="s">
        <v>312</v>
      </c>
    </row>
    <row r="765" spans="1:9" x14ac:dyDescent="0.25">
      <c r="A765" s="71"/>
      <c r="B765" s="256" t="s">
        <v>535</v>
      </c>
      <c r="C765" s="256"/>
      <c r="D765" s="256"/>
      <c r="E765" s="160"/>
      <c r="F765" s="142"/>
      <c r="G765" s="125"/>
      <c r="H765" s="195"/>
      <c r="I765" s="31"/>
    </row>
    <row r="766" spans="1:9" x14ac:dyDescent="0.25">
      <c r="A766" s="71">
        <f>A764+1</f>
        <v>647</v>
      </c>
      <c r="B766" s="175" t="s">
        <v>536</v>
      </c>
      <c r="C766" s="71">
        <v>403</v>
      </c>
      <c r="D766" s="69" t="s">
        <v>537</v>
      </c>
      <c r="E766" s="160">
        <f t="shared" ref="E766:E772" si="91">SUM(G766,-F766)</f>
        <v>29.661016949152543</v>
      </c>
      <c r="F766" s="142">
        <f t="shared" si="90"/>
        <v>5.3389830508474576</v>
      </c>
      <c r="G766" s="125">
        <v>35</v>
      </c>
      <c r="H766" s="195" t="s">
        <v>260</v>
      </c>
      <c r="I766" s="31" t="s">
        <v>261</v>
      </c>
    </row>
    <row r="767" spans="1:9" x14ac:dyDescent="0.25">
      <c r="A767" s="71">
        <f t="shared" ref="A767:A772" si="92">A766+1</f>
        <v>648</v>
      </c>
      <c r="B767" s="175"/>
      <c r="C767" s="71">
        <v>403</v>
      </c>
      <c r="D767" s="69" t="s">
        <v>359</v>
      </c>
      <c r="E767" s="160">
        <f t="shared" si="91"/>
        <v>29.661016949152543</v>
      </c>
      <c r="F767" s="142">
        <f t="shared" si="90"/>
        <v>5.3389830508474576</v>
      </c>
      <c r="G767" s="125">
        <v>35</v>
      </c>
      <c r="H767" s="195" t="s">
        <v>260</v>
      </c>
      <c r="I767" s="31" t="s">
        <v>261</v>
      </c>
    </row>
    <row r="768" spans="1:9" x14ac:dyDescent="0.25">
      <c r="A768" s="71">
        <f t="shared" si="92"/>
        <v>649</v>
      </c>
      <c r="B768" s="175"/>
      <c r="C768" s="71">
        <v>403</v>
      </c>
      <c r="D768" s="69" t="s">
        <v>538</v>
      </c>
      <c r="E768" s="160">
        <f t="shared" si="91"/>
        <v>63.559322033898304</v>
      </c>
      <c r="F768" s="142">
        <f t="shared" si="90"/>
        <v>11.440677966101694</v>
      </c>
      <c r="G768" s="125">
        <v>75</v>
      </c>
      <c r="H768" s="195" t="s">
        <v>260</v>
      </c>
      <c r="I768" s="31" t="s">
        <v>261</v>
      </c>
    </row>
    <row r="769" spans="1:9" x14ac:dyDescent="0.25">
      <c r="A769" s="71">
        <f t="shared" si="92"/>
        <v>650</v>
      </c>
      <c r="B769" s="175"/>
      <c r="C769" s="71">
        <v>403</v>
      </c>
      <c r="D769" s="69" t="s">
        <v>539</v>
      </c>
      <c r="E769" s="160">
        <f t="shared" si="91"/>
        <v>101.69491525423729</v>
      </c>
      <c r="F769" s="142">
        <f t="shared" si="90"/>
        <v>18.305084745762713</v>
      </c>
      <c r="G769" s="125">
        <v>120</v>
      </c>
      <c r="H769" s="195" t="s">
        <v>260</v>
      </c>
      <c r="I769" s="31" t="s">
        <v>261</v>
      </c>
    </row>
    <row r="770" spans="1:9" x14ac:dyDescent="0.25">
      <c r="A770" s="71">
        <f t="shared" si="92"/>
        <v>651</v>
      </c>
      <c r="B770" s="175"/>
      <c r="C770" s="71">
        <v>403</v>
      </c>
      <c r="D770" s="69" t="s">
        <v>540</v>
      </c>
      <c r="E770" s="160">
        <f t="shared" si="91"/>
        <v>101.69491525423729</v>
      </c>
      <c r="F770" s="142">
        <f t="shared" si="90"/>
        <v>18.305084745762713</v>
      </c>
      <c r="G770" s="125">
        <v>120</v>
      </c>
      <c r="H770" s="195" t="s">
        <v>260</v>
      </c>
      <c r="I770" s="31" t="s">
        <v>261</v>
      </c>
    </row>
    <row r="771" spans="1:9" x14ac:dyDescent="0.25">
      <c r="A771" s="71">
        <f t="shared" si="92"/>
        <v>652</v>
      </c>
      <c r="B771" s="175"/>
      <c r="C771" s="71">
        <v>403</v>
      </c>
      <c r="D771" s="69" t="s">
        <v>541</v>
      </c>
      <c r="E771" s="160">
        <f t="shared" si="91"/>
        <v>63.559322033898304</v>
      </c>
      <c r="F771" s="142">
        <f t="shared" si="90"/>
        <v>11.440677966101694</v>
      </c>
      <c r="G771" s="125">
        <v>75</v>
      </c>
      <c r="H771" s="195" t="s">
        <v>260</v>
      </c>
      <c r="I771" s="31" t="s">
        <v>261</v>
      </c>
    </row>
    <row r="772" spans="1:9" x14ac:dyDescent="0.25">
      <c r="A772" s="71">
        <f t="shared" si="92"/>
        <v>653</v>
      </c>
      <c r="B772" s="179" t="s">
        <v>542</v>
      </c>
      <c r="C772" s="71">
        <v>403</v>
      </c>
      <c r="D772" s="69" t="s">
        <v>543</v>
      </c>
      <c r="E772" s="160">
        <f t="shared" si="91"/>
        <v>101.69491525423729</v>
      </c>
      <c r="F772" s="142">
        <f t="shared" si="90"/>
        <v>18.305084745762713</v>
      </c>
      <c r="G772" s="125">
        <v>120</v>
      </c>
      <c r="H772" s="195" t="s">
        <v>260</v>
      </c>
      <c r="I772" s="31" t="s">
        <v>261</v>
      </c>
    </row>
    <row r="773" spans="1:9" x14ac:dyDescent="0.25">
      <c r="A773" s="71"/>
      <c r="B773" s="175"/>
      <c r="C773" s="71"/>
      <c r="D773" s="78" t="s">
        <v>544</v>
      </c>
      <c r="E773" s="160"/>
      <c r="F773" s="142"/>
      <c r="G773" s="125"/>
      <c r="H773" s="195"/>
      <c r="I773" s="31"/>
    </row>
    <row r="774" spans="1:9" x14ac:dyDescent="0.25">
      <c r="A774" s="71">
        <f>A772+1</f>
        <v>654</v>
      </c>
      <c r="B774" s="175"/>
      <c r="C774" s="71">
        <v>403</v>
      </c>
      <c r="D774" s="69" t="s">
        <v>537</v>
      </c>
      <c r="E774" s="160">
        <f t="shared" ref="E774:E782" si="93">SUM(G774,-F774)</f>
        <v>29.661016949152543</v>
      </c>
      <c r="F774" s="142">
        <f t="shared" si="90"/>
        <v>5.3389830508474576</v>
      </c>
      <c r="G774" s="125">
        <v>35</v>
      </c>
      <c r="H774" s="195" t="s">
        <v>260</v>
      </c>
      <c r="I774" s="31" t="s">
        <v>261</v>
      </c>
    </row>
    <row r="775" spans="1:9" x14ac:dyDescent="0.25">
      <c r="A775" s="71">
        <f t="shared" ref="A775:A782" si="94">A774+1</f>
        <v>655</v>
      </c>
      <c r="B775" s="175"/>
      <c r="C775" s="71">
        <v>403</v>
      </c>
      <c r="D775" s="69" t="s">
        <v>545</v>
      </c>
      <c r="E775" s="160">
        <f t="shared" si="93"/>
        <v>29.661016949152543</v>
      </c>
      <c r="F775" s="142">
        <f t="shared" si="90"/>
        <v>5.3389830508474576</v>
      </c>
      <c r="G775" s="125">
        <v>35</v>
      </c>
      <c r="H775" s="195" t="s">
        <v>260</v>
      </c>
      <c r="I775" s="31" t="s">
        <v>261</v>
      </c>
    </row>
    <row r="776" spans="1:9" x14ac:dyDescent="0.25">
      <c r="A776" s="71">
        <f t="shared" si="94"/>
        <v>656</v>
      </c>
      <c r="B776" s="175"/>
      <c r="C776" s="71">
        <v>403</v>
      </c>
      <c r="D776" s="69" t="s">
        <v>546</v>
      </c>
      <c r="E776" s="160">
        <f t="shared" si="93"/>
        <v>63.559322033898304</v>
      </c>
      <c r="F776" s="142">
        <f t="shared" si="90"/>
        <v>11.440677966101694</v>
      </c>
      <c r="G776" s="125">
        <v>75</v>
      </c>
      <c r="H776" s="195" t="s">
        <v>260</v>
      </c>
      <c r="I776" s="31" t="s">
        <v>261</v>
      </c>
    </row>
    <row r="777" spans="1:9" x14ac:dyDescent="0.25">
      <c r="A777" s="71">
        <f t="shared" si="94"/>
        <v>657</v>
      </c>
      <c r="B777" s="175"/>
      <c r="C777" s="71">
        <v>403</v>
      </c>
      <c r="D777" s="69" t="s">
        <v>547</v>
      </c>
      <c r="E777" s="160">
        <f t="shared" si="93"/>
        <v>101.69491525423729</v>
      </c>
      <c r="F777" s="142">
        <f t="shared" si="90"/>
        <v>18.305084745762713</v>
      </c>
      <c r="G777" s="125">
        <v>120</v>
      </c>
      <c r="H777" s="195" t="s">
        <v>260</v>
      </c>
      <c r="I777" s="31" t="s">
        <v>261</v>
      </c>
    </row>
    <row r="778" spans="1:9" x14ac:dyDescent="0.25">
      <c r="A778" s="71">
        <f t="shared" si="94"/>
        <v>658</v>
      </c>
      <c r="B778" s="175"/>
      <c r="C778" s="71">
        <v>403</v>
      </c>
      <c r="D778" s="69" t="s">
        <v>548</v>
      </c>
      <c r="E778" s="160">
        <f t="shared" si="93"/>
        <v>101.69491525423729</v>
      </c>
      <c r="F778" s="142">
        <f t="shared" si="90"/>
        <v>18.305084745762713</v>
      </c>
      <c r="G778" s="125">
        <v>120</v>
      </c>
      <c r="H778" s="195" t="s">
        <v>260</v>
      </c>
      <c r="I778" s="31" t="s">
        <v>261</v>
      </c>
    </row>
    <row r="779" spans="1:9" x14ac:dyDescent="0.25">
      <c r="A779" s="71">
        <f t="shared" si="94"/>
        <v>659</v>
      </c>
      <c r="B779" s="175"/>
      <c r="C779" s="71">
        <v>403</v>
      </c>
      <c r="D779" s="69" t="s">
        <v>549</v>
      </c>
      <c r="E779" s="160">
        <f t="shared" si="93"/>
        <v>76.271186440677965</v>
      </c>
      <c r="F779" s="142">
        <f t="shared" si="90"/>
        <v>13.728813559322033</v>
      </c>
      <c r="G779" s="125">
        <v>90</v>
      </c>
      <c r="H779" s="195" t="s">
        <v>260</v>
      </c>
      <c r="I779" s="31" t="s">
        <v>261</v>
      </c>
    </row>
    <row r="780" spans="1:9" x14ac:dyDescent="0.25">
      <c r="A780" s="71">
        <f t="shared" si="94"/>
        <v>660</v>
      </c>
      <c r="B780" s="175"/>
      <c r="C780" s="71">
        <v>403</v>
      </c>
      <c r="D780" s="69" t="s">
        <v>550</v>
      </c>
      <c r="E780" s="160">
        <f t="shared" si="93"/>
        <v>101.69491525423729</v>
      </c>
      <c r="F780" s="142">
        <f t="shared" si="90"/>
        <v>18.305084745762713</v>
      </c>
      <c r="G780" s="125">
        <v>120</v>
      </c>
      <c r="H780" s="195" t="s">
        <v>260</v>
      </c>
      <c r="I780" s="31" t="s">
        <v>261</v>
      </c>
    </row>
    <row r="781" spans="1:9" x14ac:dyDescent="0.25">
      <c r="A781" s="71">
        <f t="shared" si="94"/>
        <v>661</v>
      </c>
      <c r="B781" s="175"/>
      <c r="C781" s="71">
        <v>403</v>
      </c>
      <c r="D781" s="69" t="s">
        <v>551</v>
      </c>
      <c r="E781" s="160">
        <f t="shared" si="93"/>
        <v>76.271186440677965</v>
      </c>
      <c r="F781" s="142">
        <f t="shared" si="90"/>
        <v>13.728813559322033</v>
      </c>
      <c r="G781" s="125">
        <v>90</v>
      </c>
      <c r="H781" s="195" t="s">
        <v>260</v>
      </c>
      <c r="I781" s="31" t="s">
        <v>261</v>
      </c>
    </row>
    <row r="782" spans="1:9" x14ac:dyDescent="0.25">
      <c r="A782" s="71">
        <f t="shared" si="94"/>
        <v>662</v>
      </c>
      <c r="B782" s="175"/>
      <c r="C782" s="71">
        <v>403</v>
      </c>
      <c r="D782" s="69" t="s">
        <v>552</v>
      </c>
      <c r="E782" s="160">
        <f t="shared" si="93"/>
        <v>63.559322033898304</v>
      </c>
      <c r="F782" s="142">
        <f t="shared" si="90"/>
        <v>11.440677966101694</v>
      </c>
      <c r="G782" s="125">
        <v>75</v>
      </c>
      <c r="H782" s="195" t="s">
        <v>260</v>
      </c>
      <c r="I782" s="31" t="s">
        <v>261</v>
      </c>
    </row>
    <row r="783" spans="1:9" x14ac:dyDescent="0.25">
      <c r="A783" s="71"/>
      <c r="B783" s="256" t="s">
        <v>553</v>
      </c>
      <c r="C783" s="256"/>
      <c r="D783" s="256"/>
      <c r="E783" s="160"/>
      <c r="F783" s="142"/>
      <c r="G783" s="125"/>
      <c r="H783" s="195"/>
      <c r="I783" s="31"/>
    </row>
    <row r="784" spans="1:9" x14ac:dyDescent="0.25">
      <c r="A784" s="71">
        <f>A782+1</f>
        <v>663</v>
      </c>
      <c r="B784" s="175" t="s">
        <v>554</v>
      </c>
      <c r="C784" s="71">
        <v>403</v>
      </c>
      <c r="D784" s="69" t="s">
        <v>555</v>
      </c>
      <c r="E784" s="160">
        <f t="shared" ref="E784:E798" si="95">SUM(G784,-F784)</f>
        <v>29.661016949152543</v>
      </c>
      <c r="F784" s="142">
        <f t="shared" si="90"/>
        <v>5.3389830508474576</v>
      </c>
      <c r="G784" s="125">
        <v>35</v>
      </c>
      <c r="H784" s="195" t="s">
        <v>260</v>
      </c>
      <c r="I784" s="31" t="s">
        <v>261</v>
      </c>
    </row>
    <row r="785" spans="1:9" x14ac:dyDescent="0.25">
      <c r="A785" s="71">
        <f t="shared" ref="A785:A798" si="96">SUM(A784+1)</f>
        <v>664</v>
      </c>
      <c r="B785" s="175" t="s">
        <v>556</v>
      </c>
      <c r="C785" s="71">
        <v>403</v>
      </c>
      <c r="D785" s="69" t="s">
        <v>557</v>
      </c>
      <c r="E785" s="160">
        <f t="shared" si="95"/>
        <v>29.661016949152543</v>
      </c>
      <c r="F785" s="142">
        <f t="shared" si="90"/>
        <v>5.3389830508474576</v>
      </c>
      <c r="G785" s="125">
        <v>35</v>
      </c>
      <c r="H785" s="195" t="s">
        <v>260</v>
      </c>
      <c r="I785" s="31" t="s">
        <v>261</v>
      </c>
    </row>
    <row r="786" spans="1:9" x14ac:dyDescent="0.25">
      <c r="A786" s="71">
        <f t="shared" si="96"/>
        <v>665</v>
      </c>
      <c r="B786" s="175" t="s">
        <v>558</v>
      </c>
      <c r="C786" s="71">
        <v>403</v>
      </c>
      <c r="D786" s="69" t="s">
        <v>559</v>
      </c>
      <c r="E786" s="160">
        <f t="shared" si="95"/>
        <v>29.661016949152543</v>
      </c>
      <c r="F786" s="142">
        <f t="shared" si="90"/>
        <v>5.3389830508474576</v>
      </c>
      <c r="G786" s="125">
        <v>35</v>
      </c>
      <c r="H786" s="195" t="s">
        <v>260</v>
      </c>
      <c r="I786" s="31" t="s">
        <v>261</v>
      </c>
    </row>
    <row r="787" spans="1:9" x14ac:dyDescent="0.25">
      <c r="A787" s="71">
        <f t="shared" si="96"/>
        <v>666</v>
      </c>
      <c r="B787" s="175" t="s">
        <v>560</v>
      </c>
      <c r="C787" s="71">
        <v>403</v>
      </c>
      <c r="D787" s="69" t="s">
        <v>561</v>
      </c>
      <c r="E787" s="160">
        <f t="shared" si="95"/>
        <v>29.661016949152543</v>
      </c>
      <c r="F787" s="142">
        <f t="shared" si="90"/>
        <v>5.3389830508474576</v>
      </c>
      <c r="G787" s="125">
        <v>35</v>
      </c>
      <c r="H787" s="195" t="s">
        <v>260</v>
      </c>
      <c r="I787" s="31" t="s">
        <v>261</v>
      </c>
    </row>
    <row r="788" spans="1:9" x14ac:dyDescent="0.25">
      <c r="A788" s="71">
        <f t="shared" si="96"/>
        <v>667</v>
      </c>
      <c r="B788" s="175"/>
      <c r="C788" s="71">
        <v>403</v>
      </c>
      <c r="D788" s="69" t="s">
        <v>562</v>
      </c>
      <c r="E788" s="160">
        <f t="shared" si="95"/>
        <v>63.559322033898304</v>
      </c>
      <c r="F788" s="142">
        <f t="shared" si="90"/>
        <v>11.440677966101694</v>
      </c>
      <c r="G788" s="125">
        <v>75</v>
      </c>
      <c r="H788" s="195" t="s">
        <v>260</v>
      </c>
      <c r="I788" s="31" t="s">
        <v>312</v>
      </c>
    </row>
    <row r="789" spans="1:9" x14ac:dyDescent="0.25">
      <c r="A789" s="71">
        <f t="shared" si="96"/>
        <v>668</v>
      </c>
      <c r="B789" s="179" t="s">
        <v>563</v>
      </c>
      <c r="C789" s="71">
        <v>403</v>
      </c>
      <c r="D789" s="69" t="s">
        <v>564</v>
      </c>
      <c r="E789" s="160">
        <f t="shared" si="95"/>
        <v>76.271186440677965</v>
      </c>
      <c r="F789" s="142">
        <f t="shared" si="90"/>
        <v>13.728813559322033</v>
      </c>
      <c r="G789" s="125">
        <v>90</v>
      </c>
      <c r="H789" s="195" t="s">
        <v>260</v>
      </c>
      <c r="I789" s="31" t="s">
        <v>261</v>
      </c>
    </row>
    <row r="790" spans="1:9" x14ac:dyDescent="0.25">
      <c r="A790" s="71">
        <f t="shared" si="96"/>
        <v>669</v>
      </c>
      <c r="B790" s="175"/>
      <c r="C790" s="71">
        <v>403</v>
      </c>
      <c r="D790" s="69" t="s">
        <v>546</v>
      </c>
      <c r="E790" s="160">
        <f t="shared" si="95"/>
        <v>63.559322033898304</v>
      </c>
      <c r="F790" s="142">
        <f t="shared" si="90"/>
        <v>11.440677966101694</v>
      </c>
      <c r="G790" s="125">
        <v>75</v>
      </c>
      <c r="H790" s="195" t="s">
        <v>260</v>
      </c>
      <c r="I790" s="31" t="s">
        <v>261</v>
      </c>
    </row>
    <row r="791" spans="1:9" x14ac:dyDescent="0.25">
      <c r="A791" s="71">
        <f t="shared" si="96"/>
        <v>670</v>
      </c>
      <c r="B791" s="175" t="s">
        <v>565</v>
      </c>
      <c r="C791" s="71">
        <v>403</v>
      </c>
      <c r="D791" s="69" t="s">
        <v>566</v>
      </c>
      <c r="E791" s="160">
        <f t="shared" si="95"/>
        <v>101.69491525423729</v>
      </c>
      <c r="F791" s="142">
        <f t="shared" si="90"/>
        <v>18.305084745762713</v>
      </c>
      <c r="G791" s="125">
        <v>120</v>
      </c>
      <c r="H791" s="195" t="s">
        <v>260</v>
      </c>
      <c r="I791" s="31" t="s">
        <v>261</v>
      </c>
    </row>
    <row r="792" spans="1:9" x14ac:dyDescent="0.25">
      <c r="A792" s="71">
        <f t="shared" si="96"/>
        <v>671</v>
      </c>
      <c r="B792" s="175" t="s">
        <v>567</v>
      </c>
      <c r="C792" s="71">
        <v>403</v>
      </c>
      <c r="D792" s="69" t="s">
        <v>568</v>
      </c>
      <c r="E792" s="160">
        <f t="shared" si="95"/>
        <v>101.69491525423729</v>
      </c>
      <c r="F792" s="142">
        <f t="shared" si="90"/>
        <v>18.305084745762713</v>
      </c>
      <c r="G792" s="125">
        <v>120</v>
      </c>
      <c r="H792" s="195" t="s">
        <v>260</v>
      </c>
      <c r="I792" s="31" t="s">
        <v>261</v>
      </c>
    </row>
    <row r="793" spans="1:9" x14ac:dyDescent="0.25">
      <c r="A793" s="71">
        <f t="shared" si="96"/>
        <v>672</v>
      </c>
      <c r="B793" s="175" t="s">
        <v>569</v>
      </c>
      <c r="C793" s="71">
        <v>403</v>
      </c>
      <c r="D793" s="69" t="s">
        <v>570</v>
      </c>
      <c r="E793" s="160">
        <f t="shared" si="95"/>
        <v>101.69491525423729</v>
      </c>
      <c r="F793" s="142">
        <f t="shared" si="90"/>
        <v>18.305084745762713</v>
      </c>
      <c r="G793" s="125">
        <v>120</v>
      </c>
      <c r="H793" s="195" t="s">
        <v>260</v>
      </c>
      <c r="I793" s="31" t="s">
        <v>261</v>
      </c>
    </row>
    <row r="794" spans="1:9" x14ac:dyDescent="0.25">
      <c r="A794" s="71">
        <f t="shared" si="96"/>
        <v>673</v>
      </c>
      <c r="B794" s="175" t="s">
        <v>569</v>
      </c>
      <c r="C794" s="71">
        <v>403</v>
      </c>
      <c r="D794" s="69" t="s">
        <v>571</v>
      </c>
      <c r="E794" s="160">
        <f t="shared" si="95"/>
        <v>101.69491525423729</v>
      </c>
      <c r="F794" s="142">
        <f t="shared" si="90"/>
        <v>18.305084745762713</v>
      </c>
      <c r="G794" s="125">
        <v>120</v>
      </c>
      <c r="H794" s="195" t="s">
        <v>260</v>
      </c>
      <c r="I794" s="31" t="s">
        <v>261</v>
      </c>
    </row>
    <row r="795" spans="1:9" x14ac:dyDescent="0.25">
      <c r="A795" s="71">
        <f t="shared" si="96"/>
        <v>674</v>
      </c>
      <c r="B795" s="175" t="s">
        <v>572</v>
      </c>
      <c r="C795" s="71">
        <v>403</v>
      </c>
      <c r="D795" s="69" t="s">
        <v>573</v>
      </c>
      <c r="E795" s="160">
        <f t="shared" si="95"/>
        <v>76.271186440677965</v>
      </c>
      <c r="F795" s="142">
        <f t="shared" si="90"/>
        <v>13.728813559322033</v>
      </c>
      <c r="G795" s="125">
        <v>90</v>
      </c>
      <c r="H795" s="195" t="s">
        <v>260</v>
      </c>
      <c r="I795" s="31" t="s">
        <v>312</v>
      </c>
    </row>
    <row r="796" spans="1:9" x14ac:dyDescent="0.25">
      <c r="A796" s="71">
        <f t="shared" si="96"/>
        <v>675</v>
      </c>
      <c r="B796" s="175" t="s">
        <v>574</v>
      </c>
      <c r="C796" s="71">
        <v>403</v>
      </c>
      <c r="D796" s="69" t="s">
        <v>575</v>
      </c>
      <c r="E796" s="160">
        <f t="shared" si="95"/>
        <v>76.271186440677965</v>
      </c>
      <c r="F796" s="142">
        <f t="shared" si="90"/>
        <v>13.728813559322033</v>
      </c>
      <c r="G796" s="125">
        <v>90</v>
      </c>
      <c r="H796" s="195" t="s">
        <v>260</v>
      </c>
      <c r="I796" s="31" t="s">
        <v>312</v>
      </c>
    </row>
    <row r="797" spans="1:9" x14ac:dyDescent="0.25">
      <c r="A797" s="71">
        <f t="shared" si="96"/>
        <v>676</v>
      </c>
      <c r="B797" s="175" t="s">
        <v>576</v>
      </c>
      <c r="C797" s="71">
        <v>403</v>
      </c>
      <c r="D797" s="69" t="s">
        <v>577</v>
      </c>
      <c r="E797" s="160">
        <f t="shared" si="95"/>
        <v>305.08474576271186</v>
      </c>
      <c r="F797" s="142">
        <f t="shared" si="90"/>
        <v>54.915254237288131</v>
      </c>
      <c r="G797" s="125">
        <v>360</v>
      </c>
      <c r="H797" s="195" t="s">
        <v>260</v>
      </c>
      <c r="I797" s="31" t="s">
        <v>578</v>
      </c>
    </row>
    <row r="798" spans="1:9" x14ac:dyDescent="0.25">
      <c r="A798" s="71">
        <f t="shared" si="96"/>
        <v>677</v>
      </c>
      <c r="B798" s="179" t="s">
        <v>579</v>
      </c>
      <c r="C798" s="71">
        <v>403</v>
      </c>
      <c r="D798" s="69" t="s">
        <v>580</v>
      </c>
      <c r="E798" s="160">
        <f t="shared" si="95"/>
        <v>101.69491525423729</v>
      </c>
      <c r="F798" s="142">
        <f t="shared" si="90"/>
        <v>18.305084745762713</v>
      </c>
      <c r="G798" s="125">
        <v>120</v>
      </c>
      <c r="H798" s="195" t="s">
        <v>260</v>
      </c>
      <c r="I798" s="31" t="s">
        <v>312</v>
      </c>
    </row>
    <row r="799" spans="1:9" x14ac:dyDescent="0.25">
      <c r="A799" s="71"/>
      <c r="B799" s="256" t="s">
        <v>581</v>
      </c>
      <c r="C799" s="256"/>
      <c r="D799" s="256"/>
      <c r="E799" s="160"/>
      <c r="F799" s="142"/>
      <c r="G799" s="125"/>
      <c r="H799" s="195"/>
      <c r="I799" s="31"/>
    </row>
    <row r="800" spans="1:9" x14ac:dyDescent="0.25">
      <c r="A800" s="71">
        <v>678</v>
      </c>
      <c r="B800" s="175"/>
      <c r="C800" s="71">
        <v>403</v>
      </c>
      <c r="D800" s="69" t="s">
        <v>582</v>
      </c>
      <c r="E800" s="160">
        <f>SUM(G800,-F800)</f>
        <v>21.186440677966104</v>
      </c>
      <c r="F800" s="142">
        <f t="shared" si="90"/>
        <v>3.8135593220338979</v>
      </c>
      <c r="G800" s="125">
        <v>25</v>
      </c>
      <c r="H800" s="195"/>
      <c r="I800" s="31"/>
    </row>
    <row r="801" spans="1:9" x14ac:dyDescent="0.25">
      <c r="A801" s="71"/>
      <c r="B801" s="264" t="s">
        <v>583</v>
      </c>
      <c r="C801" s="268"/>
      <c r="D801" s="268"/>
      <c r="E801" s="160"/>
      <c r="F801" s="142"/>
      <c r="G801" s="125"/>
      <c r="H801" s="195"/>
      <c r="I801" s="31"/>
    </row>
    <row r="802" spans="1:9" x14ac:dyDescent="0.25">
      <c r="A802" s="71">
        <v>679</v>
      </c>
      <c r="B802" s="175"/>
      <c r="C802" s="71">
        <v>116</v>
      </c>
      <c r="D802" s="10" t="s">
        <v>584</v>
      </c>
      <c r="E802" s="160">
        <f>SUM(G802,-F802)</f>
        <v>4237.2881355932204</v>
      </c>
      <c r="F802" s="142">
        <f t="shared" si="90"/>
        <v>762.71186440677957</v>
      </c>
      <c r="G802" s="125">
        <v>5000</v>
      </c>
      <c r="H802" s="195" t="s">
        <v>585</v>
      </c>
      <c r="I802" s="31" t="s">
        <v>261</v>
      </c>
    </row>
    <row r="803" spans="1:9" x14ac:dyDescent="0.25">
      <c r="A803" s="71">
        <v>680</v>
      </c>
      <c r="B803" s="175"/>
      <c r="C803" s="71">
        <v>118</v>
      </c>
      <c r="D803" s="10" t="s">
        <v>586</v>
      </c>
      <c r="E803" s="160">
        <f>SUM(G803,-F803)</f>
        <v>423.72881355932202</v>
      </c>
      <c r="F803" s="142">
        <f t="shared" si="90"/>
        <v>76.271186440677965</v>
      </c>
      <c r="G803" s="125">
        <v>500</v>
      </c>
      <c r="H803" s="195" t="s">
        <v>587</v>
      </c>
      <c r="I803" s="31" t="s">
        <v>261</v>
      </c>
    </row>
    <row r="804" spans="1:9" x14ac:dyDescent="0.25">
      <c r="A804" s="108"/>
      <c r="B804" s="259" t="s">
        <v>588</v>
      </c>
      <c r="C804" s="259"/>
      <c r="D804" s="259"/>
      <c r="E804" s="160"/>
      <c r="F804" s="142"/>
      <c r="G804" s="125"/>
      <c r="H804" s="195"/>
      <c r="I804" s="31"/>
    </row>
    <row r="805" spans="1:9" x14ac:dyDescent="0.25">
      <c r="A805" s="108">
        <v>681</v>
      </c>
      <c r="B805" s="80"/>
      <c r="C805" s="108">
        <v>101</v>
      </c>
      <c r="D805" s="72" t="s">
        <v>589</v>
      </c>
      <c r="E805" s="160">
        <f t="shared" ref="E805:E811" si="97">SUM(G805,-F805)</f>
        <v>508.47457627118644</v>
      </c>
      <c r="F805" s="142">
        <f t="shared" si="90"/>
        <v>91.52542372881355</v>
      </c>
      <c r="G805" s="119">
        <v>600</v>
      </c>
      <c r="H805" s="195" t="s">
        <v>587</v>
      </c>
      <c r="I805" s="31" t="s">
        <v>590</v>
      </c>
    </row>
    <row r="806" spans="1:9" x14ac:dyDescent="0.25">
      <c r="A806" s="108">
        <f t="shared" ref="A806:A811" si="98">A805+1</f>
        <v>682</v>
      </c>
      <c r="B806" s="80"/>
      <c r="C806" s="108">
        <v>302</v>
      </c>
      <c r="D806" s="72" t="s">
        <v>591</v>
      </c>
      <c r="E806" s="160">
        <f t="shared" si="97"/>
        <v>5084.7457627118647</v>
      </c>
      <c r="F806" s="142">
        <f t="shared" si="90"/>
        <v>915.25423728813553</v>
      </c>
      <c r="G806" s="119">
        <v>6000</v>
      </c>
      <c r="H806" s="195" t="s">
        <v>585</v>
      </c>
      <c r="I806" s="31" t="s">
        <v>592</v>
      </c>
    </row>
    <row r="807" spans="1:9" x14ac:dyDescent="0.25">
      <c r="A807" s="108">
        <f t="shared" si="98"/>
        <v>683</v>
      </c>
      <c r="B807" s="80"/>
      <c r="C807" s="108">
        <v>302</v>
      </c>
      <c r="D807" s="72" t="s">
        <v>593</v>
      </c>
      <c r="E807" s="160">
        <f t="shared" si="97"/>
        <v>5508.4745762711864</v>
      </c>
      <c r="F807" s="142">
        <f t="shared" si="90"/>
        <v>991.52542372881351</v>
      </c>
      <c r="G807" s="119">
        <v>6500</v>
      </c>
      <c r="H807" s="195" t="s">
        <v>585</v>
      </c>
      <c r="I807" s="31" t="s">
        <v>590</v>
      </c>
    </row>
    <row r="808" spans="1:9" x14ac:dyDescent="0.25">
      <c r="A808" s="108">
        <f t="shared" si="98"/>
        <v>684</v>
      </c>
      <c r="B808" s="108"/>
      <c r="C808" s="173">
        <v>302</v>
      </c>
      <c r="D808" s="79" t="s">
        <v>594</v>
      </c>
      <c r="E808" s="160">
        <f t="shared" si="97"/>
        <v>593.22033898305085</v>
      </c>
      <c r="F808" s="142">
        <f t="shared" si="90"/>
        <v>106.77966101694915</v>
      </c>
      <c r="G808" s="119">
        <v>700</v>
      </c>
      <c r="H808" s="195" t="s">
        <v>585</v>
      </c>
      <c r="I808" s="31" t="s">
        <v>595</v>
      </c>
    </row>
    <row r="809" spans="1:9" x14ac:dyDescent="0.25">
      <c r="A809" s="71">
        <f t="shared" si="98"/>
        <v>685</v>
      </c>
      <c r="B809" s="71"/>
      <c r="C809" s="71">
        <v>302</v>
      </c>
      <c r="D809" s="80" t="s">
        <v>596</v>
      </c>
      <c r="E809" s="160">
        <f t="shared" si="97"/>
        <v>1779.6610169491526</v>
      </c>
      <c r="F809" s="142">
        <f t="shared" si="90"/>
        <v>320.33898305084745</v>
      </c>
      <c r="G809" s="119">
        <v>2100</v>
      </c>
      <c r="H809" s="195" t="s">
        <v>260</v>
      </c>
      <c r="I809" s="31" t="s">
        <v>590</v>
      </c>
    </row>
    <row r="810" spans="1:9" x14ac:dyDescent="0.25">
      <c r="A810" s="71">
        <f t="shared" si="98"/>
        <v>686</v>
      </c>
      <c r="B810" s="175"/>
      <c r="C810" s="71">
        <v>302</v>
      </c>
      <c r="D810" s="69" t="s">
        <v>597</v>
      </c>
      <c r="E810" s="160">
        <f t="shared" si="97"/>
        <v>8474.5762711864409</v>
      </c>
      <c r="F810" s="142">
        <f t="shared" si="90"/>
        <v>1525.4237288135591</v>
      </c>
      <c r="G810" s="119">
        <v>10000</v>
      </c>
      <c r="H810" s="195" t="s">
        <v>585</v>
      </c>
      <c r="I810" s="31" t="s">
        <v>592</v>
      </c>
    </row>
    <row r="811" spans="1:9" x14ac:dyDescent="0.25">
      <c r="A811" s="71">
        <f t="shared" si="98"/>
        <v>687</v>
      </c>
      <c r="B811" s="175"/>
      <c r="C811" s="71">
        <v>302</v>
      </c>
      <c r="D811" s="69" t="s">
        <v>598</v>
      </c>
      <c r="E811" s="160">
        <f t="shared" si="97"/>
        <v>1059.3220338983051</v>
      </c>
      <c r="F811" s="142">
        <f t="shared" si="90"/>
        <v>190.67796610169489</v>
      </c>
      <c r="G811" s="119">
        <v>1250</v>
      </c>
      <c r="H811" s="195" t="s">
        <v>585</v>
      </c>
      <c r="I811" s="31" t="s">
        <v>595</v>
      </c>
    </row>
    <row r="812" spans="1:9" x14ac:dyDescent="0.25">
      <c r="A812" s="108"/>
      <c r="B812" s="259" t="s">
        <v>599</v>
      </c>
      <c r="C812" s="259"/>
      <c r="D812" s="259"/>
      <c r="E812" s="160"/>
      <c r="F812" s="142"/>
      <c r="G812" s="125"/>
      <c r="H812" s="195"/>
      <c r="I812" s="31"/>
    </row>
    <row r="813" spans="1:9" x14ac:dyDescent="0.25">
      <c r="A813" s="108"/>
      <c r="B813" s="259" t="s">
        <v>600</v>
      </c>
      <c r="C813" s="259"/>
      <c r="D813" s="259"/>
      <c r="E813" s="160"/>
      <c r="F813" s="142"/>
      <c r="G813" s="125"/>
      <c r="H813" s="195"/>
      <c r="I813" s="31"/>
    </row>
    <row r="814" spans="1:9" x14ac:dyDescent="0.25">
      <c r="A814" s="108">
        <f>A811+1</f>
        <v>688</v>
      </c>
      <c r="B814" s="108"/>
      <c r="C814" s="108">
        <v>114</v>
      </c>
      <c r="D814" s="80" t="s">
        <v>601</v>
      </c>
      <c r="E814" s="160">
        <f>SUM(G814,-F814)</f>
        <v>3389.8305084745762</v>
      </c>
      <c r="F814" s="142">
        <f t="shared" si="90"/>
        <v>610.16949152542372</v>
      </c>
      <c r="G814" s="125">
        <v>4000</v>
      </c>
      <c r="H814" s="195" t="s">
        <v>260</v>
      </c>
      <c r="I814" s="31" t="s">
        <v>602</v>
      </c>
    </row>
    <row r="815" spans="1:9" x14ac:dyDescent="0.25">
      <c r="A815" s="108"/>
      <c r="B815" s="259" t="s">
        <v>603</v>
      </c>
      <c r="C815" s="259"/>
      <c r="D815" s="259"/>
      <c r="E815" s="160"/>
      <c r="F815" s="142"/>
      <c r="G815" s="125"/>
      <c r="H815" s="195"/>
      <c r="I815" s="31"/>
    </row>
    <row r="816" spans="1:9" ht="31.5" x14ac:dyDescent="0.25">
      <c r="A816" s="108">
        <f>A814+1</f>
        <v>689</v>
      </c>
      <c r="B816" s="108"/>
      <c r="C816" s="108">
        <v>115</v>
      </c>
      <c r="D816" s="80" t="s">
        <v>604</v>
      </c>
      <c r="E816" s="160">
        <f>SUM(G816,-F816)</f>
        <v>2330.5084745762711</v>
      </c>
      <c r="F816" s="142">
        <f t="shared" si="90"/>
        <v>419.49152542372883</v>
      </c>
      <c r="G816" s="125">
        <v>2750</v>
      </c>
      <c r="H816" s="195" t="s">
        <v>260</v>
      </c>
      <c r="I816" s="31" t="s">
        <v>602</v>
      </c>
    </row>
    <row r="817" spans="1:9" x14ac:dyDescent="0.25">
      <c r="A817" s="108">
        <f>A816+1</f>
        <v>690</v>
      </c>
      <c r="B817" s="108"/>
      <c r="C817" s="108">
        <v>115</v>
      </c>
      <c r="D817" s="80" t="s">
        <v>605</v>
      </c>
      <c r="E817" s="160">
        <f>SUM(G817,-F817)</f>
        <v>3813.5593220338983</v>
      </c>
      <c r="F817" s="142">
        <f t="shared" si="90"/>
        <v>686.4406779661017</v>
      </c>
      <c r="G817" s="125">
        <v>4500</v>
      </c>
      <c r="H817" s="195" t="s">
        <v>260</v>
      </c>
      <c r="I817" s="31" t="s">
        <v>602</v>
      </c>
    </row>
    <row r="818" spans="1:9" x14ac:dyDescent="0.25">
      <c r="A818" s="108"/>
      <c r="B818" s="272" t="s">
        <v>606</v>
      </c>
      <c r="C818" s="272"/>
      <c r="D818" s="272"/>
      <c r="E818" s="160"/>
      <c r="F818" s="142"/>
      <c r="G818" s="125"/>
      <c r="H818" s="195"/>
      <c r="I818" s="31"/>
    </row>
    <row r="819" spans="1:9" ht="31.5" x14ac:dyDescent="0.25">
      <c r="A819" s="108">
        <f>A817+1</f>
        <v>691</v>
      </c>
      <c r="B819" s="108"/>
      <c r="C819" s="108">
        <v>118</v>
      </c>
      <c r="D819" s="80" t="s">
        <v>607</v>
      </c>
      <c r="E819" s="160">
        <f>SUM(G819,-F819)</f>
        <v>2118.6440677966102</v>
      </c>
      <c r="F819" s="142">
        <f t="shared" si="90"/>
        <v>381.35593220338978</v>
      </c>
      <c r="G819" s="125">
        <v>2500</v>
      </c>
      <c r="H819" s="195" t="s">
        <v>260</v>
      </c>
      <c r="I819" s="31" t="s">
        <v>608</v>
      </c>
    </row>
    <row r="820" spans="1:9" ht="31.5" x14ac:dyDescent="0.25">
      <c r="A820" s="108">
        <f>A819+1</f>
        <v>692</v>
      </c>
      <c r="B820" s="108"/>
      <c r="C820" s="108">
        <v>118</v>
      </c>
      <c r="D820" s="80" t="s">
        <v>609</v>
      </c>
      <c r="E820" s="160">
        <f>SUM(G820,-F820)</f>
        <v>720.33898305084745</v>
      </c>
      <c r="F820" s="142">
        <f t="shared" si="90"/>
        <v>129.66101694915255</v>
      </c>
      <c r="G820" s="125">
        <v>850</v>
      </c>
      <c r="H820" s="195" t="s">
        <v>260</v>
      </c>
      <c r="I820" s="31" t="s">
        <v>608</v>
      </c>
    </row>
    <row r="821" spans="1:9" ht="31.5" x14ac:dyDescent="0.25">
      <c r="A821" s="108">
        <f>A820+1</f>
        <v>693</v>
      </c>
      <c r="B821" s="108"/>
      <c r="C821" s="108">
        <v>118</v>
      </c>
      <c r="D821" s="80" t="s">
        <v>610</v>
      </c>
      <c r="E821" s="160">
        <f>SUM(G821,-F821)</f>
        <v>1694.9152542372881</v>
      </c>
      <c r="F821" s="142">
        <f t="shared" si="90"/>
        <v>305.08474576271186</v>
      </c>
      <c r="G821" s="125">
        <v>2000</v>
      </c>
      <c r="H821" s="195" t="s">
        <v>585</v>
      </c>
      <c r="I821" s="31" t="s">
        <v>608</v>
      </c>
    </row>
    <row r="822" spans="1:9" x14ac:dyDescent="0.25">
      <c r="A822" s="261" t="s">
        <v>611</v>
      </c>
      <c r="B822" s="261"/>
      <c r="C822" s="261"/>
      <c r="D822" s="261"/>
      <c r="E822" s="261"/>
      <c r="F822" s="261"/>
      <c r="G822" s="261"/>
      <c r="H822" s="195"/>
      <c r="I822" s="31"/>
    </row>
    <row r="823" spans="1:9" x14ac:dyDescent="0.25">
      <c r="A823" s="108">
        <f>A821+1</f>
        <v>694</v>
      </c>
      <c r="B823" s="108"/>
      <c r="C823" s="108">
        <v>116</v>
      </c>
      <c r="D823" s="80" t="s">
        <v>1482</v>
      </c>
      <c r="E823" s="160">
        <f>SUM(G823,-F823)</f>
        <v>1737.2881355932204</v>
      </c>
      <c r="F823" s="142">
        <f xml:space="preserve"> G823/118*18</f>
        <v>312.71186440677968</v>
      </c>
      <c r="G823" s="125">
        <v>2050</v>
      </c>
      <c r="H823" s="195" t="s">
        <v>587</v>
      </c>
      <c r="I823" s="31" t="s">
        <v>612</v>
      </c>
    </row>
    <row r="824" spans="1:9" x14ac:dyDescent="0.25">
      <c r="A824" s="108"/>
      <c r="B824" s="259" t="s">
        <v>613</v>
      </c>
      <c r="C824" s="259"/>
      <c r="D824" s="259"/>
      <c r="E824" s="160"/>
      <c r="F824" s="142"/>
      <c r="G824" s="125"/>
      <c r="H824" s="195"/>
      <c r="I824" s="31"/>
    </row>
    <row r="825" spans="1:9" x14ac:dyDescent="0.25">
      <c r="A825" s="108">
        <f>A823+1</f>
        <v>695</v>
      </c>
      <c r="B825" s="108"/>
      <c r="C825" s="108">
        <v>116</v>
      </c>
      <c r="D825" s="80" t="s">
        <v>614</v>
      </c>
      <c r="E825" s="160">
        <f>SUM(G825,-F825)</f>
        <v>889.83050847457628</v>
      </c>
      <c r="F825" s="142">
        <f t="shared" ref="F825:F842" si="99" xml:space="preserve"> G825/118*18</f>
        <v>160.16949152542372</v>
      </c>
      <c r="G825" s="125">
        <v>1050</v>
      </c>
      <c r="H825" s="195" t="s">
        <v>587</v>
      </c>
      <c r="I825" s="31" t="s">
        <v>612</v>
      </c>
    </row>
    <row r="826" spans="1:9" x14ac:dyDescent="0.25">
      <c r="A826" s="108"/>
      <c r="B826" s="259" t="s">
        <v>615</v>
      </c>
      <c r="C826" s="259"/>
      <c r="D826" s="259"/>
      <c r="E826" s="160"/>
      <c r="F826" s="142"/>
      <c r="G826" s="125"/>
      <c r="H826" s="195"/>
      <c r="I826" s="31"/>
    </row>
    <row r="827" spans="1:9" x14ac:dyDescent="0.25">
      <c r="A827" s="108">
        <f>A825+1</f>
        <v>696</v>
      </c>
      <c r="B827" s="108"/>
      <c r="C827" s="108">
        <v>117</v>
      </c>
      <c r="D827" s="80" t="s">
        <v>616</v>
      </c>
      <c r="E827" s="160">
        <f>SUM(G827,-F827)</f>
        <v>1567.7966101694915</v>
      </c>
      <c r="F827" s="142">
        <f t="shared" si="99"/>
        <v>282.20338983050846</v>
      </c>
      <c r="G827" s="125">
        <v>1850</v>
      </c>
      <c r="H827" s="195" t="s">
        <v>260</v>
      </c>
      <c r="I827" s="31" t="s">
        <v>612</v>
      </c>
    </row>
    <row r="828" spans="1:9" x14ac:dyDescent="0.25">
      <c r="A828" s="108">
        <f>A827+1</f>
        <v>697</v>
      </c>
      <c r="B828" s="108"/>
      <c r="C828" s="108">
        <v>117</v>
      </c>
      <c r="D828" s="80" t="s">
        <v>617</v>
      </c>
      <c r="E828" s="160">
        <f>SUM(G828,-F828)</f>
        <v>1313.5593220338983</v>
      </c>
      <c r="F828" s="142">
        <f t="shared" si="99"/>
        <v>236.4406779661017</v>
      </c>
      <c r="G828" s="125">
        <v>1550</v>
      </c>
      <c r="H828" s="195" t="s">
        <v>260</v>
      </c>
      <c r="I828" s="31" t="s">
        <v>612</v>
      </c>
    </row>
    <row r="829" spans="1:9" x14ac:dyDescent="0.25">
      <c r="A829" s="108"/>
      <c r="B829" s="259" t="s">
        <v>618</v>
      </c>
      <c r="C829" s="259"/>
      <c r="D829" s="259"/>
      <c r="E829" s="160"/>
      <c r="F829" s="142"/>
      <c r="G829" s="125"/>
      <c r="H829" s="195"/>
      <c r="I829" s="31"/>
    </row>
    <row r="830" spans="1:9" x14ac:dyDescent="0.25">
      <c r="A830" s="108"/>
      <c r="B830" s="259" t="s">
        <v>619</v>
      </c>
      <c r="C830" s="259"/>
      <c r="D830" s="259"/>
      <c r="E830" s="160"/>
      <c r="F830" s="142"/>
      <c r="G830" s="125"/>
      <c r="H830" s="195"/>
      <c r="I830" s="31"/>
    </row>
    <row r="831" spans="1:9" x14ac:dyDescent="0.25">
      <c r="A831" s="108" t="s">
        <v>620</v>
      </c>
      <c r="B831" s="108"/>
      <c r="C831" s="259" t="s">
        <v>1507</v>
      </c>
      <c r="D831" s="259"/>
      <c r="E831" s="160"/>
      <c r="F831" s="142"/>
      <c r="G831" s="125"/>
      <c r="H831" s="195"/>
      <c r="I831" s="31"/>
    </row>
    <row r="832" spans="1:9" ht="31.5" x14ac:dyDescent="0.25">
      <c r="A832" s="108">
        <v>698</v>
      </c>
      <c r="B832" s="108"/>
      <c r="C832" s="108">
        <v>104</v>
      </c>
      <c r="D832" s="80" t="s">
        <v>621</v>
      </c>
      <c r="E832" s="160">
        <f>SUM(G832,-F832)</f>
        <v>0.19491525423728814</v>
      </c>
      <c r="F832" s="142">
        <f t="shared" si="99"/>
        <v>3.5084745762711866E-2</v>
      </c>
      <c r="G832" s="125">
        <v>0.23</v>
      </c>
      <c r="H832" s="195" t="s">
        <v>622</v>
      </c>
      <c r="I832" s="31" t="s">
        <v>623</v>
      </c>
    </row>
    <row r="833" spans="1:9" ht="31.5" x14ac:dyDescent="0.25">
      <c r="A833" s="108">
        <f>SUM(A832+1)</f>
        <v>699</v>
      </c>
      <c r="B833" s="108"/>
      <c r="C833" s="108">
        <v>104</v>
      </c>
      <c r="D833" s="80" t="s">
        <v>624</v>
      </c>
      <c r="E833" s="160">
        <f>SUM(G833,-F833)</f>
        <v>0.19491525423728814</v>
      </c>
      <c r="F833" s="142">
        <f t="shared" si="99"/>
        <v>3.5084745762711866E-2</v>
      </c>
      <c r="G833" s="125">
        <v>0.23</v>
      </c>
      <c r="H833" s="195" t="s">
        <v>622</v>
      </c>
      <c r="I833" s="31" t="s">
        <v>623</v>
      </c>
    </row>
    <row r="834" spans="1:9" ht="31.5" x14ac:dyDescent="0.25">
      <c r="A834" s="108">
        <f>SUM(A833+1)</f>
        <v>700</v>
      </c>
      <c r="B834" s="108"/>
      <c r="C834" s="108">
        <v>104</v>
      </c>
      <c r="D834" s="80" t="s">
        <v>625</v>
      </c>
      <c r="E834" s="160">
        <f>SUM(G834,-F834)</f>
        <v>0.17796610169491525</v>
      </c>
      <c r="F834" s="142">
        <f t="shared" si="99"/>
        <v>3.2033898305084747E-2</v>
      </c>
      <c r="G834" s="125">
        <v>0.21</v>
      </c>
      <c r="H834" s="195" t="s">
        <v>622</v>
      </c>
      <c r="I834" s="31" t="s">
        <v>623</v>
      </c>
    </row>
    <row r="835" spans="1:9" ht="31.5" x14ac:dyDescent="0.25">
      <c r="A835" s="108">
        <f>SUM(A834+1)</f>
        <v>701</v>
      </c>
      <c r="B835" s="108"/>
      <c r="C835" s="108">
        <v>104</v>
      </c>
      <c r="D835" s="80" t="s">
        <v>626</v>
      </c>
      <c r="E835" s="160">
        <f>SUM(G835,-F835)</f>
        <v>0.15254237288135591</v>
      </c>
      <c r="F835" s="142">
        <f t="shared" si="99"/>
        <v>2.7457627118644069E-2</v>
      </c>
      <c r="G835" s="125">
        <v>0.18</v>
      </c>
      <c r="H835" s="195" t="s">
        <v>622</v>
      </c>
      <c r="I835" s="31" t="s">
        <v>623</v>
      </c>
    </row>
    <row r="836" spans="1:9" ht="31.5" x14ac:dyDescent="0.25">
      <c r="A836" s="108">
        <f>SUM(A835+1)</f>
        <v>702</v>
      </c>
      <c r="B836" s="108"/>
      <c r="C836" s="108">
        <v>104</v>
      </c>
      <c r="D836" s="80" t="s">
        <v>627</v>
      </c>
      <c r="E836" s="160">
        <f>SUM(G836,-F836)</f>
        <v>0.1271186440677966</v>
      </c>
      <c r="F836" s="142">
        <f t="shared" si="99"/>
        <v>2.288135593220339E-2</v>
      </c>
      <c r="G836" s="125">
        <v>0.15</v>
      </c>
      <c r="H836" s="195" t="s">
        <v>622</v>
      </c>
      <c r="I836" s="31" t="s">
        <v>623</v>
      </c>
    </row>
    <row r="837" spans="1:9" x14ac:dyDescent="0.25">
      <c r="A837" s="108"/>
      <c r="B837" s="108"/>
      <c r="C837" s="260" t="s">
        <v>1508</v>
      </c>
      <c r="D837" s="260"/>
      <c r="E837" s="160"/>
      <c r="F837" s="142"/>
      <c r="G837" s="125"/>
      <c r="H837" s="195"/>
      <c r="I837" s="31"/>
    </row>
    <row r="838" spans="1:9" ht="31.5" x14ac:dyDescent="0.25">
      <c r="A838" s="108">
        <f>A836+1</f>
        <v>703</v>
      </c>
      <c r="B838" s="108"/>
      <c r="C838" s="108">
        <v>104</v>
      </c>
      <c r="D838" s="80" t="s">
        <v>628</v>
      </c>
      <c r="E838" s="160">
        <f>SUM(G838,-F838)</f>
        <v>0.15254237288135591</v>
      </c>
      <c r="F838" s="142">
        <f t="shared" si="99"/>
        <v>2.7457627118644069E-2</v>
      </c>
      <c r="G838" s="125">
        <v>0.18</v>
      </c>
      <c r="H838" s="195" t="s">
        <v>622</v>
      </c>
      <c r="I838" s="31" t="s">
        <v>623</v>
      </c>
    </row>
    <row r="839" spans="1:9" ht="31.5" x14ac:dyDescent="0.25">
      <c r="A839" s="108">
        <f>SUM(A838+1)</f>
        <v>704</v>
      </c>
      <c r="B839" s="108"/>
      <c r="C839" s="108">
        <v>104</v>
      </c>
      <c r="D839" s="80" t="s">
        <v>629</v>
      </c>
      <c r="E839" s="160">
        <f>SUM(G839,-F839)</f>
        <v>0.1271186440677966</v>
      </c>
      <c r="F839" s="142">
        <f t="shared" si="99"/>
        <v>2.288135593220339E-2</v>
      </c>
      <c r="G839" s="125">
        <v>0.15</v>
      </c>
      <c r="H839" s="195" t="s">
        <v>622</v>
      </c>
      <c r="I839" s="31" t="s">
        <v>623</v>
      </c>
    </row>
    <row r="840" spans="1:9" ht="31.5" x14ac:dyDescent="0.25">
      <c r="A840" s="108">
        <f>SUM(A839+1)</f>
        <v>705</v>
      </c>
      <c r="B840" s="108"/>
      <c r="C840" s="108">
        <v>104</v>
      </c>
      <c r="D840" s="80" t="s">
        <v>630</v>
      </c>
      <c r="E840" s="160">
        <f>SUM(G840,-F840)</f>
        <v>0.11864406779661019</v>
      </c>
      <c r="F840" s="142">
        <f t="shared" si="99"/>
        <v>2.1355932203389834E-2</v>
      </c>
      <c r="G840" s="125">
        <v>0.14000000000000001</v>
      </c>
      <c r="H840" s="195" t="s">
        <v>622</v>
      </c>
      <c r="I840" s="31" t="s">
        <v>623</v>
      </c>
    </row>
    <row r="841" spans="1:9" ht="31.5" x14ac:dyDescent="0.25">
      <c r="A841" s="108">
        <f>SUM(A840+1)</f>
        <v>706</v>
      </c>
      <c r="B841" s="108"/>
      <c r="C841" s="108">
        <v>104</v>
      </c>
      <c r="D841" s="80" t="s">
        <v>631</v>
      </c>
      <c r="E841" s="160">
        <f>SUM(G841,-F841)</f>
        <v>0.11016949152542374</v>
      </c>
      <c r="F841" s="142">
        <f t="shared" si="99"/>
        <v>1.9830508474576271E-2</v>
      </c>
      <c r="G841" s="125">
        <v>0.13</v>
      </c>
      <c r="H841" s="195" t="s">
        <v>622</v>
      </c>
      <c r="I841" s="31" t="s">
        <v>623</v>
      </c>
    </row>
    <row r="842" spans="1:9" ht="31.5" x14ac:dyDescent="0.25">
      <c r="A842" s="108">
        <f>SUM(A841+1)</f>
        <v>707</v>
      </c>
      <c r="B842" s="108"/>
      <c r="C842" s="108">
        <v>104</v>
      </c>
      <c r="D842" s="80" t="s">
        <v>632</v>
      </c>
      <c r="E842" s="160">
        <f>SUM(G842,-F842)</f>
        <v>0.10169491525423728</v>
      </c>
      <c r="F842" s="142">
        <f t="shared" si="99"/>
        <v>1.8305084745762711E-2</v>
      </c>
      <c r="G842" s="125">
        <v>0.12</v>
      </c>
      <c r="H842" s="195" t="s">
        <v>622</v>
      </c>
      <c r="I842" s="31" t="s">
        <v>623</v>
      </c>
    </row>
    <row r="843" spans="1:9" ht="53.25" customHeight="1" x14ac:dyDescent="0.25">
      <c r="A843" s="246" t="s">
        <v>633</v>
      </c>
      <c r="B843" s="246"/>
      <c r="C843" s="246"/>
      <c r="D843" s="246"/>
      <c r="E843" s="246"/>
      <c r="F843" s="246"/>
      <c r="G843" s="246"/>
      <c r="H843" s="195"/>
      <c r="I843" s="31"/>
    </row>
    <row r="844" spans="1:9" x14ac:dyDescent="0.25">
      <c r="A844" s="108"/>
      <c r="B844" s="259" t="s">
        <v>634</v>
      </c>
      <c r="C844" s="259"/>
      <c r="D844" s="259"/>
      <c r="E844" s="118"/>
      <c r="F844" s="118"/>
      <c r="G844" s="125"/>
      <c r="H844" s="195"/>
      <c r="I844" s="31"/>
    </row>
    <row r="845" spans="1:9" x14ac:dyDescent="0.25">
      <c r="A845" s="108"/>
      <c r="B845" s="259" t="s">
        <v>635</v>
      </c>
      <c r="C845" s="260"/>
      <c r="D845" s="260"/>
      <c r="E845" s="118"/>
      <c r="F845" s="118"/>
      <c r="G845" s="125"/>
      <c r="H845" s="195"/>
      <c r="I845" s="31"/>
    </row>
    <row r="846" spans="1:9" x14ac:dyDescent="0.25">
      <c r="A846" s="108" t="s">
        <v>620</v>
      </c>
      <c r="B846" s="108"/>
      <c r="C846" s="259" t="s">
        <v>1509</v>
      </c>
      <c r="D846" s="259"/>
      <c r="E846" s="118"/>
      <c r="F846" s="118"/>
      <c r="G846" s="125"/>
      <c r="H846" s="195"/>
      <c r="I846" s="31"/>
    </row>
    <row r="847" spans="1:9" ht="31.5" x14ac:dyDescent="0.25">
      <c r="A847" s="108">
        <f>A842+1</f>
        <v>708</v>
      </c>
      <c r="B847" s="108"/>
      <c r="C847" s="108">
        <v>104</v>
      </c>
      <c r="D847" s="80" t="s">
        <v>636</v>
      </c>
      <c r="E847" s="160">
        <f>SUM(G847,-F847)</f>
        <v>0.56779661016949157</v>
      </c>
      <c r="F847" s="142">
        <f t="shared" ref="F847:F910" si="100" xml:space="preserve"> G847/118*18</f>
        <v>0.10220338983050849</v>
      </c>
      <c r="G847" s="125">
        <v>0.67</v>
      </c>
      <c r="H847" s="195" t="s">
        <v>622</v>
      </c>
      <c r="I847" s="31" t="s">
        <v>637</v>
      </c>
    </row>
    <row r="848" spans="1:9" ht="31.5" x14ac:dyDescent="0.25">
      <c r="A848" s="108">
        <f>SUM(A847+1)</f>
        <v>709</v>
      </c>
      <c r="B848" s="108"/>
      <c r="C848" s="108">
        <v>104</v>
      </c>
      <c r="D848" s="80" t="s">
        <v>638</v>
      </c>
      <c r="E848" s="160">
        <f>SUM(G848,-F848)</f>
        <v>0.51694915254237284</v>
      </c>
      <c r="F848" s="142">
        <f t="shared" si="100"/>
        <v>9.3050847457627123E-2</v>
      </c>
      <c r="G848" s="125">
        <v>0.61</v>
      </c>
      <c r="H848" s="195" t="s">
        <v>622</v>
      </c>
      <c r="I848" s="31" t="s">
        <v>637</v>
      </c>
    </row>
    <row r="849" spans="1:9" ht="31.5" x14ac:dyDescent="0.25">
      <c r="A849" s="108">
        <f>SUM(A848+1)</f>
        <v>710</v>
      </c>
      <c r="B849" s="108"/>
      <c r="C849" s="108">
        <v>104</v>
      </c>
      <c r="D849" s="80" t="s">
        <v>639</v>
      </c>
      <c r="E849" s="160">
        <f>SUM(G849,-F849)</f>
        <v>0.43220338983050849</v>
      </c>
      <c r="F849" s="142">
        <f t="shared" si="100"/>
        <v>7.7796610169491534E-2</v>
      </c>
      <c r="G849" s="125">
        <v>0.51</v>
      </c>
      <c r="H849" s="195" t="s">
        <v>622</v>
      </c>
      <c r="I849" s="31" t="s">
        <v>637</v>
      </c>
    </row>
    <row r="850" spans="1:9" ht="31.5" x14ac:dyDescent="0.25">
      <c r="A850" s="108">
        <f>SUM(A849+1)</f>
        <v>711</v>
      </c>
      <c r="B850" s="108"/>
      <c r="C850" s="108">
        <v>104</v>
      </c>
      <c r="D850" s="80" t="s">
        <v>640</v>
      </c>
      <c r="E850" s="160">
        <f>SUM(G850,-F850)</f>
        <v>0.3728813559322034</v>
      </c>
      <c r="F850" s="142">
        <f t="shared" si="100"/>
        <v>6.7118644067796607E-2</v>
      </c>
      <c r="G850" s="125">
        <v>0.44</v>
      </c>
      <c r="H850" s="195" t="s">
        <v>622</v>
      </c>
      <c r="I850" s="31" t="s">
        <v>637</v>
      </c>
    </row>
    <row r="851" spans="1:9" ht="31.5" x14ac:dyDescent="0.25">
      <c r="A851" s="108">
        <f>SUM(A850+1)</f>
        <v>712</v>
      </c>
      <c r="B851" s="108"/>
      <c r="C851" s="108">
        <v>104</v>
      </c>
      <c r="D851" s="80" t="s">
        <v>641</v>
      </c>
      <c r="E851" s="160">
        <f>SUM(G851,-F851)</f>
        <v>0.29661016949152541</v>
      </c>
      <c r="F851" s="142">
        <f t="shared" si="100"/>
        <v>5.3389830508474567E-2</v>
      </c>
      <c r="G851" s="125">
        <v>0.35</v>
      </c>
      <c r="H851" s="195" t="s">
        <v>622</v>
      </c>
      <c r="I851" s="31" t="s">
        <v>637</v>
      </c>
    </row>
    <row r="852" spans="1:9" x14ac:dyDescent="0.25">
      <c r="A852" s="108"/>
      <c r="B852" s="108"/>
      <c r="C852" s="260" t="s">
        <v>1510</v>
      </c>
      <c r="D852" s="260"/>
      <c r="E852" s="160"/>
      <c r="F852" s="142"/>
      <c r="G852" s="125"/>
      <c r="H852" s="195"/>
      <c r="I852" s="31"/>
    </row>
    <row r="853" spans="1:9" x14ac:dyDescent="0.25">
      <c r="A853" s="108">
        <f>A851+1</f>
        <v>713</v>
      </c>
      <c r="B853" s="108"/>
      <c r="C853" s="108">
        <v>104</v>
      </c>
      <c r="D853" s="80" t="s">
        <v>642</v>
      </c>
      <c r="E853" s="160">
        <f>SUM(G853,-F853)</f>
        <v>0.51694915254237284</v>
      </c>
      <c r="F853" s="142">
        <f t="shared" si="100"/>
        <v>9.3050847457627123E-2</v>
      </c>
      <c r="G853" s="125">
        <v>0.61</v>
      </c>
      <c r="H853" s="195" t="s">
        <v>622</v>
      </c>
      <c r="I853" s="31" t="s">
        <v>637</v>
      </c>
    </row>
    <row r="854" spans="1:9" x14ac:dyDescent="0.25">
      <c r="A854" s="108">
        <f>SUM(A853+1)</f>
        <v>714</v>
      </c>
      <c r="B854" s="108"/>
      <c r="C854" s="108">
        <v>104</v>
      </c>
      <c r="D854" s="80" t="s">
        <v>643</v>
      </c>
      <c r="E854" s="160">
        <f>SUM(G854,-F854)</f>
        <v>0.40677966101694912</v>
      </c>
      <c r="F854" s="142">
        <f t="shared" si="100"/>
        <v>7.3220338983050845E-2</v>
      </c>
      <c r="G854" s="125">
        <v>0.48</v>
      </c>
      <c r="H854" s="195" t="s">
        <v>622</v>
      </c>
      <c r="I854" s="31" t="s">
        <v>637</v>
      </c>
    </row>
    <row r="855" spans="1:9" x14ac:dyDescent="0.25">
      <c r="A855" s="108">
        <f>SUM(A854+1)</f>
        <v>715</v>
      </c>
      <c r="B855" s="108"/>
      <c r="C855" s="108">
        <v>104</v>
      </c>
      <c r="D855" s="80" t="s">
        <v>644</v>
      </c>
      <c r="E855" s="160">
        <f>SUM(G855,-F855)</f>
        <v>0.34745762711864403</v>
      </c>
      <c r="F855" s="142">
        <f t="shared" si="100"/>
        <v>6.2542372881355932E-2</v>
      </c>
      <c r="G855" s="125">
        <v>0.41</v>
      </c>
      <c r="H855" s="195" t="s">
        <v>622</v>
      </c>
      <c r="I855" s="31" t="s">
        <v>637</v>
      </c>
    </row>
    <row r="856" spans="1:9" x14ac:dyDescent="0.25">
      <c r="A856" s="108">
        <f>SUM(A855+1)</f>
        <v>716</v>
      </c>
      <c r="B856" s="108"/>
      <c r="C856" s="108">
        <v>104</v>
      </c>
      <c r="D856" s="80" t="s">
        <v>645</v>
      </c>
      <c r="E856" s="160">
        <f>SUM(G856,-F856)</f>
        <v>0.29661016949152541</v>
      </c>
      <c r="F856" s="142">
        <f t="shared" si="100"/>
        <v>5.3389830508474567E-2</v>
      </c>
      <c r="G856" s="125">
        <v>0.35</v>
      </c>
      <c r="H856" s="195" t="s">
        <v>622</v>
      </c>
      <c r="I856" s="31" t="s">
        <v>637</v>
      </c>
    </row>
    <row r="857" spans="1:9" x14ac:dyDescent="0.25">
      <c r="A857" s="108">
        <f>SUM(A856+1)</f>
        <v>717</v>
      </c>
      <c r="B857" s="108"/>
      <c r="C857" s="108">
        <v>104</v>
      </c>
      <c r="D857" s="80" t="s">
        <v>646</v>
      </c>
      <c r="E857" s="160">
        <f>SUM(G857,-F857)</f>
        <v>0.23728813559322037</v>
      </c>
      <c r="F857" s="142">
        <f t="shared" si="100"/>
        <v>4.2711864406779668E-2</v>
      </c>
      <c r="G857" s="125">
        <v>0.28000000000000003</v>
      </c>
      <c r="H857" s="195" t="s">
        <v>622</v>
      </c>
      <c r="I857" s="31" t="s">
        <v>637</v>
      </c>
    </row>
    <row r="858" spans="1:9" x14ac:dyDescent="0.25">
      <c r="A858" s="108" t="s">
        <v>620</v>
      </c>
      <c r="B858" s="259" t="s">
        <v>647</v>
      </c>
      <c r="C858" s="260"/>
      <c r="D858" s="260"/>
      <c r="E858" s="160"/>
      <c r="F858" s="142"/>
      <c r="G858" s="125"/>
      <c r="H858" s="195"/>
      <c r="I858" s="31"/>
    </row>
    <row r="859" spans="1:9" x14ac:dyDescent="0.25">
      <c r="A859" s="108"/>
      <c r="B859" s="108"/>
      <c r="C859" s="259" t="s">
        <v>1511</v>
      </c>
      <c r="D859" s="259"/>
      <c r="E859" s="160"/>
      <c r="F859" s="142"/>
      <c r="G859" s="125"/>
      <c r="H859" s="195"/>
      <c r="I859" s="31"/>
    </row>
    <row r="860" spans="1:9" x14ac:dyDescent="0.25">
      <c r="A860" s="108">
        <f>A857+1</f>
        <v>718</v>
      </c>
      <c r="B860" s="108"/>
      <c r="C860" s="108">
        <v>104</v>
      </c>
      <c r="D860" s="80" t="s">
        <v>648</v>
      </c>
      <c r="E860" s="160">
        <f>SUM(G860,-F860)</f>
        <v>2.1271186440677963</v>
      </c>
      <c r="F860" s="142">
        <f t="shared" si="100"/>
        <v>0.38288135593220335</v>
      </c>
      <c r="G860" s="125">
        <v>2.5099999999999998</v>
      </c>
      <c r="H860" s="195" t="s">
        <v>622</v>
      </c>
      <c r="I860" s="31" t="s">
        <v>637</v>
      </c>
    </row>
    <row r="861" spans="1:9" x14ac:dyDescent="0.25">
      <c r="A861" s="108">
        <f>SUM(A860+1)</f>
        <v>719</v>
      </c>
      <c r="B861" s="108"/>
      <c r="C861" s="108">
        <v>104</v>
      </c>
      <c r="D861" s="80" t="s">
        <v>649</v>
      </c>
      <c r="E861" s="160">
        <f>SUM(G861,-F861)</f>
        <v>1.8728813559322033</v>
      </c>
      <c r="F861" s="142">
        <f t="shared" si="100"/>
        <v>0.33711864406779662</v>
      </c>
      <c r="G861" s="125">
        <v>2.21</v>
      </c>
      <c r="H861" s="195" t="s">
        <v>622</v>
      </c>
      <c r="I861" s="31" t="s">
        <v>637</v>
      </c>
    </row>
    <row r="862" spans="1:9" x14ac:dyDescent="0.25">
      <c r="A862" s="108">
        <f>SUM(A861+1)</f>
        <v>720</v>
      </c>
      <c r="B862" s="108"/>
      <c r="C862" s="108">
        <v>104</v>
      </c>
      <c r="D862" s="80" t="s">
        <v>650</v>
      </c>
      <c r="E862" s="160">
        <f>SUM(G862,-F862)</f>
        <v>1.6779661016949152</v>
      </c>
      <c r="F862" s="142">
        <f t="shared" si="100"/>
        <v>0.30203389830508476</v>
      </c>
      <c r="G862" s="125">
        <v>1.98</v>
      </c>
      <c r="H862" s="195" t="s">
        <v>622</v>
      </c>
      <c r="I862" s="31" t="s">
        <v>637</v>
      </c>
    </row>
    <row r="863" spans="1:9" x14ac:dyDescent="0.25">
      <c r="A863" s="108">
        <f>SUM(A862+1)</f>
        <v>721</v>
      </c>
      <c r="B863" s="108"/>
      <c r="C863" s="108">
        <v>104</v>
      </c>
      <c r="D863" s="80" t="s">
        <v>651</v>
      </c>
      <c r="E863" s="160">
        <f>SUM(G863,-F863)</f>
        <v>1.4067796610169492</v>
      </c>
      <c r="F863" s="142">
        <f t="shared" si="100"/>
        <v>0.2532203389830508</v>
      </c>
      <c r="G863" s="125">
        <v>1.66</v>
      </c>
      <c r="H863" s="195" t="s">
        <v>622</v>
      </c>
      <c r="I863" s="31" t="s">
        <v>637</v>
      </c>
    </row>
    <row r="864" spans="1:9" x14ac:dyDescent="0.25">
      <c r="A864" s="108">
        <f>SUM(A863+1)</f>
        <v>722</v>
      </c>
      <c r="B864" s="108"/>
      <c r="C864" s="108">
        <v>104</v>
      </c>
      <c r="D864" s="80" t="s">
        <v>652</v>
      </c>
      <c r="E864" s="160">
        <f>SUM(G864,-F864)</f>
        <v>1.152542372881356</v>
      </c>
      <c r="F864" s="142">
        <f t="shared" si="100"/>
        <v>0.20745762711864407</v>
      </c>
      <c r="G864" s="125">
        <v>1.36</v>
      </c>
      <c r="H864" s="195" t="s">
        <v>622</v>
      </c>
      <c r="I864" s="31" t="s">
        <v>637</v>
      </c>
    </row>
    <row r="865" spans="1:9" x14ac:dyDescent="0.25">
      <c r="A865" s="108" t="s">
        <v>620</v>
      </c>
      <c r="B865" s="108"/>
      <c r="C865" s="260" t="s">
        <v>1512</v>
      </c>
      <c r="D865" s="260"/>
      <c r="E865" s="160"/>
      <c r="F865" s="142"/>
      <c r="G865" s="125"/>
      <c r="H865" s="195"/>
      <c r="I865" s="31"/>
    </row>
    <row r="866" spans="1:9" x14ac:dyDescent="0.25">
      <c r="A866" s="108">
        <f>A864+1</f>
        <v>723</v>
      </c>
      <c r="B866" s="108"/>
      <c r="C866" s="108">
        <v>104</v>
      </c>
      <c r="D866" s="80" t="s">
        <v>653</v>
      </c>
      <c r="E866" s="160">
        <f>SUM(G866,-F866)</f>
        <v>1.8050847457627117</v>
      </c>
      <c r="F866" s="142">
        <f t="shared" si="100"/>
        <v>0.32491525423728812</v>
      </c>
      <c r="G866" s="125">
        <v>2.13</v>
      </c>
      <c r="H866" s="195" t="s">
        <v>622</v>
      </c>
      <c r="I866" s="31" t="s">
        <v>637</v>
      </c>
    </row>
    <row r="867" spans="1:9" x14ac:dyDescent="0.25">
      <c r="A867" s="108">
        <f>SUM(A866+1)</f>
        <v>724</v>
      </c>
      <c r="B867" s="108"/>
      <c r="C867" s="108">
        <v>104</v>
      </c>
      <c r="D867" s="80" t="s">
        <v>654</v>
      </c>
      <c r="E867" s="160">
        <f>SUM(G867,-F867)</f>
        <v>1.576271186440678</v>
      </c>
      <c r="F867" s="142">
        <f t="shared" si="100"/>
        <v>0.28372881355932206</v>
      </c>
      <c r="G867" s="125">
        <v>1.86</v>
      </c>
      <c r="H867" s="195" t="s">
        <v>622</v>
      </c>
      <c r="I867" s="31" t="s">
        <v>637</v>
      </c>
    </row>
    <row r="868" spans="1:9" x14ac:dyDescent="0.25">
      <c r="A868" s="108">
        <f>SUM(A867+1)</f>
        <v>725</v>
      </c>
      <c r="B868" s="108"/>
      <c r="C868" s="108">
        <v>104</v>
      </c>
      <c r="D868" s="80" t="s">
        <v>655</v>
      </c>
      <c r="E868" s="160">
        <f>SUM(G868,-F868)</f>
        <v>1.3050847457627119</v>
      </c>
      <c r="F868" s="142">
        <f t="shared" si="100"/>
        <v>0.23491525423728815</v>
      </c>
      <c r="G868" s="125">
        <v>1.54</v>
      </c>
      <c r="H868" s="195" t="s">
        <v>622</v>
      </c>
      <c r="I868" s="31" t="s">
        <v>637</v>
      </c>
    </row>
    <row r="869" spans="1:9" x14ac:dyDescent="0.25">
      <c r="A869" s="108">
        <f>SUM(A868+1)</f>
        <v>726</v>
      </c>
      <c r="B869" s="108"/>
      <c r="C869" s="108">
        <v>104</v>
      </c>
      <c r="D869" s="80" t="s">
        <v>656</v>
      </c>
      <c r="E869" s="160">
        <f>SUM(G869,-F869)</f>
        <v>1.0508474576271187</v>
      </c>
      <c r="F869" s="142">
        <f t="shared" si="100"/>
        <v>0.18915254237288134</v>
      </c>
      <c r="G869" s="125">
        <v>1.24</v>
      </c>
      <c r="H869" s="195" t="s">
        <v>622</v>
      </c>
      <c r="I869" s="31" t="s">
        <v>637</v>
      </c>
    </row>
    <row r="870" spans="1:9" x14ac:dyDescent="0.25">
      <c r="A870" s="108">
        <f>SUM(A869+1)</f>
        <v>727</v>
      </c>
      <c r="B870" s="108"/>
      <c r="C870" s="108">
        <v>104</v>
      </c>
      <c r="D870" s="80" t="s">
        <v>657</v>
      </c>
      <c r="E870" s="160">
        <f>SUM(G870,-F870)</f>
        <v>0.82203389830508478</v>
      </c>
      <c r="F870" s="142">
        <f t="shared" si="100"/>
        <v>0.14796610169491525</v>
      </c>
      <c r="G870" s="125">
        <v>0.97</v>
      </c>
      <c r="H870" s="195" t="s">
        <v>622</v>
      </c>
      <c r="I870" s="31" t="s">
        <v>637</v>
      </c>
    </row>
    <row r="871" spans="1:9" x14ac:dyDescent="0.25">
      <c r="A871" s="108" t="s">
        <v>620</v>
      </c>
      <c r="B871" s="259" t="s">
        <v>658</v>
      </c>
      <c r="C871" s="259"/>
      <c r="D871" s="259"/>
      <c r="E871" s="160"/>
      <c r="F871" s="142"/>
      <c r="G871" s="125"/>
      <c r="H871" s="195"/>
      <c r="I871" s="31"/>
    </row>
    <row r="872" spans="1:9" x14ac:dyDescent="0.25">
      <c r="A872" s="108"/>
      <c r="B872" s="108"/>
      <c r="C872" s="259" t="s">
        <v>1513</v>
      </c>
      <c r="D872" s="259"/>
      <c r="E872" s="160"/>
      <c r="F872" s="142"/>
      <c r="G872" s="125"/>
      <c r="H872" s="195"/>
      <c r="I872" s="31"/>
    </row>
    <row r="873" spans="1:9" x14ac:dyDescent="0.25">
      <c r="A873" s="108">
        <f>A870+1</f>
        <v>728</v>
      </c>
      <c r="B873" s="108"/>
      <c r="C873" s="108">
        <v>104</v>
      </c>
      <c r="D873" s="80" t="s">
        <v>659</v>
      </c>
      <c r="E873" s="160">
        <f>SUM(G873,-F873)</f>
        <v>0.1864406779661017</v>
      </c>
      <c r="F873" s="142">
        <f t="shared" si="100"/>
        <v>3.3559322033898303E-2</v>
      </c>
      <c r="G873" s="125">
        <v>0.22</v>
      </c>
      <c r="H873" s="195" t="s">
        <v>622</v>
      </c>
      <c r="I873" s="31" t="s">
        <v>637</v>
      </c>
    </row>
    <row r="874" spans="1:9" x14ac:dyDescent="0.25">
      <c r="A874" s="108">
        <f>SUM(A873+1)</f>
        <v>729</v>
      </c>
      <c r="B874" s="108"/>
      <c r="C874" s="108">
        <v>104</v>
      </c>
      <c r="D874" s="80" t="s">
        <v>660</v>
      </c>
      <c r="E874" s="160">
        <f>SUM(G874,-F874)</f>
        <v>0.17796610169491525</v>
      </c>
      <c r="F874" s="142">
        <f t="shared" si="100"/>
        <v>3.2033898305084747E-2</v>
      </c>
      <c r="G874" s="125">
        <v>0.21</v>
      </c>
      <c r="H874" s="195" t="s">
        <v>622</v>
      </c>
      <c r="I874" s="31" t="s">
        <v>637</v>
      </c>
    </row>
    <row r="875" spans="1:9" x14ac:dyDescent="0.25">
      <c r="A875" s="108">
        <f>SUM(A874+1)</f>
        <v>730</v>
      </c>
      <c r="B875" s="108"/>
      <c r="C875" s="108">
        <v>104</v>
      </c>
      <c r="D875" s="80" t="s">
        <v>661</v>
      </c>
      <c r="E875" s="160">
        <f>SUM(G875,-F875)</f>
        <v>0.15254237288135591</v>
      </c>
      <c r="F875" s="142">
        <f t="shared" si="100"/>
        <v>2.7457627118644069E-2</v>
      </c>
      <c r="G875" s="125">
        <v>0.18</v>
      </c>
      <c r="H875" s="195" t="s">
        <v>622</v>
      </c>
      <c r="I875" s="31" t="s">
        <v>637</v>
      </c>
    </row>
    <row r="876" spans="1:9" x14ac:dyDescent="0.25">
      <c r="A876" s="108">
        <f>SUM(A875+1)</f>
        <v>731</v>
      </c>
      <c r="B876" s="108"/>
      <c r="C876" s="108">
        <v>104</v>
      </c>
      <c r="D876" s="80" t="s">
        <v>662</v>
      </c>
      <c r="E876" s="160">
        <f>SUM(G876,-F876)</f>
        <v>0.1271186440677966</v>
      </c>
      <c r="F876" s="142">
        <f t="shared" si="100"/>
        <v>2.288135593220339E-2</v>
      </c>
      <c r="G876" s="125">
        <v>0.15</v>
      </c>
      <c r="H876" s="195" t="s">
        <v>622</v>
      </c>
      <c r="I876" s="31" t="s">
        <v>637</v>
      </c>
    </row>
    <row r="877" spans="1:9" x14ac:dyDescent="0.25">
      <c r="A877" s="108">
        <f>SUM(A876+1)</f>
        <v>732</v>
      </c>
      <c r="B877" s="108"/>
      <c r="C877" s="108">
        <v>104</v>
      </c>
      <c r="D877" s="80" t="s">
        <v>663</v>
      </c>
      <c r="E877" s="160">
        <f>SUM(G877,-F877)</f>
        <v>0.11864406779661019</v>
      </c>
      <c r="F877" s="142">
        <f t="shared" si="100"/>
        <v>2.1355932203389834E-2</v>
      </c>
      <c r="G877" s="125">
        <v>0.14000000000000001</v>
      </c>
      <c r="H877" s="195" t="s">
        <v>622</v>
      </c>
      <c r="I877" s="31" t="s">
        <v>637</v>
      </c>
    </row>
    <row r="878" spans="1:9" x14ac:dyDescent="0.25">
      <c r="A878" s="108" t="s">
        <v>620</v>
      </c>
      <c r="B878" s="108"/>
      <c r="C878" s="260" t="s">
        <v>1508</v>
      </c>
      <c r="D878" s="260"/>
      <c r="E878" s="160"/>
      <c r="F878" s="142"/>
      <c r="G878" s="125"/>
      <c r="H878" s="195" t="s">
        <v>622</v>
      </c>
      <c r="I878" s="31" t="s">
        <v>637</v>
      </c>
    </row>
    <row r="879" spans="1:9" ht="31.5" x14ac:dyDescent="0.25">
      <c r="A879" s="108">
        <f>A877+1</f>
        <v>733</v>
      </c>
      <c r="B879" s="108"/>
      <c r="C879" s="108">
        <v>104</v>
      </c>
      <c r="D879" s="80" t="s">
        <v>664</v>
      </c>
      <c r="E879" s="160">
        <f>SUM(G879,-F879)</f>
        <v>0.15254237288135591</v>
      </c>
      <c r="F879" s="142">
        <f t="shared" si="100"/>
        <v>2.7457627118644069E-2</v>
      </c>
      <c r="G879" s="125">
        <v>0.18</v>
      </c>
      <c r="H879" s="195" t="s">
        <v>622</v>
      </c>
      <c r="I879" s="31" t="s">
        <v>637</v>
      </c>
    </row>
    <row r="880" spans="1:9" x14ac:dyDescent="0.25">
      <c r="A880" s="108">
        <f>SUM(A879+1)</f>
        <v>734</v>
      </c>
      <c r="B880" s="108"/>
      <c r="C880" s="108">
        <v>104</v>
      </c>
      <c r="D880" s="80" t="s">
        <v>665</v>
      </c>
      <c r="E880" s="160">
        <f>SUM(G880,-F880)</f>
        <v>0.15254237288135591</v>
      </c>
      <c r="F880" s="142">
        <f t="shared" si="100"/>
        <v>2.7457627118644069E-2</v>
      </c>
      <c r="G880" s="125">
        <v>0.18</v>
      </c>
      <c r="H880" s="195" t="s">
        <v>622</v>
      </c>
      <c r="I880" s="31" t="s">
        <v>637</v>
      </c>
    </row>
    <row r="881" spans="1:9" x14ac:dyDescent="0.25">
      <c r="A881" s="108">
        <f>SUM(A880+1)</f>
        <v>735</v>
      </c>
      <c r="B881" s="108"/>
      <c r="C881" s="108">
        <v>104</v>
      </c>
      <c r="D881" s="80" t="s">
        <v>666</v>
      </c>
      <c r="E881" s="160">
        <f>SUM(G881,-F881)</f>
        <v>0.1271186440677966</v>
      </c>
      <c r="F881" s="142">
        <f t="shared" si="100"/>
        <v>2.288135593220339E-2</v>
      </c>
      <c r="G881" s="125">
        <v>0.15</v>
      </c>
      <c r="H881" s="195" t="s">
        <v>622</v>
      </c>
      <c r="I881" s="31" t="s">
        <v>637</v>
      </c>
    </row>
    <row r="882" spans="1:9" x14ac:dyDescent="0.25">
      <c r="A882" s="108">
        <f>SUM(A881+1)</f>
        <v>736</v>
      </c>
      <c r="B882" s="108"/>
      <c r="C882" s="108">
        <v>104</v>
      </c>
      <c r="D882" s="80" t="s">
        <v>667</v>
      </c>
      <c r="E882" s="160">
        <f>SUM(G882,-F882)</f>
        <v>0.11864406779661019</v>
      </c>
      <c r="F882" s="142">
        <f t="shared" si="100"/>
        <v>2.1355932203389834E-2</v>
      </c>
      <c r="G882" s="125">
        <v>0.14000000000000001</v>
      </c>
      <c r="H882" s="195" t="s">
        <v>622</v>
      </c>
      <c r="I882" s="31" t="s">
        <v>637</v>
      </c>
    </row>
    <row r="883" spans="1:9" x14ac:dyDescent="0.25">
      <c r="A883" s="108">
        <f>SUM(A882+1)</f>
        <v>737</v>
      </c>
      <c r="B883" s="108"/>
      <c r="C883" s="108">
        <v>104</v>
      </c>
      <c r="D883" s="80" t="s">
        <v>668</v>
      </c>
      <c r="E883" s="160">
        <f>SUM(G883,-F883)</f>
        <v>0.11016949152542374</v>
      </c>
      <c r="F883" s="142">
        <f t="shared" si="100"/>
        <v>1.9830508474576271E-2</v>
      </c>
      <c r="G883" s="125">
        <v>0.13</v>
      </c>
      <c r="H883" s="195" t="s">
        <v>622</v>
      </c>
      <c r="I883" s="31" t="s">
        <v>637</v>
      </c>
    </row>
    <row r="884" spans="1:9" x14ac:dyDescent="0.25">
      <c r="A884" s="108"/>
      <c r="B884" s="259" t="s">
        <v>669</v>
      </c>
      <c r="C884" s="259"/>
      <c r="D884" s="259"/>
      <c r="E884" s="160"/>
      <c r="F884" s="142"/>
      <c r="G884" s="125"/>
      <c r="H884" s="195"/>
      <c r="I884" s="31"/>
    </row>
    <row r="885" spans="1:9" ht="31.5" x14ac:dyDescent="0.25">
      <c r="A885" s="108">
        <f>A883+1</f>
        <v>738</v>
      </c>
      <c r="B885" s="108"/>
      <c r="C885" s="108">
        <v>104</v>
      </c>
      <c r="D885" s="80" t="s">
        <v>670</v>
      </c>
      <c r="E885" s="160">
        <f>SUM(G885,-F885)</f>
        <v>1.347457627118644</v>
      </c>
      <c r="F885" s="142">
        <f t="shared" si="100"/>
        <v>0.24254237288135594</v>
      </c>
      <c r="G885" s="125">
        <v>1.59</v>
      </c>
      <c r="H885" s="195" t="s">
        <v>622</v>
      </c>
      <c r="I885" s="31" t="s">
        <v>637</v>
      </c>
    </row>
    <row r="886" spans="1:9" x14ac:dyDescent="0.25">
      <c r="A886" s="108"/>
      <c r="B886" s="259" t="s">
        <v>671</v>
      </c>
      <c r="C886" s="259"/>
      <c r="D886" s="259"/>
      <c r="E886" s="160"/>
      <c r="F886" s="142"/>
      <c r="G886" s="125"/>
      <c r="H886" s="195"/>
      <c r="I886" s="31"/>
    </row>
    <row r="887" spans="1:9" x14ac:dyDescent="0.25">
      <c r="A887" s="108"/>
      <c r="B887" s="108"/>
      <c r="C887" s="260" t="s">
        <v>1514</v>
      </c>
      <c r="D887" s="260"/>
      <c r="E887" s="160"/>
      <c r="F887" s="142"/>
      <c r="G887" s="125"/>
      <c r="H887" s="195"/>
      <c r="I887" s="31"/>
    </row>
    <row r="888" spans="1:9" x14ac:dyDescent="0.25">
      <c r="A888" s="108"/>
      <c r="B888" s="108"/>
      <c r="C888" s="259" t="s">
        <v>672</v>
      </c>
      <c r="D888" s="259"/>
      <c r="E888" s="160"/>
      <c r="F888" s="142"/>
      <c r="G888" s="125"/>
      <c r="H888" s="195"/>
      <c r="I888" s="31"/>
    </row>
    <row r="889" spans="1:9" ht="31.5" x14ac:dyDescent="0.25">
      <c r="A889" s="108">
        <f>A885+1</f>
        <v>739</v>
      </c>
      <c r="B889" s="108"/>
      <c r="C889" s="108">
        <v>104</v>
      </c>
      <c r="D889" s="80" t="s">
        <v>673</v>
      </c>
      <c r="E889" s="160">
        <f>SUM(G889,-F889)</f>
        <v>1.1694915254237288</v>
      </c>
      <c r="F889" s="142">
        <f t="shared" si="100"/>
        <v>0.21050847457627117</v>
      </c>
      <c r="G889" s="125">
        <v>1.38</v>
      </c>
      <c r="H889" s="195" t="s">
        <v>622</v>
      </c>
      <c r="I889" s="31" t="s">
        <v>674</v>
      </c>
    </row>
    <row r="890" spans="1:9" ht="31.5" x14ac:dyDescent="0.25">
      <c r="A890" s="108">
        <f>SUM(A889+1)</f>
        <v>740</v>
      </c>
      <c r="B890" s="108"/>
      <c r="C890" s="108">
        <v>104</v>
      </c>
      <c r="D890" s="80" t="s">
        <v>675</v>
      </c>
      <c r="E890" s="160">
        <f>SUM(G890,-F890)</f>
        <v>1.0508474576271187</v>
      </c>
      <c r="F890" s="142">
        <f t="shared" si="100"/>
        <v>0.18915254237288134</v>
      </c>
      <c r="G890" s="125">
        <v>1.24</v>
      </c>
      <c r="H890" s="195" t="s">
        <v>622</v>
      </c>
      <c r="I890" s="31" t="s">
        <v>674</v>
      </c>
    </row>
    <row r="891" spans="1:9" ht="31.5" x14ac:dyDescent="0.25">
      <c r="A891" s="108">
        <f>SUM(A890+1)</f>
        <v>741</v>
      </c>
      <c r="B891" s="108"/>
      <c r="C891" s="108">
        <v>104</v>
      </c>
      <c r="D891" s="80" t="s">
        <v>676</v>
      </c>
      <c r="E891" s="160">
        <f>SUM(G891,-F891)</f>
        <v>1.0508474576271187</v>
      </c>
      <c r="F891" s="142">
        <f t="shared" si="100"/>
        <v>0.18915254237288134</v>
      </c>
      <c r="G891" s="125">
        <v>1.24</v>
      </c>
      <c r="H891" s="195" t="s">
        <v>622</v>
      </c>
      <c r="I891" s="31" t="s">
        <v>674</v>
      </c>
    </row>
    <row r="892" spans="1:9" ht="31.5" x14ac:dyDescent="0.25">
      <c r="A892" s="108">
        <f>SUM(A891+1)</f>
        <v>742</v>
      </c>
      <c r="B892" s="108"/>
      <c r="C892" s="108">
        <v>104</v>
      </c>
      <c r="D892" s="80" t="s">
        <v>677</v>
      </c>
      <c r="E892" s="160">
        <f>SUM(G892,-F892)</f>
        <v>0.93220338983050854</v>
      </c>
      <c r="F892" s="142">
        <f t="shared" si="100"/>
        <v>0.16779661016949154</v>
      </c>
      <c r="G892" s="125">
        <v>1.1000000000000001</v>
      </c>
      <c r="H892" s="195" t="s">
        <v>622</v>
      </c>
      <c r="I892" s="31" t="s">
        <v>674</v>
      </c>
    </row>
    <row r="893" spans="1:9" ht="31.5" x14ac:dyDescent="0.25">
      <c r="A893" s="108">
        <f>SUM(A892+1)</f>
        <v>743</v>
      </c>
      <c r="B893" s="108"/>
      <c r="C893" s="108">
        <v>104</v>
      </c>
      <c r="D893" s="80" t="s">
        <v>678</v>
      </c>
      <c r="E893" s="160">
        <f>SUM(G893,-F893)</f>
        <v>0.82203389830508478</v>
      </c>
      <c r="F893" s="142">
        <f t="shared" si="100"/>
        <v>0.14796610169491525</v>
      </c>
      <c r="G893" s="125">
        <v>0.97</v>
      </c>
      <c r="H893" s="195" t="s">
        <v>622</v>
      </c>
      <c r="I893" s="31" t="s">
        <v>674</v>
      </c>
    </row>
    <row r="894" spans="1:9" x14ac:dyDescent="0.25">
      <c r="A894" s="108" t="s">
        <v>620</v>
      </c>
      <c r="B894" s="108"/>
      <c r="C894" s="259" t="s">
        <v>679</v>
      </c>
      <c r="D894" s="259"/>
      <c r="E894" s="160"/>
      <c r="F894" s="142"/>
      <c r="G894" s="125"/>
      <c r="H894" s="195"/>
      <c r="I894" s="31"/>
    </row>
    <row r="895" spans="1:9" ht="31.5" x14ac:dyDescent="0.25">
      <c r="A895" s="108">
        <f>A893+1</f>
        <v>744</v>
      </c>
      <c r="B895" s="108"/>
      <c r="C895" s="108">
        <v>104</v>
      </c>
      <c r="D895" s="80" t="s">
        <v>680</v>
      </c>
      <c r="E895" s="160">
        <f>SUM(G895,-F895)</f>
        <v>2.4576271186440679</v>
      </c>
      <c r="F895" s="142">
        <f t="shared" si="100"/>
        <v>0.44237288135593217</v>
      </c>
      <c r="G895" s="125">
        <v>2.9</v>
      </c>
      <c r="H895" s="195" t="s">
        <v>622</v>
      </c>
      <c r="I895" s="31" t="s">
        <v>674</v>
      </c>
    </row>
    <row r="896" spans="1:9" ht="31.5" x14ac:dyDescent="0.25">
      <c r="A896" s="108">
        <f>SUM(A895+1)</f>
        <v>745</v>
      </c>
      <c r="B896" s="108"/>
      <c r="C896" s="108">
        <v>104</v>
      </c>
      <c r="D896" s="80" t="s">
        <v>681</v>
      </c>
      <c r="E896" s="160">
        <f>SUM(G896,-F896)</f>
        <v>2.2203389830508478</v>
      </c>
      <c r="F896" s="142">
        <f t="shared" si="100"/>
        <v>0.39966101694915257</v>
      </c>
      <c r="G896" s="125">
        <v>2.62</v>
      </c>
      <c r="H896" s="195" t="s">
        <v>622</v>
      </c>
      <c r="I896" s="31" t="s">
        <v>674</v>
      </c>
    </row>
    <row r="897" spans="1:9" ht="31.5" x14ac:dyDescent="0.25">
      <c r="A897" s="108">
        <f>SUM(A896+1)</f>
        <v>746</v>
      </c>
      <c r="B897" s="108"/>
      <c r="C897" s="108">
        <v>104</v>
      </c>
      <c r="D897" s="80" t="s">
        <v>682</v>
      </c>
      <c r="E897" s="160">
        <f>SUM(G897,-F897)</f>
        <v>2.1016949152542375</v>
      </c>
      <c r="F897" s="142">
        <f t="shared" si="100"/>
        <v>0.37830508474576269</v>
      </c>
      <c r="G897" s="125">
        <v>2.48</v>
      </c>
      <c r="H897" s="195" t="s">
        <v>622</v>
      </c>
      <c r="I897" s="31" t="s">
        <v>674</v>
      </c>
    </row>
    <row r="898" spans="1:9" ht="31.5" x14ac:dyDescent="0.25">
      <c r="A898" s="108">
        <f>SUM(A897+1)</f>
        <v>747</v>
      </c>
      <c r="B898" s="108"/>
      <c r="C898" s="108">
        <v>104</v>
      </c>
      <c r="D898" s="80" t="s">
        <v>683</v>
      </c>
      <c r="E898" s="160">
        <f>SUM(G898,-F898)</f>
        <v>1.8728813559322033</v>
      </c>
      <c r="F898" s="142">
        <f t="shared" si="100"/>
        <v>0.33711864406779662</v>
      </c>
      <c r="G898" s="125">
        <v>2.21</v>
      </c>
      <c r="H898" s="195" t="s">
        <v>622</v>
      </c>
      <c r="I898" s="31" t="s">
        <v>674</v>
      </c>
    </row>
    <row r="899" spans="1:9" ht="31.5" x14ac:dyDescent="0.25">
      <c r="A899" s="108">
        <f>SUM(A898+1)</f>
        <v>748</v>
      </c>
      <c r="B899" s="108"/>
      <c r="C899" s="108">
        <v>104</v>
      </c>
      <c r="D899" s="80" t="s">
        <v>684</v>
      </c>
      <c r="E899" s="160">
        <f>SUM(G899,-F899)</f>
        <v>1.6355932203389831</v>
      </c>
      <c r="F899" s="142">
        <f t="shared" si="100"/>
        <v>0.29440677966101692</v>
      </c>
      <c r="G899" s="125">
        <v>1.93</v>
      </c>
      <c r="H899" s="195" t="s">
        <v>622</v>
      </c>
      <c r="I899" s="31" t="s">
        <v>674</v>
      </c>
    </row>
    <row r="900" spans="1:9" x14ac:dyDescent="0.25">
      <c r="A900" s="108"/>
      <c r="B900" s="108"/>
      <c r="C900" s="259" t="s">
        <v>685</v>
      </c>
      <c r="D900" s="259"/>
      <c r="E900" s="160"/>
      <c r="F900" s="142"/>
      <c r="G900" s="125"/>
      <c r="H900" s="195"/>
      <c r="I900" s="31"/>
    </row>
    <row r="901" spans="1:9" ht="31.5" x14ac:dyDescent="0.25">
      <c r="A901" s="108">
        <f>A899+1</f>
        <v>749</v>
      </c>
      <c r="B901" s="108"/>
      <c r="C901" s="108">
        <v>104</v>
      </c>
      <c r="D901" s="80" t="s">
        <v>686</v>
      </c>
      <c r="E901" s="160">
        <f>SUM(G901,-F901)</f>
        <v>3.6271186440677967</v>
      </c>
      <c r="F901" s="142">
        <f t="shared" si="100"/>
        <v>0.65288135593220342</v>
      </c>
      <c r="G901" s="125">
        <v>4.28</v>
      </c>
      <c r="H901" s="195" t="s">
        <v>622</v>
      </c>
      <c r="I901" s="31" t="s">
        <v>674</v>
      </c>
    </row>
    <row r="902" spans="1:9" ht="31.5" x14ac:dyDescent="0.25">
      <c r="A902" s="108">
        <f>SUM(A901+1)</f>
        <v>750</v>
      </c>
      <c r="B902" s="108"/>
      <c r="C902" s="108">
        <v>104</v>
      </c>
      <c r="D902" s="80" t="s">
        <v>687</v>
      </c>
      <c r="E902" s="160">
        <f>SUM(G902,-F902)</f>
        <v>3.2711864406779663</v>
      </c>
      <c r="F902" s="142">
        <f t="shared" si="100"/>
        <v>0.58881355932203383</v>
      </c>
      <c r="G902" s="125">
        <v>3.86</v>
      </c>
      <c r="H902" s="195" t="s">
        <v>622</v>
      </c>
      <c r="I902" s="31" t="s">
        <v>674</v>
      </c>
    </row>
    <row r="903" spans="1:9" ht="31.5" x14ac:dyDescent="0.25">
      <c r="A903" s="108">
        <f>SUM(A902+1)</f>
        <v>751</v>
      </c>
      <c r="B903" s="108"/>
      <c r="C903" s="108">
        <v>104</v>
      </c>
      <c r="D903" s="80" t="s">
        <v>688</v>
      </c>
      <c r="E903" s="160">
        <f>SUM(G903,-F903)</f>
        <v>3.0423728813559321</v>
      </c>
      <c r="F903" s="142">
        <f t="shared" si="100"/>
        <v>0.54762711864406777</v>
      </c>
      <c r="G903" s="125">
        <v>3.59</v>
      </c>
      <c r="H903" s="195" t="s">
        <v>622</v>
      </c>
      <c r="I903" s="31" t="s">
        <v>674</v>
      </c>
    </row>
    <row r="904" spans="1:9" ht="31.5" x14ac:dyDescent="0.25">
      <c r="A904" s="108">
        <f>SUM(A903+1)</f>
        <v>752</v>
      </c>
      <c r="B904" s="108"/>
      <c r="C904" s="108">
        <v>104</v>
      </c>
      <c r="D904" s="80" t="s">
        <v>689</v>
      </c>
      <c r="E904" s="160">
        <f>SUM(G904,-F904)</f>
        <v>2.8050847457627119</v>
      </c>
      <c r="F904" s="142">
        <f t="shared" si="100"/>
        <v>0.50491525423728811</v>
      </c>
      <c r="G904" s="125">
        <v>3.31</v>
      </c>
      <c r="H904" s="195" t="s">
        <v>622</v>
      </c>
      <c r="I904" s="31" t="s">
        <v>674</v>
      </c>
    </row>
    <row r="905" spans="1:9" ht="31.5" x14ac:dyDescent="0.25">
      <c r="A905" s="108">
        <f>SUM(A904+1)</f>
        <v>753</v>
      </c>
      <c r="B905" s="108"/>
      <c r="C905" s="108">
        <v>104</v>
      </c>
      <c r="D905" s="80" t="s">
        <v>690</v>
      </c>
      <c r="E905" s="160">
        <f>SUM(G905,-F905)</f>
        <v>2.4576271186440679</v>
      </c>
      <c r="F905" s="142">
        <f t="shared" si="100"/>
        <v>0.44237288135593217</v>
      </c>
      <c r="G905" s="125">
        <v>2.9</v>
      </c>
      <c r="H905" s="195" t="s">
        <v>622</v>
      </c>
      <c r="I905" s="31" t="s">
        <v>674</v>
      </c>
    </row>
    <row r="906" spans="1:9" x14ac:dyDescent="0.25">
      <c r="A906" s="108"/>
      <c r="B906" s="108"/>
      <c r="C906" s="259" t="s">
        <v>691</v>
      </c>
      <c r="D906" s="259"/>
      <c r="E906" s="160"/>
      <c r="F906" s="142"/>
      <c r="G906" s="125"/>
      <c r="H906" s="195"/>
      <c r="I906" s="31"/>
    </row>
    <row r="907" spans="1:9" ht="31.5" x14ac:dyDescent="0.25">
      <c r="A907" s="108">
        <f>A905+1</f>
        <v>754</v>
      </c>
      <c r="B907" s="108"/>
      <c r="C907" s="108">
        <v>104</v>
      </c>
      <c r="D907" s="80" t="s">
        <v>692</v>
      </c>
      <c r="E907" s="160">
        <f>SUM(G907,-F907)</f>
        <v>4.9152542372881358</v>
      </c>
      <c r="F907" s="142">
        <f t="shared" si="100"/>
        <v>0.88474576271186434</v>
      </c>
      <c r="G907" s="125">
        <v>5.8</v>
      </c>
      <c r="H907" s="195" t="s">
        <v>622</v>
      </c>
      <c r="I907" s="31" t="s">
        <v>674</v>
      </c>
    </row>
    <row r="908" spans="1:9" ht="31.5" x14ac:dyDescent="0.25">
      <c r="A908" s="108">
        <f>SUM(A907+1)</f>
        <v>755</v>
      </c>
      <c r="B908" s="108"/>
      <c r="C908" s="108">
        <v>104</v>
      </c>
      <c r="D908" s="80" t="s">
        <v>693</v>
      </c>
      <c r="E908" s="160">
        <f>SUM(G908,-F908)</f>
        <v>4.4406779661016955</v>
      </c>
      <c r="F908" s="142">
        <f t="shared" si="100"/>
        <v>0.79932203389830514</v>
      </c>
      <c r="G908" s="125">
        <v>5.24</v>
      </c>
      <c r="H908" s="195" t="s">
        <v>622</v>
      </c>
      <c r="I908" s="31" t="s">
        <v>674</v>
      </c>
    </row>
    <row r="909" spans="1:9" ht="31.5" x14ac:dyDescent="0.25">
      <c r="A909" s="108">
        <f>SUM(A908+1)</f>
        <v>756</v>
      </c>
      <c r="B909" s="108"/>
      <c r="C909" s="108">
        <v>104</v>
      </c>
      <c r="D909" s="80" t="s">
        <v>694</v>
      </c>
      <c r="E909" s="160">
        <f>SUM(G909,-F909)</f>
        <v>4.093220338983051</v>
      </c>
      <c r="F909" s="142">
        <f t="shared" si="100"/>
        <v>0.73677966101694914</v>
      </c>
      <c r="G909" s="125">
        <v>4.83</v>
      </c>
      <c r="H909" s="195" t="s">
        <v>622</v>
      </c>
      <c r="I909" s="31" t="s">
        <v>674</v>
      </c>
    </row>
    <row r="910" spans="1:9" ht="31.5" x14ac:dyDescent="0.25">
      <c r="A910" s="108">
        <f>SUM(A909+1)</f>
        <v>757</v>
      </c>
      <c r="B910" s="108"/>
      <c r="C910" s="108">
        <v>104</v>
      </c>
      <c r="D910" s="80" t="s">
        <v>695</v>
      </c>
      <c r="E910" s="160">
        <f>SUM(G910,-F910)</f>
        <v>3.6271186440677967</v>
      </c>
      <c r="F910" s="142">
        <f t="shared" si="100"/>
        <v>0.65288135593220342</v>
      </c>
      <c r="G910" s="125">
        <v>4.28</v>
      </c>
      <c r="H910" s="195" t="s">
        <v>622</v>
      </c>
      <c r="I910" s="31" t="s">
        <v>674</v>
      </c>
    </row>
    <row r="911" spans="1:9" ht="31.5" x14ac:dyDescent="0.25">
      <c r="A911" s="108">
        <f>SUM(A910+1)</f>
        <v>758</v>
      </c>
      <c r="B911" s="108"/>
      <c r="C911" s="108">
        <v>104</v>
      </c>
      <c r="D911" s="80" t="s">
        <v>696</v>
      </c>
      <c r="E911" s="160">
        <f>SUM(G911,-F911)</f>
        <v>3.2711864406779663</v>
      </c>
      <c r="F911" s="142">
        <f t="shared" ref="F911:F944" si="101" xml:space="preserve"> G911/118*18</f>
        <v>0.58881355932203383</v>
      </c>
      <c r="G911" s="125">
        <v>3.86</v>
      </c>
      <c r="H911" s="195" t="s">
        <v>622</v>
      </c>
      <c r="I911" s="31" t="s">
        <v>674</v>
      </c>
    </row>
    <row r="912" spans="1:9" x14ac:dyDescent="0.25">
      <c r="A912" s="108"/>
      <c r="B912" s="108"/>
      <c r="C912" s="259" t="s">
        <v>697</v>
      </c>
      <c r="D912" s="259"/>
      <c r="E912" s="160"/>
      <c r="F912" s="142"/>
      <c r="G912" s="125"/>
      <c r="H912" s="195"/>
      <c r="I912" s="31"/>
    </row>
    <row r="913" spans="1:9" ht="31.5" x14ac:dyDescent="0.25">
      <c r="A913" s="108">
        <f>A911+1</f>
        <v>759</v>
      </c>
      <c r="B913" s="108"/>
      <c r="C913" s="108">
        <v>104</v>
      </c>
      <c r="D913" s="80" t="s">
        <v>698</v>
      </c>
      <c r="E913" s="160">
        <f>SUM(G913,-F913)</f>
        <v>6.1949152542372881</v>
      </c>
      <c r="F913" s="142">
        <f t="shared" si="101"/>
        <v>1.1150847457627118</v>
      </c>
      <c r="G913" s="125">
        <v>7.31</v>
      </c>
      <c r="H913" s="195" t="s">
        <v>622</v>
      </c>
      <c r="I913" s="31" t="s">
        <v>674</v>
      </c>
    </row>
    <row r="914" spans="1:9" ht="31.5" x14ac:dyDescent="0.25">
      <c r="A914" s="108">
        <f>SUM(A913+1)</f>
        <v>760</v>
      </c>
      <c r="B914" s="108"/>
      <c r="C914" s="108">
        <v>104</v>
      </c>
      <c r="D914" s="80" t="s">
        <v>699</v>
      </c>
      <c r="E914" s="160">
        <f>SUM(G914,-F914)</f>
        <v>5.7288135593220337</v>
      </c>
      <c r="F914" s="142">
        <f t="shared" si="101"/>
        <v>1.0311864406779661</v>
      </c>
      <c r="G914" s="125">
        <v>6.76</v>
      </c>
      <c r="H914" s="195" t="s">
        <v>622</v>
      </c>
      <c r="I914" s="31" t="s">
        <v>674</v>
      </c>
    </row>
    <row r="915" spans="1:9" ht="31.5" x14ac:dyDescent="0.25">
      <c r="A915" s="108">
        <f>SUM(A914+1)</f>
        <v>761</v>
      </c>
      <c r="B915" s="108"/>
      <c r="C915" s="108">
        <v>104</v>
      </c>
      <c r="D915" s="80" t="s">
        <v>700</v>
      </c>
      <c r="E915" s="160">
        <f>SUM(G915,-F915)</f>
        <v>4.9152542372881358</v>
      </c>
      <c r="F915" s="142">
        <f t="shared" si="101"/>
        <v>0.88474576271186434</v>
      </c>
      <c r="G915" s="125">
        <v>5.8</v>
      </c>
      <c r="H915" s="195" t="s">
        <v>622</v>
      </c>
      <c r="I915" s="31" t="s">
        <v>674</v>
      </c>
    </row>
    <row r="916" spans="1:9" ht="31.5" x14ac:dyDescent="0.25">
      <c r="A916" s="108">
        <f>SUM(A915+1)</f>
        <v>762</v>
      </c>
      <c r="B916" s="108"/>
      <c r="C916" s="108">
        <v>104</v>
      </c>
      <c r="D916" s="80" t="s">
        <v>701</v>
      </c>
      <c r="E916" s="160">
        <f>SUM(G916,-F916)</f>
        <v>4.4406779661016955</v>
      </c>
      <c r="F916" s="142">
        <f t="shared" si="101"/>
        <v>0.79932203389830514</v>
      </c>
      <c r="G916" s="125">
        <v>5.24</v>
      </c>
      <c r="H916" s="195" t="s">
        <v>622</v>
      </c>
      <c r="I916" s="31" t="s">
        <v>674</v>
      </c>
    </row>
    <row r="917" spans="1:9" ht="31.5" x14ac:dyDescent="0.25">
      <c r="A917" s="108">
        <f>SUM(A916+1)</f>
        <v>763</v>
      </c>
      <c r="B917" s="108"/>
      <c r="C917" s="108">
        <v>104</v>
      </c>
      <c r="D917" s="80" t="s">
        <v>702</v>
      </c>
      <c r="E917" s="160">
        <f>SUM(G917,-F917)</f>
        <v>4.093220338983051</v>
      </c>
      <c r="F917" s="142">
        <f t="shared" si="101"/>
        <v>0.73677966101694914</v>
      </c>
      <c r="G917" s="125">
        <v>4.83</v>
      </c>
      <c r="H917" s="195" t="s">
        <v>622</v>
      </c>
      <c r="I917" s="31" t="s">
        <v>674</v>
      </c>
    </row>
    <row r="918" spans="1:9" x14ac:dyDescent="0.25">
      <c r="A918" s="108"/>
      <c r="B918" s="108"/>
      <c r="C918" s="260" t="s">
        <v>1515</v>
      </c>
      <c r="D918" s="260"/>
      <c r="E918" s="160"/>
      <c r="F918" s="142"/>
      <c r="G918" s="125"/>
      <c r="H918" s="195"/>
      <c r="I918" s="31"/>
    </row>
    <row r="919" spans="1:9" x14ac:dyDescent="0.25">
      <c r="A919" s="108"/>
      <c r="B919" s="108"/>
      <c r="C919" s="259" t="s">
        <v>703</v>
      </c>
      <c r="D919" s="259"/>
      <c r="E919" s="160"/>
      <c r="F919" s="142"/>
      <c r="G919" s="125"/>
      <c r="H919" s="195"/>
      <c r="I919" s="31"/>
    </row>
    <row r="920" spans="1:9" x14ac:dyDescent="0.25">
      <c r="A920" s="108">
        <f>A917+1</f>
        <v>764</v>
      </c>
      <c r="B920" s="108"/>
      <c r="C920" s="108">
        <v>104</v>
      </c>
      <c r="D920" s="80" t="s">
        <v>704</v>
      </c>
      <c r="E920" s="160">
        <f>SUM(G920,-F920)</f>
        <v>4.9152542372881358</v>
      </c>
      <c r="F920" s="142">
        <f t="shared" si="101"/>
        <v>0.88474576271186434</v>
      </c>
      <c r="G920" s="125">
        <v>5.8</v>
      </c>
      <c r="H920" s="195" t="s">
        <v>622</v>
      </c>
      <c r="I920" s="31" t="s">
        <v>674</v>
      </c>
    </row>
    <row r="921" spans="1:9" x14ac:dyDescent="0.25">
      <c r="A921" s="108">
        <f>SUM(A920+1)</f>
        <v>765</v>
      </c>
      <c r="B921" s="108"/>
      <c r="C921" s="108">
        <v>104</v>
      </c>
      <c r="D921" s="80" t="s">
        <v>705</v>
      </c>
      <c r="E921" s="160">
        <f>SUM(G921,-F921)</f>
        <v>4.4406779661016955</v>
      </c>
      <c r="F921" s="142">
        <f t="shared" si="101"/>
        <v>0.79932203389830514</v>
      </c>
      <c r="G921" s="125">
        <v>5.24</v>
      </c>
      <c r="H921" s="195" t="s">
        <v>622</v>
      </c>
      <c r="I921" s="31" t="s">
        <v>674</v>
      </c>
    </row>
    <row r="922" spans="1:9" x14ac:dyDescent="0.25">
      <c r="A922" s="108">
        <f>SUM(A921+1)</f>
        <v>766</v>
      </c>
      <c r="B922" s="108"/>
      <c r="C922" s="108">
        <v>104</v>
      </c>
      <c r="D922" s="80" t="s">
        <v>706</v>
      </c>
      <c r="E922" s="160">
        <f>SUM(G922,-F922)</f>
        <v>4.093220338983051</v>
      </c>
      <c r="F922" s="142">
        <f t="shared" si="101"/>
        <v>0.73677966101694914</v>
      </c>
      <c r="G922" s="125">
        <v>4.83</v>
      </c>
      <c r="H922" s="195" t="s">
        <v>622</v>
      </c>
      <c r="I922" s="31" t="s">
        <v>674</v>
      </c>
    </row>
    <row r="923" spans="1:9" x14ac:dyDescent="0.25">
      <c r="A923" s="108">
        <f>SUM(A922+1)</f>
        <v>767</v>
      </c>
      <c r="B923" s="108"/>
      <c r="C923" s="108">
        <v>104</v>
      </c>
      <c r="D923" s="80" t="s">
        <v>707</v>
      </c>
      <c r="E923" s="160">
        <f>SUM(G923,-F923)</f>
        <v>3.6271186440677967</v>
      </c>
      <c r="F923" s="142">
        <f t="shared" si="101"/>
        <v>0.65288135593220342</v>
      </c>
      <c r="G923" s="125">
        <v>4.28</v>
      </c>
      <c r="H923" s="195" t="s">
        <v>622</v>
      </c>
      <c r="I923" s="31" t="s">
        <v>674</v>
      </c>
    </row>
    <row r="924" spans="1:9" x14ac:dyDescent="0.25">
      <c r="A924" s="108">
        <f>SUM(A923+1)</f>
        <v>768</v>
      </c>
      <c r="B924" s="108"/>
      <c r="C924" s="108">
        <v>104</v>
      </c>
      <c r="D924" s="80" t="s">
        <v>708</v>
      </c>
      <c r="E924" s="160">
        <f>SUM(G924,-F924)</f>
        <v>3.2711864406779663</v>
      </c>
      <c r="F924" s="142">
        <f t="shared" si="101"/>
        <v>0.58881355932203383</v>
      </c>
      <c r="G924" s="125">
        <v>3.86</v>
      </c>
      <c r="H924" s="195" t="s">
        <v>622</v>
      </c>
      <c r="I924" s="31" t="s">
        <v>674</v>
      </c>
    </row>
    <row r="925" spans="1:9" x14ac:dyDescent="0.25">
      <c r="A925" s="108"/>
      <c r="B925" s="108"/>
      <c r="C925" s="259" t="s">
        <v>709</v>
      </c>
      <c r="D925" s="259"/>
      <c r="E925" s="160"/>
      <c r="F925" s="142"/>
      <c r="G925" s="125"/>
      <c r="H925" s="195"/>
      <c r="I925" s="31"/>
    </row>
    <row r="926" spans="1:9" x14ac:dyDescent="0.25">
      <c r="A926" s="108">
        <f>A924+1</f>
        <v>769</v>
      </c>
      <c r="B926" s="108"/>
      <c r="C926" s="108">
        <v>104</v>
      </c>
      <c r="D926" s="80" t="s">
        <v>710</v>
      </c>
      <c r="E926" s="160">
        <f>SUM(G926,-F926)</f>
        <v>7.3644067796610164</v>
      </c>
      <c r="F926" s="142">
        <f t="shared" si="101"/>
        <v>1.3255932203389829</v>
      </c>
      <c r="G926" s="125">
        <v>8.69</v>
      </c>
      <c r="H926" s="195" t="s">
        <v>622</v>
      </c>
      <c r="I926" s="31" t="s">
        <v>674</v>
      </c>
    </row>
    <row r="927" spans="1:9" x14ac:dyDescent="0.25">
      <c r="A927" s="108">
        <f>SUM(A926+1)</f>
        <v>770</v>
      </c>
      <c r="B927" s="108"/>
      <c r="C927" s="108">
        <v>104</v>
      </c>
      <c r="D927" s="80" t="s">
        <v>711</v>
      </c>
      <c r="E927" s="160">
        <f>SUM(G927,-F927)</f>
        <v>6.5508474576271194</v>
      </c>
      <c r="F927" s="142">
        <f t="shared" si="101"/>
        <v>1.1791525423728815</v>
      </c>
      <c r="G927" s="125">
        <v>7.73</v>
      </c>
      <c r="H927" s="195" t="s">
        <v>622</v>
      </c>
      <c r="I927" s="31" t="s">
        <v>674</v>
      </c>
    </row>
    <row r="928" spans="1:9" x14ac:dyDescent="0.25">
      <c r="A928" s="108">
        <f>SUM(A927+1)</f>
        <v>771</v>
      </c>
      <c r="B928" s="108"/>
      <c r="C928" s="108">
        <v>104</v>
      </c>
      <c r="D928" s="80" t="s">
        <v>712</v>
      </c>
      <c r="E928" s="160">
        <f>SUM(G928,-F928)</f>
        <v>6.1949152542372881</v>
      </c>
      <c r="F928" s="142">
        <f t="shared" si="101"/>
        <v>1.1150847457627118</v>
      </c>
      <c r="G928" s="125">
        <v>7.31</v>
      </c>
      <c r="H928" s="195" t="s">
        <v>622</v>
      </c>
      <c r="I928" s="31" t="s">
        <v>674</v>
      </c>
    </row>
    <row r="929" spans="1:9" x14ac:dyDescent="0.25">
      <c r="A929" s="108">
        <f>SUM(A928+1)</f>
        <v>772</v>
      </c>
      <c r="B929" s="108"/>
      <c r="C929" s="108">
        <v>104</v>
      </c>
      <c r="D929" s="80" t="s">
        <v>713</v>
      </c>
      <c r="E929" s="160">
        <f>SUM(G929,-F929)</f>
        <v>5.7288135593220337</v>
      </c>
      <c r="F929" s="142">
        <f t="shared" si="101"/>
        <v>1.0311864406779661</v>
      </c>
      <c r="G929" s="125">
        <v>6.76</v>
      </c>
      <c r="H929" s="195" t="s">
        <v>622</v>
      </c>
      <c r="I929" s="31" t="s">
        <v>674</v>
      </c>
    </row>
    <row r="930" spans="1:9" x14ac:dyDescent="0.25">
      <c r="A930" s="108">
        <f>SUM(A929+1)</f>
        <v>773</v>
      </c>
      <c r="B930" s="108"/>
      <c r="C930" s="108">
        <v>104</v>
      </c>
      <c r="D930" s="80" t="s">
        <v>714</v>
      </c>
      <c r="E930" s="160">
        <f>SUM(G930,-F930)</f>
        <v>4.9152542372881358</v>
      </c>
      <c r="F930" s="142">
        <f t="shared" si="101"/>
        <v>0.88474576271186434</v>
      </c>
      <c r="G930" s="125">
        <v>5.8</v>
      </c>
      <c r="H930" s="195" t="s">
        <v>622</v>
      </c>
      <c r="I930" s="31" t="s">
        <v>674</v>
      </c>
    </row>
    <row r="931" spans="1:9" x14ac:dyDescent="0.25">
      <c r="A931" s="108"/>
      <c r="B931" s="108"/>
      <c r="C931" s="259" t="s">
        <v>715</v>
      </c>
      <c r="D931" s="259"/>
      <c r="E931" s="160"/>
      <c r="F931" s="142"/>
      <c r="G931" s="125"/>
      <c r="H931" s="195"/>
      <c r="I931" s="31"/>
    </row>
    <row r="932" spans="1:9" ht="31.5" x14ac:dyDescent="0.25">
      <c r="A932" s="108">
        <f>A930+1</f>
        <v>774</v>
      </c>
      <c r="B932" s="108"/>
      <c r="C932" s="108">
        <v>104</v>
      </c>
      <c r="D932" s="80" t="s">
        <v>716</v>
      </c>
      <c r="E932" s="160">
        <f>SUM(G932,-F932)</f>
        <v>9.8220338983050848</v>
      </c>
      <c r="F932" s="142">
        <f t="shared" si="101"/>
        <v>1.7679661016949151</v>
      </c>
      <c r="G932" s="125">
        <v>11.59</v>
      </c>
      <c r="H932" s="195" t="s">
        <v>622</v>
      </c>
      <c r="I932" s="31" t="s">
        <v>674</v>
      </c>
    </row>
    <row r="933" spans="1:9" ht="31.5" x14ac:dyDescent="0.25">
      <c r="A933" s="108">
        <f>SUM(A932+1)</f>
        <v>775</v>
      </c>
      <c r="B933" s="108"/>
      <c r="C933" s="108">
        <v>104</v>
      </c>
      <c r="D933" s="80" t="s">
        <v>717</v>
      </c>
      <c r="E933" s="160">
        <f>SUM(G933,-F933)</f>
        <v>9.0084745762711869</v>
      </c>
      <c r="F933" s="142">
        <f t="shared" si="101"/>
        <v>1.6215254237288137</v>
      </c>
      <c r="G933" s="125">
        <v>10.63</v>
      </c>
      <c r="H933" s="195" t="s">
        <v>622</v>
      </c>
      <c r="I933" s="31" t="s">
        <v>674</v>
      </c>
    </row>
    <row r="934" spans="1:9" ht="31.5" x14ac:dyDescent="0.25">
      <c r="A934" s="108">
        <f>SUM(A933+1)</f>
        <v>776</v>
      </c>
      <c r="B934" s="108"/>
      <c r="C934" s="108">
        <v>104</v>
      </c>
      <c r="D934" s="80" t="s">
        <v>718</v>
      </c>
      <c r="E934" s="160">
        <f>SUM(G934,-F934)</f>
        <v>8.1864406779661021</v>
      </c>
      <c r="F934" s="142">
        <f t="shared" si="101"/>
        <v>1.4735593220338983</v>
      </c>
      <c r="G934" s="125">
        <v>9.66</v>
      </c>
      <c r="H934" s="195" t="s">
        <v>622</v>
      </c>
      <c r="I934" s="31" t="s">
        <v>674</v>
      </c>
    </row>
    <row r="935" spans="1:9" ht="31.5" x14ac:dyDescent="0.25">
      <c r="A935" s="108">
        <f>SUM(A934+1)</f>
        <v>777</v>
      </c>
      <c r="B935" s="108"/>
      <c r="C935" s="108">
        <v>104</v>
      </c>
      <c r="D935" s="80" t="s">
        <v>719</v>
      </c>
      <c r="E935" s="160">
        <f>SUM(G935,-F935)</f>
        <v>7.3644067796610164</v>
      </c>
      <c r="F935" s="142">
        <f t="shared" si="101"/>
        <v>1.3255932203389829</v>
      </c>
      <c r="G935" s="125">
        <v>8.69</v>
      </c>
      <c r="H935" s="195" t="s">
        <v>622</v>
      </c>
      <c r="I935" s="31" t="s">
        <v>674</v>
      </c>
    </row>
    <row r="936" spans="1:9" ht="31.5" x14ac:dyDescent="0.25">
      <c r="A936" s="108">
        <f>SUM(A935+1)</f>
        <v>778</v>
      </c>
      <c r="B936" s="108"/>
      <c r="C936" s="108">
        <v>104</v>
      </c>
      <c r="D936" s="80" t="s">
        <v>720</v>
      </c>
      <c r="E936" s="160">
        <f>SUM(G936,-F936)</f>
        <v>6.5508474576271194</v>
      </c>
      <c r="F936" s="142">
        <f t="shared" si="101"/>
        <v>1.1791525423728815</v>
      </c>
      <c r="G936" s="125">
        <v>7.73</v>
      </c>
      <c r="H936" s="195" t="s">
        <v>622</v>
      </c>
      <c r="I936" s="31" t="s">
        <v>674</v>
      </c>
    </row>
    <row r="937" spans="1:9" x14ac:dyDescent="0.25">
      <c r="A937" s="108"/>
      <c r="B937" s="108"/>
      <c r="C937" s="259" t="s">
        <v>721</v>
      </c>
      <c r="D937" s="259"/>
      <c r="E937" s="160"/>
      <c r="F937" s="142"/>
      <c r="G937" s="125"/>
      <c r="H937" s="195"/>
      <c r="I937" s="31"/>
    </row>
    <row r="938" spans="1:9" ht="31.5" x14ac:dyDescent="0.25">
      <c r="A938" s="108">
        <f>A936+1</f>
        <v>779</v>
      </c>
      <c r="B938" s="108"/>
      <c r="C938" s="108">
        <v>104</v>
      </c>
      <c r="D938" s="80" t="s">
        <v>722</v>
      </c>
      <c r="E938" s="160">
        <f t="shared" ref="E938:E944" si="102">SUM(G938,-F938)</f>
        <v>12.398305084745763</v>
      </c>
      <c r="F938" s="142">
        <f t="shared" si="101"/>
        <v>2.2316949152542374</v>
      </c>
      <c r="G938" s="125">
        <v>14.63</v>
      </c>
      <c r="H938" s="195" t="s">
        <v>622</v>
      </c>
      <c r="I938" s="31" t="s">
        <v>674</v>
      </c>
    </row>
    <row r="939" spans="1:9" ht="31.5" x14ac:dyDescent="0.25">
      <c r="A939" s="108">
        <f t="shared" ref="A939:A943" si="103">SUM(A938+1)</f>
        <v>780</v>
      </c>
      <c r="B939" s="108"/>
      <c r="C939" s="108">
        <v>104</v>
      </c>
      <c r="D939" s="80" t="s">
        <v>723</v>
      </c>
      <c r="E939" s="160">
        <f t="shared" si="102"/>
        <v>11.576271186440678</v>
      </c>
      <c r="F939" s="142">
        <f t="shared" si="101"/>
        <v>2.0837288135593219</v>
      </c>
      <c r="G939" s="125">
        <v>13.66</v>
      </c>
      <c r="H939" s="195" t="s">
        <v>622</v>
      </c>
      <c r="I939" s="31" t="s">
        <v>674</v>
      </c>
    </row>
    <row r="940" spans="1:9" ht="31.5" x14ac:dyDescent="0.25">
      <c r="A940" s="108">
        <f t="shared" si="103"/>
        <v>781</v>
      </c>
      <c r="B940" s="108"/>
      <c r="C940" s="108">
        <v>104</v>
      </c>
      <c r="D940" s="80" t="s">
        <v>724</v>
      </c>
      <c r="E940" s="160">
        <f t="shared" si="102"/>
        <v>9.8220338983050848</v>
      </c>
      <c r="F940" s="142">
        <f t="shared" si="101"/>
        <v>1.7679661016949151</v>
      </c>
      <c r="G940" s="125">
        <v>11.59</v>
      </c>
      <c r="H940" s="195" t="s">
        <v>622</v>
      </c>
      <c r="I940" s="31" t="s">
        <v>674</v>
      </c>
    </row>
    <row r="941" spans="1:9" ht="31.5" x14ac:dyDescent="0.25">
      <c r="A941" s="108">
        <f t="shared" si="103"/>
        <v>782</v>
      </c>
      <c r="B941" s="108"/>
      <c r="C941" s="108">
        <v>104</v>
      </c>
      <c r="D941" s="80" t="s">
        <v>725</v>
      </c>
      <c r="E941" s="160">
        <f t="shared" si="102"/>
        <v>9.0084745762711869</v>
      </c>
      <c r="F941" s="142">
        <f t="shared" si="101"/>
        <v>1.6215254237288137</v>
      </c>
      <c r="G941" s="125">
        <v>10.63</v>
      </c>
      <c r="H941" s="195" t="s">
        <v>622</v>
      </c>
      <c r="I941" s="31" t="s">
        <v>674</v>
      </c>
    </row>
    <row r="942" spans="1:9" ht="31.5" x14ac:dyDescent="0.25">
      <c r="A942" s="108">
        <f t="shared" si="103"/>
        <v>783</v>
      </c>
      <c r="B942" s="108"/>
      <c r="C942" s="108">
        <v>104</v>
      </c>
      <c r="D942" s="80" t="s">
        <v>726</v>
      </c>
      <c r="E942" s="160">
        <f t="shared" si="102"/>
        <v>8.1864406779661021</v>
      </c>
      <c r="F942" s="142">
        <f t="shared" si="101"/>
        <v>1.4735593220338983</v>
      </c>
      <c r="G942" s="125">
        <v>9.66</v>
      </c>
      <c r="H942" s="195" t="s">
        <v>622</v>
      </c>
      <c r="I942" s="31" t="s">
        <v>674</v>
      </c>
    </row>
    <row r="943" spans="1:9" ht="34.5" x14ac:dyDescent="0.25">
      <c r="A943" s="108">
        <f t="shared" si="103"/>
        <v>784</v>
      </c>
      <c r="B943" s="108"/>
      <c r="C943" s="108">
        <v>404</v>
      </c>
      <c r="D943" s="72" t="s">
        <v>1578</v>
      </c>
      <c r="E943" s="160">
        <f t="shared" si="102"/>
        <v>795.25423728813553</v>
      </c>
      <c r="F943" s="142">
        <f t="shared" si="101"/>
        <v>143.14576271186439</v>
      </c>
      <c r="G943" s="125">
        <v>938.4</v>
      </c>
      <c r="H943" s="195" t="s">
        <v>622</v>
      </c>
      <c r="I943" s="31" t="s">
        <v>637</v>
      </c>
    </row>
    <row r="944" spans="1:9" ht="34.5" x14ac:dyDescent="0.25">
      <c r="A944" s="108">
        <f>SUM(A943+1)</f>
        <v>785</v>
      </c>
      <c r="B944" s="108"/>
      <c r="C944" s="108">
        <v>404</v>
      </c>
      <c r="D944" s="72" t="s">
        <v>1579</v>
      </c>
      <c r="E944" s="160">
        <f t="shared" si="102"/>
        <v>3.1610169491525424</v>
      </c>
      <c r="F944" s="142">
        <f t="shared" si="101"/>
        <v>0.56898305084745759</v>
      </c>
      <c r="G944" s="125">
        <v>3.73</v>
      </c>
      <c r="H944" s="195" t="s">
        <v>622</v>
      </c>
      <c r="I944" s="31" t="s">
        <v>637</v>
      </c>
    </row>
    <row r="945" spans="1:9" ht="30" customHeight="1" x14ac:dyDescent="0.25">
      <c r="A945" s="260" t="s">
        <v>1516</v>
      </c>
      <c r="B945" s="260"/>
      <c r="C945" s="260"/>
      <c r="D945" s="260"/>
      <c r="E945" s="260"/>
      <c r="F945" s="260"/>
      <c r="G945" s="260"/>
      <c r="H945" s="195"/>
      <c r="I945" s="31"/>
    </row>
    <row r="946" spans="1:9" ht="12.75" customHeight="1" x14ac:dyDescent="0.25">
      <c r="A946" s="260" t="s">
        <v>1517</v>
      </c>
      <c r="B946" s="260"/>
      <c r="C946" s="260"/>
      <c r="D946" s="260"/>
      <c r="E946" s="260"/>
      <c r="F946" s="260"/>
      <c r="G946" s="260"/>
      <c r="H946" s="195"/>
      <c r="I946" s="31"/>
    </row>
    <row r="947" spans="1:9" x14ac:dyDescent="0.25">
      <c r="A947" s="260"/>
      <c r="B947" s="260"/>
      <c r="C947" s="260"/>
      <c r="D947" s="260"/>
      <c r="E947" s="260"/>
      <c r="F947" s="260"/>
      <c r="G947" s="260"/>
      <c r="H947" s="195"/>
      <c r="I947" s="31"/>
    </row>
    <row r="948" spans="1:9" x14ac:dyDescent="0.25">
      <c r="A948" s="260"/>
      <c r="B948" s="260"/>
      <c r="C948" s="260"/>
      <c r="D948" s="260"/>
      <c r="E948" s="260"/>
      <c r="F948" s="260"/>
      <c r="G948" s="260"/>
      <c r="H948" s="195"/>
      <c r="I948" s="31"/>
    </row>
    <row r="949" spans="1:9" x14ac:dyDescent="0.25">
      <c r="A949" s="260"/>
      <c r="B949" s="260"/>
      <c r="C949" s="260"/>
      <c r="D949" s="260"/>
      <c r="E949" s="260"/>
      <c r="F949" s="260"/>
      <c r="G949" s="260"/>
      <c r="H949" s="195"/>
      <c r="I949" s="31"/>
    </row>
    <row r="950" spans="1:9" x14ac:dyDescent="0.25">
      <c r="A950" s="260"/>
      <c r="B950" s="260"/>
      <c r="C950" s="260"/>
      <c r="D950" s="260"/>
      <c r="E950" s="260"/>
      <c r="F950" s="260"/>
      <c r="G950" s="260"/>
      <c r="H950" s="195"/>
      <c r="I950" s="31"/>
    </row>
    <row r="951" spans="1:9" x14ac:dyDescent="0.25">
      <c r="A951" s="260"/>
      <c r="B951" s="260"/>
      <c r="C951" s="260"/>
      <c r="D951" s="260"/>
      <c r="E951" s="260"/>
      <c r="F951" s="260"/>
      <c r="G951" s="260"/>
      <c r="H951" s="195"/>
      <c r="I951" s="31"/>
    </row>
    <row r="952" spans="1:9" ht="84.75" customHeight="1" x14ac:dyDescent="0.25">
      <c r="A952" s="260"/>
      <c r="B952" s="260"/>
      <c r="C952" s="260"/>
      <c r="D952" s="260"/>
      <c r="E952" s="260"/>
      <c r="F952" s="260"/>
      <c r="G952" s="260"/>
      <c r="H952" s="195"/>
      <c r="I952" s="31"/>
    </row>
    <row r="953" spans="1:9" x14ac:dyDescent="0.25">
      <c r="A953" s="109"/>
      <c r="B953" s="283" t="s">
        <v>583</v>
      </c>
      <c r="C953" s="283"/>
      <c r="D953" s="283"/>
      <c r="E953" s="143"/>
      <c r="F953" s="143"/>
      <c r="G953" s="125"/>
      <c r="H953" s="195"/>
      <c r="I953" s="31"/>
    </row>
    <row r="954" spans="1:9" x14ac:dyDescent="0.25">
      <c r="A954" s="110">
        <v>786</v>
      </c>
      <c r="B954" s="181"/>
      <c r="C954" s="110">
        <v>116</v>
      </c>
      <c r="D954" s="81" t="s">
        <v>584</v>
      </c>
      <c r="E954" s="129">
        <f>SUM(G954,-F954)</f>
        <v>4237.2881355932204</v>
      </c>
      <c r="F954" s="142">
        <f t="shared" ref="F954:F955" si="104" xml:space="preserve"> G954/118*18</f>
        <v>762.71186440677957</v>
      </c>
      <c r="G954" s="125">
        <v>5000</v>
      </c>
      <c r="H954" s="195" t="s">
        <v>585</v>
      </c>
      <c r="I954" s="31" t="s">
        <v>261</v>
      </c>
    </row>
    <row r="955" spans="1:9" x14ac:dyDescent="0.25">
      <c r="A955" s="110">
        <v>787</v>
      </c>
      <c r="B955" s="181"/>
      <c r="C955" s="110">
        <v>118</v>
      </c>
      <c r="D955" s="81" t="s">
        <v>586</v>
      </c>
      <c r="E955" s="129">
        <f>SUM(G955,-F955)</f>
        <v>423.72881355932202</v>
      </c>
      <c r="F955" s="142">
        <f t="shared" si="104"/>
        <v>76.271186440677965</v>
      </c>
      <c r="G955" s="125">
        <v>500</v>
      </c>
      <c r="H955" s="195" t="s">
        <v>587</v>
      </c>
      <c r="I955" s="31" t="s">
        <v>261</v>
      </c>
    </row>
    <row r="956" spans="1:9" x14ac:dyDescent="0.25">
      <c r="A956" s="281" t="s">
        <v>257</v>
      </c>
      <c r="B956" s="281"/>
      <c r="C956" s="281"/>
      <c r="D956" s="281"/>
      <c r="E956" s="281"/>
      <c r="F956" s="281"/>
      <c r="G956" s="125"/>
      <c r="H956" s="195"/>
      <c r="I956" s="31"/>
    </row>
    <row r="957" spans="1:9" x14ac:dyDescent="0.25">
      <c r="A957" s="110">
        <v>788</v>
      </c>
      <c r="B957" s="73"/>
      <c r="C957" s="110">
        <v>120</v>
      </c>
      <c r="D957" s="82" t="s">
        <v>727</v>
      </c>
      <c r="E957" s="144">
        <f>SUM(G957,-F957)</f>
        <v>932.20338983050851</v>
      </c>
      <c r="F957" s="142">
        <f t="shared" ref="F957:F958" si="105" xml:space="preserve"> G957/118*18</f>
        <v>167.79661016949152</v>
      </c>
      <c r="G957" s="125">
        <v>1100</v>
      </c>
      <c r="H957" s="195" t="s">
        <v>260</v>
      </c>
      <c r="I957" s="31" t="s">
        <v>602</v>
      </c>
    </row>
    <row r="958" spans="1:9" x14ac:dyDescent="0.25">
      <c r="A958" s="110">
        <v>789</v>
      </c>
      <c r="B958" s="73"/>
      <c r="C958" s="110">
        <v>120</v>
      </c>
      <c r="D958" s="82" t="s">
        <v>728</v>
      </c>
      <c r="E958" s="144">
        <f>SUM(G958,-F958)</f>
        <v>652.54237288135596</v>
      </c>
      <c r="F958" s="142">
        <f t="shared" si="105"/>
        <v>117.45762711864407</v>
      </c>
      <c r="G958" s="125">
        <v>770</v>
      </c>
      <c r="H958" s="195" t="s">
        <v>260</v>
      </c>
      <c r="I958" s="31" t="s">
        <v>602</v>
      </c>
    </row>
    <row r="959" spans="1:9" x14ac:dyDescent="0.25">
      <c r="A959" s="281" t="s">
        <v>257</v>
      </c>
      <c r="B959" s="281"/>
      <c r="C959" s="281"/>
      <c r="D959" s="281"/>
      <c r="E959" s="281"/>
      <c r="F959" s="281"/>
      <c r="G959" s="125"/>
      <c r="H959" s="195"/>
      <c r="I959" s="31"/>
    </row>
    <row r="960" spans="1:9" ht="31.5" x14ac:dyDescent="0.25">
      <c r="A960" s="102">
        <v>790</v>
      </c>
      <c r="B960" s="73"/>
      <c r="C960" s="102">
        <v>118</v>
      </c>
      <c r="D960" s="73" t="s">
        <v>729</v>
      </c>
      <c r="E960" s="158">
        <f t="shared" ref="E960:E975" si="106">SUM(G960,-F960)</f>
        <v>233.05084745762713</v>
      </c>
      <c r="F960" s="142">
        <f t="shared" ref="F960:F975" si="107" xml:space="preserve"> G960/118*18</f>
        <v>41.949152542372879</v>
      </c>
      <c r="G960" s="125">
        <v>275</v>
      </c>
      <c r="H960" s="195" t="s">
        <v>260</v>
      </c>
      <c r="I960" s="31" t="s">
        <v>608</v>
      </c>
    </row>
    <row r="961" spans="1:9" ht="31.5" x14ac:dyDescent="0.25">
      <c r="A961" s="102">
        <v>791</v>
      </c>
      <c r="B961" s="73"/>
      <c r="C961" s="102">
        <v>118</v>
      </c>
      <c r="D961" s="73" t="s">
        <v>730</v>
      </c>
      <c r="E961" s="158">
        <f t="shared" si="106"/>
        <v>703.38983050847457</v>
      </c>
      <c r="F961" s="142">
        <f t="shared" si="107"/>
        <v>126.61016949152543</v>
      </c>
      <c r="G961" s="125">
        <v>830</v>
      </c>
      <c r="H961" s="195" t="s">
        <v>260</v>
      </c>
      <c r="I961" s="31" t="s">
        <v>608</v>
      </c>
    </row>
    <row r="962" spans="1:9" ht="31.5" x14ac:dyDescent="0.25">
      <c r="A962" s="102">
        <v>792</v>
      </c>
      <c r="B962" s="73"/>
      <c r="C962" s="102">
        <v>118</v>
      </c>
      <c r="D962" s="73" t="s">
        <v>731</v>
      </c>
      <c r="E962" s="158">
        <f t="shared" si="106"/>
        <v>1016.9491525423729</v>
      </c>
      <c r="F962" s="142">
        <f t="shared" si="107"/>
        <v>183.0508474576271</v>
      </c>
      <c r="G962" s="125">
        <v>1200</v>
      </c>
      <c r="H962" s="195" t="s">
        <v>260</v>
      </c>
      <c r="I962" s="31" t="s">
        <v>608</v>
      </c>
    </row>
    <row r="963" spans="1:9" ht="31.5" x14ac:dyDescent="0.25">
      <c r="A963" s="102">
        <v>793</v>
      </c>
      <c r="B963" s="73"/>
      <c r="C963" s="102">
        <v>118</v>
      </c>
      <c r="D963" s="73" t="s">
        <v>732</v>
      </c>
      <c r="E963" s="158">
        <f t="shared" si="106"/>
        <v>1610.1694915254238</v>
      </c>
      <c r="F963" s="142">
        <f t="shared" si="107"/>
        <v>289.83050847457628</v>
      </c>
      <c r="G963" s="125">
        <v>1900</v>
      </c>
      <c r="H963" s="195" t="s">
        <v>260</v>
      </c>
      <c r="I963" s="31" t="s">
        <v>608</v>
      </c>
    </row>
    <row r="964" spans="1:9" ht="31.5" x14ac:dyDescent="0.25">
      <c r="A964" s="102">
        <v>794</v>
      </c>
      <c r="B964" s="73"/>
      <c r="C964" s="102">
        <v>118</v>
      </c>
      <c r="D964" s="73" t="s">
        <v>733</v>
      </c>
      <c r="E964" s="158">
        <f t="shared" si="106"/>
        <v>2330.5084745762711</v>
      </c>
      <c r="F964" s="142">
        <f t="shared" si="107"/>
        <v>419.49152542372883</v>
      </c>
      <c r="G964" s="125">
        <v>2750</v>
      </c>
      <c r="H964" s="195" t="s">
        <v>260</v>
      </c>
      <c r="I964" s="31" t="s">
        <v>608</v>
      </c>
    </row>
    <row r="965" spans="1:9" ht="31.5" x14ac:dyDescent="0.25">
      <c r="A965" s="102">
        <v>795</v>
      </c>
      <c r="B965" s="73"/>
      <c r="C965" s="102">
        <v>118</v>
      </c>
      <c r="D965" s="73" t="s">
        <v>734</v>
      </c>
      <c r="E965" s="158">
        <f t="shared" si="106"/>
        <v>3177.9661016949153</v>
      </c>
      <c r="F965" s="142">
        <f t="shared" si="107"/>
        <v>572.03389830508479</v>
      </c>
      <c r="G965" s="125">
        <v>3750</v>
      </c>
      <c r="H965" s="195" t="s">
        <v>260</v>
      </c>
      <c r="I965" s="31" t="s">
        <v>608</v>
      </c>
    </row>
    <row r="966" spans="1:9" ht="31.5" x14ac:dyDescent="0.25">
      <c r="A966" s="102">
        <v>796</v>
      </c>
      <c r="B966" s="73"/>
      <c r="C966" s="102">
        <v>118</v>
      </c>
      <c r="D966" s="73" t="s">
        <v>735</v>
      </c>
      <c r="E966" s="158">
        <f t="shared" si="106"/>
        <v>4237.2881355932204</v>
      </c>
      <c r="F966" s="142">
        <f t="shared" si="107"/>
        <v>762.71186440677957</v>
      </c>
      <c r="G966" s="125">
        <v>5000</v>
      </c>
      <c r="H966" s="195" t="s">
        <v>260</v>
      </c>
      <c r="I966" s="31" t="s">
        <v>608</v>
      </c>
    </row>
    <row r="967" spans="1:9" ht="31.5" x14ac:dyDescent="0.25">
      <c r="A967" s="102">
        <v>797</v>
      </c>
      <c r="B967" s="73"/>
      <c r="C967" s="102">
        <v>118</v>
      </c>
      <c r="D967" s="73" t="s">
        <v>736</v>
      </c>
      <c r="E967" s="158">
        <f t="shared" si="106"/>
        <v>5593.2203389830511</v>
      </c>
      <c r="F967" s="142">
        <f t="shared" si="107"/>
        <v>1006.7796610169491</v>
      </c>
      <c r="G967" s="125">
        <v>6600</v>
      </c>
      <c r="H967" s="195" t="s">
        <v>260</v>
      </c>
      <c r="I967" s="31" t="s">
        <v>608</v>
      </c>
    </row>
    <row r="968" spans="1:9" x14ac:dyDescent="0.25">
      <c r="A968" s="102">
        <v>798</v>
      </c>
      <c r="B968" s="73"/>
      <c r="C968" s="102">
        <v>118</v>
      </c>
      <c r="D968" s="73" t="s">
        <v>737</v>
      </c>
      <c r="E968" s="239">
        <f t="shared" si="106"/>
        <v>932.20338983050851</v>
      </c>
      <c r="F968" s="142">
        <f t="shared" si="107"/>
        <v>167.79661016949152</v>
      </c>
      <c r="G968" s="125">
        <v>1100</v>
      </c>
      <c r="H968" s="195" t="s">
        <v>260</v>
      </c>
      <c r="I968" s="31" t="s">
        <v>608</v>
      </c>
    </row>
    <row r="969" spans="1:9" x14ac:dyDescent="0.25">
      <c r="A969" s="102">
        <v>799</v>
      </c>
      <c r="B969" s="73"/>
      <c r="C969" s="102">
        <v>118</v>
      </c>
      <c r="D969" s="73" t="s">
        <v>738</v>
      </c>
      <c r="E969" s="239">
        <f t="shared" si="106"/>
        <v>2796.6101694915255</v>
      </c>
      <c r="F969" s="142">
        <f t="shared" si="107"/>
        <v>503.38983050847457</v>
      </c>
      <c r="G969" s="125">
        <v>3300</v>
      </c>
      <c r="H969" s="195" t="s">
        <v>260</v>
      </c>
      <c r="I969" s="31" t="s">
        <v>608</v>
      </c>
    </row>
    <row r="970" spans="1:9" x14ac:dyDescent="0.25">
      <c r="A970" s="102">
        <v>800</v>
      </c>
      <c r="B970" s="73"/>
      <c r="C970" s="102">
        <v>118</v>
      </c>
      <c r="D970" s="73" t="s">
        <v>739</v>
      </c>
      <c r="E970" s="239">
        <f t="shared" si="106"/>
        <v>4237.2881355932204</v>
      </c>
      <c r="F970" s="142">
        <f t="shared" si="107"/>
        <v>762.71186440677957</v>
      </c>
      <c r="G970" s="125">
        <v>5000</v>
      </c>
      <c r="H970" s="195" t="s">
        <v>260</v>
      </c>
      <c r="I970" s="31" t="s">
        <v>608</v>
      </c>
    </row>
    <row r="971" spans="1:9" x14ac:dyDescent="0.25">
      <c r="A971" s="102">
        <v>801</v>
      </c>
      <c r="B971" s="73"/>
      <c r="C971" s="102">
        <v>118</v>
      </c>
      <c r="D971" s="73" t="s">
        <v>740</v>
      </c>
      <c r="E971" s="239">
        <f t="shared" si="106"/>
        <v>6355.9322033898306</v>
      </c>
      <c r="F971" s="142">
        <f t="shared" si="107"/>
        <v>1144.0677966101696</v>
      </c>
      <c r="G971" s="125">
        <v>7500</v>
      </c>
      <c r="H971" s="195" t="s">
        <v>260</v>
      </c>
      <c r="I971" s="31" t="s">
        <v>608</v>
      </c>
    </row>
    <row r="972" spans="1:9" x14ac:dyDescent="0.25">
      <c r="A972" s="102">
        <v>802</v>
      </c>
      <c r="B972" s="73"/>
      <c r="C972" s="102">
        <v>118</v>
      </c>
      <c r="D972" s="73" t="s">
        <v>741</v>
      </c>
      <c r="E972" s="239">
        <f t="shared" si="106"/>
        <v>9491.5254237288136</v>
      </c>
      <c r="F972" s="142">
        <f t="shared" si="107"/>
        <v>1708.4745762711864</v>
      </c>
      <c r="G972" s="125">
        <v>11200</v>
      </c>
      <c r="H972" s="195" t="s">
        <v>260</v>
      </c>
      <c r="I972" s="31" t="s">
        <v>608</v>
      </c>
    </row>
    <row r="973" spans="1:9" x14ac:dyDescent="0.25">
      <c r="A973" s="102">
        <v>803</v>
      </c>
      <c r="B973" s="73"/>
      <c r="C973" s="102">
        <v>118</v>
      </c>
      <c r="D973" s="73" t="s">
        <v>742</v>
      </c>
      <c r="E973" s="239">
        <f t="shared" si="106"/>
        <v>12711.864406779661</v>
      </c>
      <c r="F973" s="142">
        <f t="shared" si="107"/>
        <v>2288.1355932203392</v>
      </c>
      <c r="G973" s="125">
        <v>15000</v>
      </c>
      <c r="H973" s="195" t="s">
        <v>260</v>
      </c>
      <c r="I973" s="31" t="s">
        <v>608</v>
      </c>
    </row>
    <row r="974" spans="1:9" x14ac:dyDescent="0.25">
      <c r="A974" s="102">
        <v>804</v>
      </c>
      <c r="B974" s="73"/>
      <c r="C974" s="102">
        <v>118</v>
      </c>
      <c r="D974" s="73" t="s">
        <v>743</v>
      </c>
      <c r="E974" s="239">
        <f t="shared" si="106"/>
        <v>16949.152542372882</v>
      </c>
      <c r="F974" s="142">
        <f t="shared" si="107"/>
        <v>3050.8474576271183</v>
      </c>
      <c r="G974" s="125">
        <v>20000</v>
      </c>
      <c r="H974" s="195" t="s">
        <v>260</v>
      </c>
      <c r="I974" s="31" t="s">
        <v>608</v>
      </c>
    </row>
    <row r="975" spans="1:9" x14ac:dyDescent="0.25">
      <c r="A975" s="102">
        <v>805</v>
      </c>
      <c r="B975" s="73"/>
      <c r="C975" s="102">
        <v>118</v>
      </c>
      <c r="D975" s="73" t="s">
        <v>744</v>
      </c>
      <c r="E975" s="239">
        <f t="shared" si="106"/>
        <v>22457.627118644068</v>
      </c>
      <c r="F975" s="142">
        <f t="shared" si="107"/>
        <v>4042.3728813559319</v>
      </c>
      <c r="G975" s="125">
        <v>26500</v>
      </c>
      <c r="H975" s="195" t="s">
        <v>260</v>
      </c>
      <c r="I975" s="31" t="s">
        <v>608</v>
      </c>
    </row>
    <row r="976" spans="1:9" ht="38.25" customHeight="1" x14ac:dyDescent="0.25">
      <c r="A976" s="282" t="s">
        <v>1518</v>
      </c>
      <c r="B976" s="282"/>
      <c r="C976" s="282"/>
      <c r="D976" s="282"/>
      <c r="E976" s="282"/>
      <c r="F976" s="282"/>
      <c r="G976" s="282"/>
      <c r="H976" s="195"/>
      <c r="I976" s="31"/>
    </row>
    <row r="977" spans="1:10" ht="35.25" customHeight="1" x14ac:dyDescent="0.25">
      <c r="A977" s="282" t="s">
        <v>745</v>
      </c>
      <c r="B977" s="282"/>
      <c r="C977" s="282"/>
      <c r="D977" s="282"/>
      <c r="E977" s="282"/>
      <c r="F977" s="282"/>
      <c r="G977" s="282"/>
      <c r="H977" s="195"/>
      <c r="I977" s="31"/>
    </row>
    <row r="978" spans="1:10" s="6" customFormat="1" ht="15.75" customHeight="1" x14ac:dyDescent="0.25">
      <c r="A978" s="244" t="s">
        <v>1461</v>
      </c>
      <c r="B978" s="244"/>
      <c r="C978" s="244"/>
      <c r="D978" s="244"/>
      <c r="E978" s="244"/>
      <c r="F978" s="244"/>
      <c r="G978" s="244"/>
      <c r="H978" s="202"/>
      <c r="I978" s="20"/>
      <c r="J978" s="1"/>
    </row>
    <row r="979" spans="1:10" s="8" customFormat="1" x14ac:dyDescent="0.25">
      <c r="A979" s="111">
        <v>806</v>
      </c>
      <c r="B979" s="145"/>
      <c r="C979" s="111">
        <v>507</v>
      </c>
      <c r="D979" s="83" t="s">
        <v>881</v>
      </c>
      <c r="E979" s="165">
        <v>275.42</v>
      </c>
      <c r="F979" s="165">
        <v>49.58</v>
      </c>
      <c r="G979" s="169">
        <v>325</v>
      </c>
      <c r="H979" s="207" t="s">
        <v>882</v>
      </c>
      <c r="I979" s="7" t="s">
        <v>883</v>
      </c>
    </row>
    <row r="980" spans="1:10" s="8" customFormat="1" x14ac:dyDescent="0.25">
      <c r="A980" s="111">
        <v>807</v>
      </c>
      <c r="B980" s="145"/>
      <c r="C980" s="111">
        <v>507</v>
      </c>
      <c r="D980" s="83" t="s">
        <v>884</v>
      </c>
      <c r="E980" s="165">
        <v>275.42</v>
      </c>
      <c r="F980" s="165">
        <v>49.58</v>
      </c>
      <c r="G980" s="169">
        <v>325</v>
      </c>
      <c r="H980" s="207" t="s">
        <v>882</v>
      </c>
      <c r="I980" s="7" t="s">
        <v>883</v>
      </c>
    </row>
    <row r="981" spans="1:10" s="8" customFormat="1" x14ac:dyDescent="0.25">
      <c r="A981" s="111">
        <v>808</v>
      </c>
      <c r="B981" s="145"/>
      <c r="C981" s="111">
        <v>507</v>
      </c>
      <c r="D981" s="83" t="s">
        <v>885</v>
      </c>
      <c r="E981" s="165">
        <v>275.42</v>
      </c>
      <c r="F981" s="165">
        <v>49.58</v>
      </c>
      <c r="G981" s="169">
        <v>325</v>
      </c>
      <c r="H981" s="207" t="s">
        <v>882</v>
      </c>
      <c r="I981" s="7" t="s">
        <v>883</v>
      </c>
    </row>
    <row r="982" spans="1:10" s="8" customFormat="1" ht="31.5" x14ac:dyDescent="0.25">
      <c r="A982" s="111">
        <f t="shared" ref="A982:A987" si="108">A981+1</f>
        <v>809</v>
      </c>
      <c r="B982" s="145"/>
      <c r="C982" s="111">
        <v>107</v>
      </c>
      <c r="D982" s="83" t="s">
        <v>1594</v>
      </c>
      <c r="E982" s="239">
        <v>264.83050847457628</v>
      </c>
      <c r="F982" s="239">
        <v>47.66949152542373</v>
      </c>
      <c r="G982" s="169">
        <v>312.5</v>
      </c>
      <c r="H982" s="207" t="s">
        <v>882</v>
      </c>
      <c r="I982" s="7" t="s">
        <v>883</v>
      </c>
    </row>
    <row r="983" spans="1:10" s="8" customFormat="1" x14ac:dyDescent="0.25">
      <c r="A983" s="111">
        <f t="shared" si="108"/>
        <v>810</v>
      </c>
      <c r="B983" s="145"/>
      <c r="C983" s="111">
        <v>507</v>
      </c>
      <c r="D983" s="84" t="s">
        <v>886</v>
      </c>
      <c r="E983" s="239">
        <v>63.56</v>
      </c>
      <c r="F983" s="239">
        <v>11.44</v>
      </c>
      <c r="G983" s="170">
        <v>75</v>
      </c>
      <c r="H983" s="207" t="s">
        <v>882</v>
      </c>
      <c r="I983" s="7" t="s">
        <v>883</v>
      </c>
    </row>
    <row r="984" spans="1:10" s="8" customFormat="1" x14ac:dyDescent="0.25">
      <c r="A984" s="111">
        <f t="shared" si="108"/>
        <v>811</v>
      </c>
      <c r="B984" s="145"/>
      <c r="C984" s="111">
        <v>203</v>
      </c>
      <c r="D984" s="83" t="s">
        <v>887</v>
      </c>
      <c r="E984" s="239">
        <v>264.83050847457628</v>
      </c>
      <c r="F984" s="239">
        <v>47.66949152542373</v>
      </c>
      <c r="G984" s="169">
        <v>312.5</v>
      </c>
      <c r="H984" s="207" t="s">
        <v>882</v>
      </c>
      <c r="I984" s="7" t="s">
        <v>883</v>
      </c>
    </row>
    <row r="985" spans="1:10" s="8" customFormat="1" x14ac:dyDescent="0.25">
      <c r="A985" s="111">
        <f t="shared" si="108"/>
        <v>812</v>
      </c>
      <c r="B985" s="145"/>
      <c r="C985" s="111">
        <v>107</v>
      </c>
      <c r="D985" s="83" t="s">
        <v>888</v>
      </c>
      <c r="E985" s="239">
        <v>2118.6440677966102</v>
      </c>
      <c r="F985" s="239">
        <v>381.35593220338984</v>
      </c>
      <c r="G985" s="169">
        <v>2500</v>
      </c>
      <c r="H985" s="207" t="s">
        <v>882</v>
      </c>
      <c r="I985" s="7" t="s">
        <v>883</v>
      </c>
    </row>
    <row r="986" spans="1:10" s="8" customFormat="1" x14ac:dyDescent="0.25">
      <c r="A986" s="111">
        <f t="shared" si="108"/>
        <v>813</v>
      </c>
      <c r="B986" s="145"/>
      <c r="C986" s="111">
        <v>406</v>
      </c>
      <c r="D986" s="83" t="s">
        <v>889</v>
      </c>
      <c r="E986" s="239">
        <v>10593.220338983052</v>
      </c>
      <c r="F986" s="239">
        <v>1906.7796610169494</v>
      </c>
      <c r="G986" s="169">
        <v>12500</v>
      </c>
      <c r="H986" s="207" t="s">
        <v>882</v>
      </c>
      <c r="I986" s="7" t="s">
        <v>883</v>
      </c>
    </row>
    <row r="987" spans="1:10" s="8" customFormat="1" ht="31.5" x14ac:dyDescent="0.25">
      <c r="A987" s="111">
        <f t="shared" si="108"/>
        <v>814</v>
      </c>
      <c r="B987" s="145"/>
      <c r="C987" s="111">
        <v>406</v>
      </c>
      <c r="D987" s="83" t="s">
        <v>890</v>
      </c>
      <c r="E987" s="239">
        <v>4237.2881355932204</v>
      </c>
      <c r="F987" s="239">
        <v>762.71186440677968</v>
      </c>
      <c r="G987" s="169">
        <v>5000</v>
      </c>
      <c r="H987" s="207" t="s">
        <v>882</v>
      </c>
      <c r="I987" s="7" t="s">
        <v>883</v>
      </c>
    </row>
    <row r="988" spans="1:10" ht="86.25" customHeight="1" x14ac:dyDescent="0.25">
      <c r="A988" s="266" t="s">
        <v>891</v>
      </c>
      <c r="B988" s="266"/>
      <c r="C988" s="266"/>
      <c r="D988" s="266"/>
      <c r="E988" s="266"/>
      <c r="F988" s="266"/>
      <c r="G988" s="266"/>
      <c r="H988" s="208"/>
      <c r="I988" s="45"/>
    </row>
    <row r="989" spans="1:10" x14ac:dyDescent="0.25">
      <c r="A989" s="111">
        <f>A987+1</f>
        <v>815</v>
      </c>
      <c r="B989" s="145"/>
      <c r="C989" s="111">
        <v>406</v>
      </c>
      <c r="D989" s="83" t="s">
        <v>1444</v>
      </c>
      <c r="E989" s="239">
        <f>G989-F989</f>
        <v>644.06779661016947</v>
      </c>
      <c r="F989" s="239">
        <f>G989*18/118</f>
        <v>115.93220338983051</v>
      </c>
      <c r="G989" s="169">
        <v>760</v>
      </c>
      <c r="H989" s="207" t="s">
        <v>882</v>
      </c>
      <c r="I989" s="7" t="s">
        <v>883</v>
      </c>
    </row>
    <row r="990" spans="1:10" x14ac:dyDescent="0.25">
      <c r="A990" s="111">
        <f t="shared" ref="A990:A1001" si="109">SUM(A989+1)</f>
        <v>816</v>
      </c>
      <c r="B990" s="145"/>
      <c r="C990" s="111">
        <v>406</v>
      </c>
      <c r="D990" s="83" t="s">
        <v>1445</v>
      </c>
      <c r="E990" s="239">
        <f t="shared" ref="E990:E1002" si="110">SUM(G990/1.18)</f>
        <v>741.52542372881362</v>
      </c>
      <c r="F990" s="239">
        <f t="shared" ref="F990:F1002" si="111">SUM(E990*18/100)</f>
        <v>133.47457627118646</v>
      </c>
      <c r="G990" s="169">
        <v>875</v>
      </c>
      <c r="H990" s="207" t="s">
        <v>882</v>
      </c>
      <c r="I990" s="7" t="s">
        <v>883</v>
      </c>
    </row>
    <row r="991" spans="1:10" x14ac:dyDescent="0.25">
      <c r="A991" s="111">
        <f t="shared" si="109"/>
        <v>817</v>
      </c>
      <c r="B991" s="145"/>
      <c r="C991" s="111">
        <v>406</v>
      </c>
      <c r="D991" s="83" t="s">
        <v>1446</v>
      </c>
      <c r="E991" s="239">
        <f t="shared" si="110"/>
        <v>817.7966101694916</v>
      </c>
      <c r="F991" s="239">
        <f t="shared" si="111"/>
        <v>147.20338983050848</v>
      </c>
      <c r="G991" s="169">
        <v>965</v>
      </c>
      <c r="H991" s="207" t="s">
        <v>882</v>
      </c>
      <c r="I991" s="7" t="s">
        <v>883</v>
      </c>
    </row>
    <row r="992" spans="1:10" x14ac:dyDescent="0.25">
      <c r="A992" s="111">
        <f t="shared" si="109"/>
        <v>818</v>
      </c>
      <c r="B992" s="145"/>
      <c r="C992" s="111">
        <v>406</v>
      </c>
      <c r="D992" s="83" t="s">
        <v>1447</v>
      </c>
      <c r="E992" s="239">
        <f t="shared" si="110"/>
        <v>1338.9830508474577</v>
      </c>
      <c r="F992" s="239">
        <f t="shared" si="111"/>
        <v>241.01694915254237</v>
      </c>
      <c r="G992" s="169">
        <v>1580</v>
      </c>
      <c r="H992" s="207" t="s">
        <v>882</v>
      </c>
      <c r="I992" s="7" t="s">
        <v>883</v>
      </c>
    </row>
    <row r="993" spans="1:9" x14ac:dyDescent="0.25">
      <c r="A993" s="111">
        <f t="shared" si="109"/>
        <v>819</v>
      </c>
      <c r="B993" s="145"/>
      <c r="C993" s="111">
        <v>406</v>
      </c>
      <c r="D993" s="83" t="s">
        <v>1448</v>
      </c>
      <c r="E993" s="239">
        <f t="shared" si="110"/>
        <v>1881.35593220339</v>
      </c>
      <c r="F993" s="239">
        <f t="shared" si="111"/>
        <v>338.64406779661016</v>
      </c>
      <c r="G993" s="169">
        <v>2220</v>
      </c>
      <c r="H993" s="207" t="s">
        <v>882</v>
      </c>
      <c r="I993" s="7" t="s">
        <v>883</v>
      </c>
    </row>
    <row r="994" spans="1:9" x14ac:dyDescent="0.25">
      <c r="A994" s="111">
        <f t="shared" si="109"/>
        <v>820</v>
      </c>
      <c r="B994" s="145"/>
      <c r="C994" s="111">
        <v>406</v>
      </c>
      <c r="D994" s="83" t="s">
        <v>1449</v>
      </c>
      <c r="E994" s="239">
        <f t="shared" si="110"/>
        <v>2330.5084745762715</v>
      </c>
      <c r="F994" s="239">
        <f t="shared" si="111"/>
        <v>419.49152542372889</v>
      </c>
      <c r="G994" s="169">
        <v>2750</v>
      </c>
      <c r="H994" s="207" t="s">
        <v>882</v>
      </c>
      <c r="I994" s="7" t="s">
        <v>883</v>
      </c>
    </row>
    <row r="995" spans="1:9" ht="31.5" x14ac:dyDescent="0.25">
      <c r="A995" s="111">
        <f t="shared" si="109"/>
        <v>821</v>
      </c>
      <c r="B995" s="145"/>
      <c r="C995" s="111">
        <v>406</v>
      </c>
      <c r="D995" s="83" t="s">
        <v>1450</v>
      </c>
      <c r="E995" s="239">
        <f t="shared" si="110"/>
        <v>2872.8813559322034</v>
      </c>
      <c r="F995" s="239">
        <f t="shared" si="111"/>
        <v>517.11864406779659</v>
      </c>
      <c r="G995" s="169">
        <v>3390</v>
      </c>
      <c r="H995" s="207" t="s">
        <v>882</v>
      </c>
      <c r="I995" s="7" t="s">
        <v>883</v>
      </c>
    </row>
    <row r="996" spans="1:9" ht="31.5" x14ac:dyDescent="0.25">
      <c r="A996" s="111">
        <f t="shared" si="109"/>
        <v>822</v>
      </c>
      <c r="B996" s="145"/>
      <c r="C996" s="111">
        <v>406</v>
      </c>
      <c r="D996" s="83" t="s">
        <v>1451</v>
      </c>
      <c r="E996" s="239">
        <f t="shared" si="110"/>
        <v>3368.6440677966102</v>
      </c>
      <c r="F996" s="239">
        <f t="shared" si="111"/>
        <v>606.35593220338978</v>
      </c>
      <c r="G996" s="169">
        <v>3975</v>
      </c>
      <c r="H996" s="207" t="s">
        <v>882</v>
      </c>
      <c r="I996" s="7" t="s">
        <v>883</v>
      </c>
    </row>
    <row r="997" spans="1:9" ht="31.5" x14ac:dyDescent="0.25">
      <c r="A997" s="111">
        <f t="shared" si="109"/>
        <v>823</v>
      </c>
      <c r="B997" s="145"/>
      <c r="C997" s="111">
        <v>406</v>
      </c>
      <c r="D997" s="83" t="s">
        <v>1452</v>
      </c>
      <c r="E997" s="239">
        <f t="shared" si="110"/>
        <v>3860.1694915254238</v>
      </c>
      <c r="F997" s="239">
        <f t="shared" si="111"/>
        <v>694.83050847457639</v>
      </c>
      <c r="G997" s="169">
        <v>4555</v>
      </c>
      <c r="H997" s="207" t="s">
        <v>882</v>
      </c>
      <c r="I997" s="7" t="s">
        <v>883</v>
      </c>
    </row>
    <row r="998" spans="1:9" ht="31.5" x14ac:dyDescent="0.25">
      <c r="A998" s="111">
        <f>SUM(A997+1)</f>
        <v>824</v>
      </c>
      <c r="B998" s="145"/>
      <c r="C998" s="111">
        <v>406</v>
      </c>
      <c r="D998" s="83" t="s">
        <v>1453</v>
      </c>
      <c r="E998" s="239">
        <f t="shared" si="110"/>
        <v>4703.3898305084749</v>
      </c>
      <c r="F998" s="239">
        <f t="shared" si="111"/>
        <v>846.61016949152543</v>
      </c>
      <c r="G998" s="169">
        <v>5550</v>
      </c>
      <c r="H998" s="207" t="s">
        <v>882</v>
      </c>
      <c r="I998" s="7" t="s">
        <v>883</v>
      </c>
    </row>
    <row r="999" spans="1:9" ht="31.5" x14ac:dyDescent="0.25">
      <c r="A999" s="111">
        <f t="shared" si="109"/>
        <v>825</v>
      </c>
      <c r="B999" s="145"/>
      <c r="C999" s="111">
        <v>406</v>
      </c>
      <c r="D999" s="83" t="s">
        <v>1454</v>
      </c>
      <c r="E999" s="239">
        <f t="shared" si="110"/>
        <v>5444.9152542372885</v>
      </c>
      <c r="F999" s="239">
        <f t="shared" si="111"/>
        <v>980.08474576271192</v>
      </c>
      <c r="G999" s="169">
        <v>6425</v>
      </c>
      <c r="H999" s="207" t="s">
        <v>882</v>
      </c>
      <c r="I999" s="7" t="s">
        <v>883</v>
      </c>
    </row>
    <row r="1000" spans="1:9" ht="31.5" x14ac:dyDescent="0.25">
      <c r="A1000" s="111">
        <f>SUM(A999+1)</f>
        <v>826</v>
      </c>
      <c r="B1000" s="145"/>
      <c r="C1000" s="111">
        <v>406</v>
      </c>
      <c r="D1000" s="83" t="s">
        <v>1455</v>
      </c>
      <c r="E1000" s="239">
        <f t="shared" si="110"/>
        <v>7033.8983050847464</v>
      </c>
      <c r="F1000" s="239">
        <f t="shared" si="111"/>
        <v>1266.1016949152543</v>
      </c>
      <c r="G1000" s="169">
        <v>8300</v>
      </c>
      <c r="H1000" s="207" t="s">
        <v>882</v>
      </c>
      <c r="I1000" s="7" t="s">
        <v>883</v>
      </c>
    </row>
    <row r="1001" spans="1:9" ht="31.5" x14ac:dyDescent="0.25">
      <c r="A1001" s="111">
        <f t="shared" si="109"/>
        <v>827</v>
      </c>
      <c r="B1001" s="145"/>
      <c r="C1001" s="111">
        <v>406</v>
      </c>
      <c r="D1001" s="83" t="s">
        <v>1456</v>
      </c>
      <c r="E1001" s="239">
        <f t="shared" si="110"/>
        <v>8474.5762711864409</v>
      </c>
      <c r="F1001" s="239">
        <f t="shared" si="111"/>
        <v>1525.4237288135594</v>
      </c>
      <c r="G1001" s="169">
        <v>10000</v>
      </c>
      <c r="H1001" s="207" t="s">
        <v>882</v>
      </c>
      <c r="I1001" s="7" t="s">
        <v>883</v>
      </c>
    </row>
    <row r="1002" spans="1:9" ht="34.5" customHeight="1" x14ac:dyDescent="0.25">
      <c r="A1002" s="111">
        <f>SUM(A1001+1)</f>
        <v>828</v>
      </c>
      <c r="B1002" s="145"/>
      <c r="C1002" s="111">
        <v>406</v>
      </c>
      <c r="D1002" s="85" t="s">
        <v>892</v>
      </c>
      <c r="E1002" s="239">
        <f t="shared" si="110"/>
        <v>940.67796610169501</v>
      </c>
      <c r="F1002" s="239">
        <f t="shared" si="111"/>
        <v>169.32203389830508</v>
      </c>
      <c r="G1002" s="169">
        <v>1110</v>
      </c>
      <c r="H1002" s="207" t="s">
        <v>882</v>
      </c>
      <c r="I1002" s="7" t="s">
        <v>883</v>
      </c>
    </row>
    <row r="1003" spans="1:9" ht="117" customHeight="1" x14ac:dyDescent="0.25">
      <c r="A1003" s="266" t="s">
        <v>1519</v>
      </c>
      <c r="B1003" s="266"/>
      <c r="C1003" s="266"/>
      <c r="D1003" s="266"/>
      <c r="E1003" s="266"/>
      <c r="F1003" s="266"/>
      <c r="G1003" s="266"/>
      <c r="H1003" s="197"/>
      <c r="I1003" s="33"/>
    </row>
    <row r="1004" spans="1:9" x14ac:dyDescent="0.25">
      <c r="A1004" s="270" t="s">
        <v>893</v>
      </c>
      <c r="B1004" s="270"/>
      <c r="C1004" s="270"/>
      <c r="D1004" s="270"/>
      <c r="E1004" s="269"/>
      <c r="F1004" s="269"/>
      <c r="G1004" s="269"/>
      <c r="H1004" s="197"/>
      <c r="I1004" s="33"/>
    </row>
    <row r="1005" spans="1:9" x14ac:dyDescent="0.25">
      <c r="A1005" s="258" t="s">
        <v>894</v>
      </c>
      <c r="B1005" s="258"/>
      <c r="C1005" s="258"/>
      <c r="D1005" s="258"/>
      <c r="E1005" s="146"/>
      <c r="F1005" s="146"/>
      <c r="G1005" s="123"/>
      <c r="H1005" s="197"/>
      <c r="I1005" s="33"/>
    </row>
    <row r="1006" spans="1:9" ht="126" x14ac:dyDescent="0.25">
      <c r="A1006" s="105">
        <f>A1002+1</f>
        <v>829</v>
      </c>
      <c r="B1006" s="9"/>
      <c r="C1006" s="9">
        <v>406</v>
      </c>
      <c r="D1006" s="86" t="s">
        <v>895</v>
      </c>
      <c r="E1006" s="123">
        <f>SUM(G1006/1.18)</f>
        <v>618.64406779661022</v>
      </c>
      <c r="F1006" s="123">
        <f t="shared" ref="F1006:F1010" si="112">SUM(E1006*18/100)</f>
        <v>111.35593220338984</v>
      </c>
      <c r="G1006" s="123">
        <v>730</v>
      </c>
      <c r="H1006" s="197" t="s">
        <v>882</v>
      </c>
      <c r="I1006" s="33" t="s">
        <v>883</v>
      </c>
    </row>
    <row r="1007" spans="1:9" x14ac:dyDescent="0.25">
      <c r="A1007" s="105">
        <f>SUM(A1006+1)</f>
        <v>830</v>
      </c>
      <c r="B1007" s="9"/>
      <c r="C1007" s="9">
        <v>203</v>
      </c>
      <c r="D1007" s="10" t="s">
        <v>896</v>
      </c>
      <c r="E1007" s="123">
        <f t="shared" ref="E1007:E1010" si="113">SUM(G1007/1.18)</f>
        <v>99.152542372881356</v>
      </c>
      <c r="F1007" s="123">
        <f t="shared" si="112"/>
        <v>17.847457627118644</v>
      </c>
      <c r="G1007" s="123">
        <v>117</v>
      </c>
      <c r="H1007" s="197" t="s">
        <v>882</v>
      </c>
      <c r="I1007" s="33" t="s">
        <v>883</v>
      </c>
    </row>
    <row r="1008" spans="1:9" x14ac:dyDescent="0.25">
      <c r="A1008" s="105">
        <f t="shared" ref="A1008:A1010" si="114">SUM(A1007+1)</f>
        <v>831</v>
      </c>
      <c r="B1008" s="9"/>
      <c r="C1008" s="9">
        <v>203</v>
      </c>
      <c r="D1008" s="11" t="s">
        <v>897</v>
      </c>
      <c r="E1008" s="123">
        <f t="shared" si="113"/>
        <v>61.016949152542374</v>
      </c>
      <c r="F1008" s="123">
        <f t="shared" si="112"/>
        <v>10.983050847457628</v>
      </c>
      <c r="G1008" s="123">
        <v>72</v>
      </c>
      <c r="H1008" s="197" t="s">
        <v>882</v>
      </c>
      <c r="I1008" s="33" t="s">
        <v>883</v>
      </c>
    </row>
    <row r="1009" spans="1:13" x14ac:dyDescent="0.25">
      <c r="A1009" s="105">
        <f t="shared" si="114"/>
        <v>832</v>
      </c>
      <c r="B1009" s="9"/>
      <c r="C1009" s="9">
        <v>203</v>
      </c>
      <c r="D1009" s="11" t="s">
        <v>898</v>
      </c>
      <c r="E1009" s="123">
        <f t="shared" si="113"/>
        <v>46.610169491525426</v>
      </c>
      <c r="F1009" s="123">
        <f t="shared" si="112"/>
        <v>8.3898305084745761</v>
      </c>
      <c r="G1009" s="123">
        <v>55</v>
      </c>
      <c r="H1009" s="197" t="s">
        <v>882</v>
      </c>
      <c r="I1009" s="33" t="s">
        <v>883</v>
      </c>
    </row>
    <row r="1010" spans="1:13" x14ac:dyDescent="0.25">
      <c r="A1010" s="105">
        <f t="shared" si="114"/>
        <v>833</v>
      </c>
      <c r="B1010" s="105"/>
      <c r="C1010" s="105">
        <v>203</v>
      </c>
      <c r="D1010" s="76" t="s">
        <v>899</v>
      </c>
      <c r="E1010" s="123">
        <f t="shared" si="113"/>
        <v>17.796610169491526</v>
      </c>
      <c r="F1010" s="123">
        <f t="shared" si="112"/>
        <v>3.2033898305084745</v>
      </c>
      <c r="G1010" s="123">
        <v>21</v>
      </c>
      <c r="H1010" s="197" t="s">
        <v>882</v>
      </c>
      <c r="I1010" s="33" t="s">
        <v>883</v>
      </c>
    </row>
    <row r="1011" spans="1:13" x14ac:dyDescent="0.25">
      <c r="A1011" s="257" t="s">
        <v>900</v>
      </c>
      <c r="B1011" s="257"/>
      <c r="C1011" s="257"/>
      <c r="D1011" s="257"/>
      <c r="E1011" s="146"/>
      <c r="F1011" s="146"/>
      <c r="G1011" s="123"/>
      <c r="H1011" s="197"/>
      <c r="I1011" s="33"/>
    </row>
    <row r="1012" spans="1:13" x14ac:dyDescent="0.25">
      <c r="A1012" s="105">
        <f>SUM(A1010+1)</f>
        <v>834</v>
      </c>
      <c r="B1012" s="9"/>
      <c r="C1012" s="9">
        <v>203</v>
      </c>
      <c r="D1012" s="10" t="s">
        <v>901</v>
      </c>
      <c r="E1012" s="123">
        <v>322.68</v>
      </c>
      <c r="F1012" s="123">
        <f t="shared" ref="F1012" si="115">SUM(E1012*18/100)</f>
        <v>58.0824</v>
      </c>
      <c r="G1012" s="123">
        <v>380.76</v>
      </c>
      <c r="H1012" s="197" t="s">
        <v>882</v>
      </c>
      <c r="I1012" s="33" t="s">
        <v>883</v>
      </c>
    </row>
    <row r="1013" spans="1:13" x14ac:dyDescent="0.25">
      <c r="A1013" s="258" t="s">
        <v>902</v>
      </c>
      <c r="B1013" s="258"/>
      <c r="C1013" s="258"/>
      <c r="D1013" s="258"/>
      <c r="E1013" s="147"/>
      <c r="F1013" s="147"/>
      <c r="G1013" s="123"/>
      <c r="H1013" s="197"/>
      <c r="I1013" s="33"/>
    </row>
    <row r="1014" spans="1:13" x14ac:dyDescent="0.25">
      <c r="A1014" s="105">
        <f>SUM(A1012+1)</f>
        <v>835</v>
      </c>
      <c r="B1014" s="182"/>
      <c r="C1014" s="9">
        <v>406</v>
      </c>
      <c r="D1014" s="10" t="s">
        <v>903</v>
      </c>
      <c r="E1014" s="148">
        <v>0.50480000000000003</v>
      </c>
      <c r="F1014" s="148">
        <f t="shared" ref="F1014:F1015" si="116">SUM(E1014*18/100)</f>
        <v>9.0864000000000014E-2</v>
      </c>
      <c r="G1014" s="123">
        <v>0.6</v>
      </c>
      <c r="H1014" s="197" t="s">
        <v>882</v>
      </c>
      <c r="I1014" s="33" t="s">
        <v>883</v>
      </c>
    </row>
    <row r="1015" spans="1:13" x14ac:dyDescent="0.25">
      <c r="A1015" s="105">
        <f t="shared" ref="A1015" si="117">SUM(A1014+1)</f>
        <v>836</v>
      </c>
      <c r="B1015" s="182"/>
      <c r="C1015" s="9">
        <v>406</v>
      </c>
      <c r="D1015" s="10" t="s">
        <v>904</v>
      </c>
      <c r="E1015" s="148">
        <v>0.50480000000000003</v>
      </c>
      <c r="F1015" s="148">
        <f t="shared" si="116"/>
        <v>9.0864000000000014E-2</v>
      </c>
      <c r="G1015" s="123">
        <v>0.6</v>
      </c>
      <c r="H1015" s="197" t="s">
        <v>882</v>
      </c>
      <c r="I1015" s="33" t="s">
        <v>883</v>
      </c>
    </row>
    <row r="1016" spans="1:13" x14ac:dyDescent="0.25">
      <c r="A1016" s="257" t="s">
        <v>905</v>
      </c>
      <c r="B1016" s="257"/>
      <c r="C1016" s="257"/>
      <c r="D1016" s="257"/>
      <c r="E1016" s="147"/>
      <c r="F1016" s="147"/>
      <c r="G1016" s="123"/>
      <c r="H1016" s="197"/>
      <c r="I1016" s="33"/>
    </row>
    <row r="1017" spans="1:13" ht="31.5" x14ac:dyDescent="0.25">
      <c r="A1017" s="105">
        <f>SUM(A1015+1)</f>
        <v>837</v>
      </c>
      <c r="B1017" s="182"/>
      <c r="C1017" s="9">
        <v>203</v>
      </c>
      <c r="D1017" s="11" t="s">
        <v>906</v>
      </c>
      <c r="E1017" s="123">
        <v>27.23</v>
      </c>
      <c r="F1017" s="123">
        <f t="shared" ref="F1017" si="118">SUM(E1017*18/100)</f>
        <v>4.9013999999999998</v>
      </c>
      <c r="G1017" s="123">
        <v>32.130000000000003</v>
      </c>
      <c r="H1017" s="197" t="s">
        <v>882</v>
      </c>
      <c r="I1017" s="33" t="s">
        <v>883</v>
      </c>
    </row>
    <row r="1018" spans="1:13" x14ac:dyDescent="0.25">
      <c r="A1018" s="257" t="s">
        <v>907</v>
      </c>
      <c r="B1018" s="257"/>
      <c r="C1018" s="257"/>
      <c r="D1018" s="257"/>
      <c r="E1018" s="266"/>
      <c r="F1018" s="266"/>
      <c r="G1018" s="266"/>
      <c r="H1018" s="197" t="s">
        <v>882</v>
      </c>
      <c r="I1018" s="33" t="s">
        <v>883</v>
      </c>
    </row>
    <row r="1019" spans="1:13" x14ac:dyDescent="0.25">
      <c r="A1019" s="258" t="s">
        <v>908</v>
      </c>
      <c r="B1019" s="258"/>
      <c r="C1019" s="258"/>
      <c r="D1019" s="258"/>
      <c r="E1019" s="146"/>
      <c r="F1019" s="146"/>
      <c r="G1019" s="123"/>
      <c r="H1019" s="197" t="s">
        <v>882</v>
      </c>
      <c r="I1019" s="33" t="s">
        <v>883</v>
      </c>
    </row>
    <row r="1020" spans="1:13" x14ac:dyDescent="0.25">
      <c r="A1020" s="105">
        <f>A1017+1</f>
        <v>838</v>
      </c>
      <c r="B1020" s="9"/>
      <c r="C1020" s="9">
        <v>203</v>
      </c>
      <c r="D1020" s="10" t="s">
        <v>909</v>
      </c>
      <c r="E1020" s="123">
        <v>148.31</v>
      </c>
      <c r="F1020" s="123">
        <v>26.69</v>
      </c>
      <c r="G1020" s="123">
        <v>175</v>
      </c>
      <c r="H1020" s="197" t="s">
        <v>882</v>
      </c>
      <c r="I1020" s="33" t="s">
        <v>883</v>
      </c>
      <c r="M1020" s="18"/>
    </row>
    <row r="1021" spans="1:13" ht="90" customHeight="1" x14ac:dyDescent="0.25">
      <c r="A1021" s="105"/>
      <c r="B1021" s="11"/>
      <c r="C1021" s="9"/>
      <c r="D1021" s="11"/>
      <c r="E1021" s="147"/>
      <c r="F1021" s="147"/>
      <c r="G1021" s="123"/>
      <c r="H1021" s="197"/>
      <c r="I1021" s="33"/>
    </row>
    <row r="1022" spans="1:13" ht="90" customHeight="1" x14ac:dyDescent="0.25">
      <c r="A1022" s="105"/>
      <c r="B1022" s="11"/>
      <c r="C1022" s="9"/>
      <c r="D1022" s="11"/>
      <c r="E1022" s="147"/>
      <c r="F1022" s="147"/>
      <c r="G1022" s="123"/>
      <c r="H1022" s="197"/>
      <c r="I1022" s="33"/>
    </row>
    <row r="1023" spans="1:13" ht="90" customHeight="1" x14ac:dyDescent="0.25">
      <c r="A1023" s="105"/>
      <c r="B1023" s="11"/>
      <c r="C1023" s="9"/>
      <c r="D1023" s="11"/>
      <c r="E1023" s="147"/>
      <c r="F1023" s="147"/>
      <c r="G1023" s="123"/>
      <c r="H1023" s="197"/>
      <c r="I1023" s="33"/>
    </row>
    <row r="1024" spans="1:13" ht="90" customHeight="1" x14ac:dyDescent="0.25">
      <c r="A1024" s="105"/>
      <c r="B1024" s="11"/>
      <c r="C1024" s="9"/>
      <c r="D1024" s="11"/>
      <c r="E1024" s="147"/>
      <c r="F1024" s="147"/>
      <c r="G1024" s="123"/>
      <c r="H1024" s="197"/>
      <c r="I1024" s="33"/>
    </row>
    <row r="1025" spans="1:9" ht="90" customHeight="1" x14ac:dyDescent="0.25">
      <c r="A1025" s="105"/>
      <c r="B1025" s="11"/>
      <c r="C1025" s="9"/>
      <c r="D1025" s="11"/>
      <c r="E1025" s="147"/>
      <c r="F1025" s="147"/>
      <c r="G1025" s="123"/>
      <c r="H1025" s="197"/>
      <c r="I1025" s="33"/>
    </row>
    <row r="1026" spans="1:9" ht="90" customHeight="1" x14ac:dyDescent="0.25">
      <c r="A1026" s="105"/>
      <c r="B1026" s="11"/>
      <c r="C1026" s="9"/>
      <c r="D1026" s="11"/>
      <c r="E1026" s="147"/>
      <c r="F1026" s="147"/>
      <c r="G1026" s="123"/>
      <c r="H1026" s="197"/>
      <c r="I1026" s="33"/>
    </row>
    <row r="1027" spans="1:9" ht="90" customHeight="1" x14ac:dyDescent="0.25">
      <c r="A1027" s="105"/>
      <c r="B1027" s="11"/>
      <c r="C1027" s="9"/>
      <c r="D1027" s="11"/>
      <c r="E1027" s="147"/>
      <c r="F1027" s="147"/>
      <c r="G1027" s="123"/>
      <c r="H1027" s="197"/>
      <c r="I1027" s="33"/>
    </row>
    <row r="1028" spans="1:9" ht="90" customHeight="1" x14ac:dyDescent="0.25">
      <c r="A1028" s="105"/>
      <c r="B1028" s="11"/>
      <c r="C1028" s="9"/>
      <c r="D1028" s="11"/>
      <c r="E1028" s="147"/>
      <c r="F1028" s="147"/>
      <c r="G1028" s="123"/>
      <c r="H1028" s="197"/>
      <c r="I1028" s="33"/>
    </row>
    <row r="1029" spans="1:9" ht="90" customHeight="1" x14ac:dyDescent="0.25">
      <c r="A1029" s="105"/>
      <c r="B1029" s="11"/>
      <c r="C1029" s="9"/>
      <c r="D1029" s="11"/>
      <c r="E1029" s="147"/>
      <c r="F1029" s="147"/>
      <c r="G1029" s="123"/>
      <c r="H1029" s="197"/>
      <c r="I1029" s="33"/>
    </row>
    <row r="1030" spans="1:9" ht="90" customHeight="1" x14ac:dyDescent="0.25">
      <c r="A1030" s="105"/>
      <c r="B1030" s="11"/>
      <c r="C1030" s="9"/>
      <c r="D1030" s="11"/>
      <c r="E1030" s="147"/>
      <c r="F1030" s="147"/>
      <c r="G1030" s="123"/>
      <c r="H1030" s="197"/>
      <c r="I1030" s="33"/>
    </row>
    <row r="1031" spans="1:9" ht="90" customHeight="1" x14ac:dyDescent="0.25">
      <c r="A1031" s="105"/>
      <c r="B1031" s="11"/>
      <c r="C1031" s="9"/>
      <c r="D1031" s="11"/>
      <c r="E1031" s="147"/>
      <c r="F1031" s="147"/>
      <c r="G1031" s="123"/>
      <c r="H1031" s="197"/>
      <c r="I1031" s="33"/>
    </row>
    <row r="1032" spans="1:9" ht="90" customHeight="1" x14ac:dyDescent="0.25">
      <c r="A1032" s="105"/>
      <c r="B1032" s="11"/>
      <c r="C1032" s="9"/>
      <c r="D1032" s="11"/>
      <c r="E1032" s="147"/>
      <c r="F1032" s="147"/>
      <c r="G1032" s="123"/>
      <c r="H1032" s="197"/>
      <c r="I1032" s="33"/>
    </row>
    <row r="1033" spans="1:9" ht="90" customHeight="1" x14ac:dyDescent="0.25">
      <c r="A1033" s="105"/>
      <c r="B1033" s="11"/>
      <c r="C1033" s="9"/>
      <c r="D1033" s="11"/>
      <c r="E1033" s="147"/>
      <c r="F1033" s="147"/>
      <c r="G1033" s="123"/>
      <c r="H1033" s="197"/>
      <c r="I1033" s="33"/>
    </row>
    <row r="1034" spans="1:9" ht="90" customHeight="1" x14ac:dyDescent="0.25">
      <c r="A1034" s="105"/>
      <c r="B1034" s="11"/>
      <c r="C1034" s="9"/>
      <c r="D1034" s="11"/>
      <c r="E1034" s="147"/>
      <c r="F1034" s="147"/>
      <c r="G1034" s="123"/>
      <c r="H1034" s="197"/>
      <c r="I1034" s="33"/>
    </row>
    <row r="1035" spans="1:9" ht="90" customHeight="1" x14ac:dyDescent="0.25">
      <c r="A1035" s="105"/>
      <c r="B1035" s="11"/>
      <c r="C1035" s="9"/>
      <c r="D1035" s="11"/>
      <c r="E1035" s="147"/>
      <c r="F1035" s="147"/>
      <c r="G1035" s="123"/>
      <c r="H1035" s="197"/>
      <c r="I1035" s="33"/>
    </row>
    <row r="1036" spans="1:9" ht="90" customHeight="1" x14ac:dyDescent="0.25">
      <c r="A1036" s="105"/>
      <c r="B1036" s="11"/>
      <c r="C1036" s="9"/>
      <c r="D1036" s="11"/>
      <c r="E1036" s="147"/>
      <c r="F1036" s="147"/>
      <c r="G1036" s="123"/>
      <c r="H1036" s="197"/>
      <c r="I1036" s="33"/>
    </row>
    <row r="1037" spans="1:9" ht="90" customHeight="1" x14ac:dyDescent="0.25">
      <c r="A1037" s="105"/>
      <c r="B1037" s="11"/>
      <c r="C1037" s="9"/>
      <c r="D1037" s="11"/>
      <c r="E1037" s="147"/>
      <c r="F1037" s="147"/>
      <c r="G1037" s="123"/>
      <c r="H1037" s="197"/>
      <c r="I1037" s="33"/>
    </row>
    <row r="1038" spans="1:9" ht="90" customHeight="1" x14ac:dyDescent="0.25">
      <c r="A1038" s="105"/>
      <c r="B1038" s="11"/>
      <c r="C1038" s="9"/>
      <c r="D1038" s="11"/>
      <c r="E1038" s="147"/>
      <c r="F1038" s="147"/>
      <c r="G1038" s="123"/>
      <c r="H1038" s="197"/>
      <c r="I1038" s="33"/>
    </row>
    <row r="1039" spans="1:9" ht="75" customHeight="1" x14ac:dyDescent="0.25">
      <c r="A1039" s="105"/>
      <c r="B1039" s="11"/>
      <c r="C1039" s="9"/>
      <c r="D1039" s="11"/>
      <c r="E1039" s="147"/>
      <c r="F1039" s="147"/>
      <c r="G1039" s="123"/>
      <c r="H1039" s="197"/>
      <c r="I1039" s="33"/>
    </row>
    <row r="1040" spans="1:9" x14ac:dyDescent="0.25">
      <c r="A1040" s="258" t="s">
        <v>910</v>
      </c>
      <c r="B1040" s="258"/>
      <c r="C1040" s="258"/>
      <c r="D1040" s="258"/>
      <c r="E1040" s="269"/>
      <c r="F1040" s="269"/>
      <c r="G1040" s="269"/>
      <c r="H1040" s="197"/>
      <c r="I1040" s="33"/>
    </row>
    <row r="1041" spans="1:9" x14ac:dyDescent="0.25">
      <c r="A1041" s="105">
        <f>A1020+1</f>
        <v>839</v>
      </c>
      <c r="B1041" s="182" t="s">
        <v>911</v>
      </c>
      <c r="C1041" s="9">
        <v>406</v>
      </c>
      <c r="D1041" s="10" t="s">
        <v>912</v>
      </c>
      <c r="E1041" s="123">
        <f>SUM(G1041/1.18)</f>
        <v>4949.1525423728817</v>
      </c>
      <c r="F1041" s="123">
        <f>SUM(E1041*18/100)</f>
        <v>890.84745762711873</v>
      </c>
      <c r="G1041" s="123">
        <v>5840</v>
      </c>
      <c r="H1041" s="197" t="s">
        <v>882</v>
      </c>
      <c r="I1041" s="33" t="s">
        <v>883</v>
      </c>
    </row>
    <row r="1042" spans="1:9" ht="31.5" x14ac:dyDescent="0.25">
      <c r="A1042" s="105">
        <f>A1041+1</f>
        <v>840</v>
      </c>
      <c r="B1042" s="182" t="s">
        <v>913</v>
      </c>
      <c r="C1042" s="9">
        <v>406</v>
      </c>
      <c r="D1042" s="87" t="s">
        <v>914</v>
      </c>
      <c r="E1042" s="123">
        <f t="shared" ref="E1042:E1045" si="119">SUM(G1042/1.18)</f>
        <v>7.6271186440677967</v>
      </c>
      <c r="F1042" s="123">
        <f t="shared" ref="F1042:F1045" si="120">SUM(E1042*18/100)</f>
        <v>1.3728813559322035</v>
      </c>
      <c r="G1042" s="123">
        <v>9</v>
      </c>
      <c r="H1042" s="197" t="s">
        <v>882</v>
      </c>
      <c r="I1042" s="33" t="s">
        <v>883</v>
      </c>
    </row>
    <row r="1043" spans="1:9" ht="31.5" x14ac:dyDescent="0.25">
      <c r="A1043" s="105">
        <f>A1042+1</f>
        <v>841</v>
      </c>
      <c r="B1043" s="182" t="s">
        <v>915</v>
      </c>
      <c r="C1043" s="9">
        <v>406</v>
      </c>
      <c r="D1043" s="10" t="s">
        <v>916</v>
      </c>
      <c r="E1043" s="123">
        <f t="shared" si="119"/>
        <v>10.16949152542373</v>
      </c>
      <c r="F1043" s="123">
        <f t="shared" si="120"/>
        <v>1.8305084745762712</v>
      </c>
      <c r="G1043" s="123">
        <v>12</v>
      </c>
      <c r="H1043" s="197" t="s">
        <v>882</v>
      </c>
      <c r="I1043" s="33" t="s">
        <v>883</v>
      </c>
    </row>
    <row r="1044" spans="1:9" ht="47.25" x14ac:dyDescent="0.25">
      <c r="A1044" s="105">
        <f>A1043+1</f>
        <v>842</v>
      </c>
      <c r="B1044" s="182" t="s">
        <v>917</v>
      </c>
      <c r="C1044" s="9">
        <v>406</v>
      </c>
      <c r="D1044" s="87" t="s">
        <v>918</v>
      </c>
      <c r="E1044" s="123">
        <f t="shared" si="119"/>
        <v>10.16949152542373</v>
      </c>
      <c r="F1044" s="123">
        <f t="shared" si="120"/>
        <v>1.8305084745762712</v>
      </c>
      <c r="G1044" s="123">
        <v>12</v>
      </c>
      <c r="H1044" s="197" t="s">
        <v>882</v>
      </c>
      <c r="I1044" s="33" t="s">
        <v>883</v>
      </c>
    </row>
    <row r="1045" spans="1:9" ht="47.25" x14ac:dyDescent="0.25">
      <c r="A1045" s="105">
        <f>A1044+1</f>
        <v>843</v>
      </c>
      <c r="B1045" s="182" t="s">
        <v>919</v>
      </c>
      <c r="C1045" s="9">
        <v>406</v>
      </c>
      <c r="D1045" s="10" t="s">
        <v>920</v>
      </c>
      <c r="E1045" s="123">
        <f t="shared" si="119"/>
        <v>15.254237288135593</v>
      </c>
      <c r="F1045" s="123">
        <f t="shared" si="120"/>
        <v>2.745762711864407</v>
      </c>
      <c r="G1045" s="123">
        <v>18</v>
      </c>
      <c r="H1045" s="197" t="s">
        <v>882</v>
      </c>
      <c r="I1045" s="33" t="s">
        <v>883</v>
      </c>
    </row>
    <row r="1046" spans="1:9" x14ac:dyDescent="0.25">
      <c r="A1046" s="258" t="s">
        <v>921</v>
      </c>
      <c r="B1046" s="258"/>
      <c r="C1046" s="258"/>
      <c r="D1046" s="258"/>
      <c r="E1046" s="269"/>
      <c r="F1046" s="269"/>
      <c r="G1046" s="269"/>
      <c r="H1046" s="197"/>
      <c r="I1046" s="33"/>
    </row>
    <row r="1047" spans="1:9" x14ac:dyDescent="0.25">
      <c r="A1047" s="258" t="s">
        <v>922</v>
      </c>
      <c r="B1047" s="258"/>
      <c r="C1047" s="258"/>
      <c r="D1047" s="258"/>
      <c r="E1047" s="269"/>
      <c r="F1047" s="269"/>
      <c r="G1047" s="269"/>
      <c r="H1047" s="197"/>
      <c r="I1047" s="33"/>
    </row>
    <row r="1048" spans="1:9" x14ac:dyDescent="0.25">
      <c r="A1048" s="105" t="s">
        <v>620</v>
      </c>
      <c r="B1048" s="258" t="s">
        <v>923</v>
      </c>
      <c r="C1048" s="258"/>
      <c r="D1048" s="258"/>
      <c r="E1048" s="269"/>
      <c r="F1048" s="269"/>
      <c r="G1048" s="269"/>
      <c r="H1048" s="197"/>
      <c r="I1048" s="33"/>
    </row>
    <row r="1049" spans="1:9" x14ac:dyDescent="0.25">
      <c r="A1049" s="105">
        <f>A1045+1</f>
        <v>844</v>
      </c>
      <c r="B1049" s="112" t="s">
        <v>911</v>
      </c>
      <c r="C1049" s="105">
        <v>406</v>
      </c>
      <c r="D1049" s="87" t="s">
        <v>924</v>
      </c>
      <c r="E1049" s="123">
        <f t="shared" ref="E1049:E1052" si="121">SUM(G1049/1.18)</f>
        <v>2474.5762711864409</v>
      </c>
      <c r="F1049" s="123">
        <f t="shared" ref="F1049:F1112" si="122">SUM(E1049*18/100)</f>
        <v>445.42372881355936</v>
      </c>
      <c r="G1049" s="123">
        <v>2920</v>
      </c>
      <c r="H1049" s="197" t="s">
        <v>882</v>
      </c>
      <c r="I1049" s="33" t="s">
        <v>883</v>
      </c>
    </row>
    <row r="1050" spans="1:9" ht="31.5" x14ac:dyDescent="0.25">
      <c r="A1050" s="105">
        <f t="shared" ref="A1050:A1058" si="123">SUM(A1049+1)</f>
        <v>845</v>
      </c>
      <c r="B1050" s="112" t="s">
        <v>913</v>
      </c>
      <c r="C1050" s="105">
        <v>406</v>
      </c>
      <c r="D1050" s="87" t="s">
        <v>925</v>
      </c>
      <c r="E1050" s="123">
        <f t="shared" si="121"/>
        <v>4.2372881355932206</v>
      </c>
      <c r="F1050" s="123">
        <f t="shared" si="122"/>
        <v>0.76271186440677963</v>
      </c>
      <c r="G1050" s="123">
        <v>5</v>
      </c>
      <c r="H1050" s="197" t="s">
        <v>882</v>
      </c>
      <c r="I1050" s="33" t="s">
        <v>883</v>
      </c>
    </row>
    <row r="1051" spans="1:9" ht="47.25" x14ac:dyDescent="0.25">
      <c r="A1051" s="105">
        <f t="shared" si="123"/>
        <v>846</v>
      </c>
      <c r="B1051" s="112" t="s">
        <v>915</v>
      </c>
      <c r="C1051" s="105">
        <v>406</v>
      </c>
      <c r="D1051" s="87" t="s">
        <v>926</v>
      </c>
      <c r="E1051" s="123">
        <f t="shared" si="121"/>
        <v>5.0847457627118651</v>
      </c>
      <c r="F1051" s="123">
        <f t="shared" si="122"/>
        <v>0.9152542372881356</v>
      </c>
      <c r="G1051" s="123">
        <v>6</v>
      </c>
      <c r="H1051" s="197" t="s">
        <v>882</v>
      </c>
      <c r="I1051" s="33" t="s">
        <v>883</v>
      </c>
    </row>
    <row r="1052" spans="1:9" ht="47.25" x14ac:dyDescent="0.25">
      <c r="A1052" s="105">
        <f>A1051+1</f>
        <v>847</v>
      </c>
      <c r="B1052" s="112" t="s">
        <v>917</v>
      </c>
      <c r="C1052" s="105">
        <v>406</v>
      </c>
      <c r="D1052" s="87" t="s">
        <v>927</v>
      </c>
      <c r="E1052" s="123">
        <f t="shared" si="121"/>
        <v>0.84745762711864414</v>
      </c>
      <c r="F1052" s="123">
        <f t="shared" si="122"/>
        <v>0.15254237288135594</v>
      </c>
      <c r="G1052" s="123">
        <v>1</v>
      </c>
      <c r="H1052" s="197" t="s">
        <v>882</v>
      </c>
      <c r="I1052" s="33" t="s">
        <v>883</v>
      </c>
    </row>
    <row r="1053" spans="1:9" x14ac:dyDescent="0.25">
      <c r="A1053" s="105"/>
      <c r="B1053" s="251" t="s">
        <v>928</v>
      </c>
      <c r="C1053" s="251"/>
      <c r="D1053" s="251"/>
      <c r="E1053" s="146"/>
      <c r="F1053" s="146"/>
      <c r="G1053" s="123"/>
      <c r="H1053" s="197"/>
      <c r="I1053" s="46"/>
    </row>
    <row r="1054" spans="1:9" ht="31.5" x14ac:dyDescent="0.25">
      <c r="A1054" s="105">
        <f>A1052+1</f>
        <v>848</v>
      </c>
      <c r="B1054" s="112" t="s">
        <v>911</v>
      </c>
      <c r="C1054" s="105">
        <v>406</v>
      </c>
      <c r="D1054" s="87" t="s">
        <v>929</v>
      </c>
      <c r="E1054" s="123">
        <f t="shared" ref="E1054:E1058" si="124">SUM(G1054/1.18)</f>
        <v>3711.8644067796613</v>
      </c>
      <c r="F1054" s="123">
        <f t="shared" si="122"/>
        <v>668.13559322033905</v>
      </c>
      <c r="G1054" s="123">
        <v>4380</v>
      </c>
      <c r="H1054" s="197" t="s">
        <v>882</v>
      </c>
      <c r="I1054" s="33" t="s">
        <v>883</v>
      </c>
    </row>
    <row r="1055" spans="1:9" ht="31.5" x14ac:dyDescent="0.25">
      <c r="A1055" s="105">
        <f t="shared" si="123"/>
        <v>849</v>
      </c>
      <c r="B1055" s="112" t="s">
        <v>913</v>
      </c>
      <c r="C1055" s="105">
        <v>406</v>
      </c>
      <c r="D1055" s="87" t="s">
        <v>930</v>
      </c>
      <c r="E1055" s="123">
        <f t="shared" si="124"/>
        <v>7.6271186440677967</v>
      </c>
      <c r="F1055" s="123">
        <f t="shared" si="122"/>
        <v>1.3728813559322035</v>
      </c>
      <c r="G1055" s="123">
        <v>9</v>
      </c>
      <c r="H1055" s="197" t="s">
        <v>882</v>
      </c>
      <c r="I1055" s="33" t="s">
        <v>883</v>
      </c>
    </row>
    <row r="1056" spans="1:9" ht="47.25" x14ac:dyDescent="0.25">
      <c r="A1056" s="105">
        <f t="shared" si="123"/>
        <v>850</v>
      </c>
      <c r="B1056" s="112" t="s">
        <v>915</v>
      </c>
      <c r="C1056" s="105">
        <v>406</v>
      </c>
      <c r="D1056" s="87" t="s">
        <v>931</v>
      </c>
      <c r="E1056" s="123">
        <f t="shared" si="124"/>
        <v>9.3220338983050848</v>
      </c>
      <c r="F1056" s="123">
        <f t="shared" si="122"/>
        <v>1.6779661016949152</v>
      </c>
      <c r="G1056" s="123">
        <v>11</v>
      </c>
      <c r="H1056" s="197" t="s">
        <v>882</v>
      </c>
      <c r="I1056" s="33" t="s">
        <v>883</v>
      </c>
    </row>
    <row r="1057" spans="1:9" ht="31.5" x14ac:dyDescent="0.25">
      <c r="A1057" s="105">
        <f t="shared" si="123"/>
        <v>851</v>
      </c>
      <c r="B1057" s="112" t="s">
        <v>917</v>
      </c>
      <c r="C1057" s="105">
        <v>406</v>
      </c>
      <c r="D1057" s="87" t="s">
        <v>932</v>
      </c>
      <c r="E1057" s="123">
        <f t="shared" si="124"/>
        <v>2.5423728813559325</v>
      </c>
      <c r="F1057" s="123">
        <f t="shared" si="122"/>
        <v>0.4576271186440678</v>
      </c>
      <c r="G1057" s="123">
        <v>3</v>
      </c>
      <c r="H1057" s="197" t="s">
        <v>882</v>
      </c>
      <c r="I1057" s="33" t="s">
        <v>883</v>
      </c>
    </row>
    <row r="1058" spans="1:9" ht="47.25" x14ac:dyDescent="0.25">
      <c r="A1058" s="105">
        <f t="shared" si="123"/>
        <v>852</v>
      </c>
      <c r="B1058" s="112" t="s">
        <v>919</v>
      </c>
      <c r="C1058" s="105">
        <v>406</v>
      </c>
      <c r="D1058" s="87" t="s">
        <v>933</v>
      </c>
      <c r="E1058" s="123">
        <f t="shared" si="124"/>
        <v>1.6949152542372883</v>
      </c>
      <c r="F1058" s="123">
        <f t="shared" si="122"/>
        <v>0.30508474576271188</v>
      </c>
      <c r="G1058" s="123">
        <v>2</v>
      </c>
      <c r="H1058" s="197" t="s">
        <v>882</v>
      </c>
      <c r="I1058" s="33" t="s">
        <v>883</v>
      </c>
    </row>
    <row r="1059" spans="1:9" x14ac:dyDescent="0.25">
      <c r="A1059" s="105" t="s">
        <v>620</v>
      </c>
      <c r="B1059" s="251" t="s">
        <v>934</v>
      </c>
      <c r="C1059" s="251"/>
      <c r="D1059" s="251"/>
      <c r="E1059" s="146"/>
      <c r="F1059" s="146"/>
      <c r="G1059" s="123"/>
      <c r="H1059" s="197"/>
      <c r="I1059" s="46"/>
    </row>
    <row r="1060" spans="1:9" ht="31.5" x14ac:dyDescent="0.25">
      <c r="A1060" s="105">
        <f>A1058+1</f>
        <v>853</v>
      </c>
      <c r="B1060" s="112" t="s">
        <v>911</v>
      </c>
      <c r="C1060" s="105">
        <v>406</v>
      </c>
      <c r="D1060" s="87" t="s">
        <v>935</v>
      </c>
      <c r="E1060" s="123">
        <f t="shared" ref="E1060:E1064" si="125">SUM(G1060/1.18)</f>
        <v>1855.9322033898306</v>
      </c>
      <c r="F1060" s="123">
        <f t="shared" si="122"/>
        <v>334.06779661016952</v>
      </c>
      <c r="G1060" s="123">
        <v>2190</v>
      </c>
      <c r="H1060" s="197" t="s">
        <v>882</v>
      </c>
      <c r="I1060" s="33" t="s">
        <v>883</v>
      </c>
    </row>
    <row r="1061" spans="1:9" ht="47.25" x14ac:dyDescent="0.25">
      <c r="A1061" s="105">
        <f t="shared" ref="A1061:A1062" si="126">SUM(A1060+1)</f>
        <v>854</v>
      </c>
      <c r="B1061" s="112" t="s">
        <v>913</v>
      </c>
      <c r="C1061" s="105">
        <v>406</v>
      </c>
      <c r="D1061" s="87" t="s">
        <v>936</v>
      </c>
      <c r="E1061" s="123">
        <f t="shared" si="125"/>
        <v>4.2372881355932206</v>
      </c>
      <c r="F1061" s="123">
        <f t="shared" si="122"/>
        <v>0.76271186440677963</v>
      </c>
      <c r="G1061" s="123">
        <v>5</v>
      </c>
      <c r="H1061" s="197" t="s">
        <v>882</v>
      </c>
      <c r="I1061" s="33" t="s">
        <v>883</v>
      </c>
    </row>
    <row r="1062" spans="1:9" ht="47.25" x14ac:dyDescent="0.25">
      <c r="A1062" s="105">
        <f t="shared" si="126"/>
        <v>855</v>
      </c>
      <c r="B1062" s="112" t="s">
        <v>915</v>
      </c>
      <c r="C1062" s="105">
        <v>406</v>
      </c>
      <c r="D1062" s="87" t="s">
        <v>937</v>
      </c>
      <c r="E1062" s="123">
        <f t="shared" si="125"/>
        <v>5.0847457627118651</v>
      </c>
      <c r="F1062" s="123">
        <f t="shared" si="122"/>
        <v>0.9152542372881356</v>
      </c>
      <c r="G1062" s="123">
        <v>6</v>
      </c>
      <c r="H1062" s="197" t="s">
        <v>882</v>
      </c>
      <c r="I1062" s="33" t="s">
        <v>883</v>
      </c>
    </row>
    <row r="1063" spans="1:9" ht="47.25" x14ac:dyDescent="0.25">
      <c r="A1063" s="105">
        <f>SUM(A1062+1)</f>
        <v>856</v>
      </c>
      <c r="B1063" s="112" t="s">
        <v>917</v>
      </c>
      <c r="C1063" s="105">
        <v>406</v>
      </c>
      <c r="D1063" s="87" t="s">
        <v>938</v>
      </c>
      <c r="E1063" s="123">
        <f t="shared" si="125"/>
        <v>1.6949152542372883</v>
      </c>
      <c r="F1063" s="123">
        <f t="shared" si="122"/>
        <v>0.30508474576271188</v>
      </c>
      <c r="G1063" s="123">
        <v>2</v>
      </c>
      <c r="H1063" s="197" t="s">
        <v>882</v>
      </c>
      <c r="I1063" s="33" t="s">
        <v>883</v>
      </c>
    </row>
    <row r="1064" spans="1:9" ht="63" x14ac:dyDescent="0.25">
      <c r="A1064" s="105">
        <f t="shared" ref="A1064" si="127">SUM(A1063+1)</f>
        <v>857</v>
      </c>
      <c r="B1064" s="112" t="s">
        <v>919</v>
      </c>
      <c r="C1064" s="105">
        <v>406</v>
      </c>
      <c r="D1064" s="87" t="s">
        <v>939</v>
      </c>
      <c r="E1064" s="123">
        <f t="shared" si="125"/>
        <v>0.84745762711864414</v>
      </c>
      <c r="F1064" s="123">
        <f t="shared" si="122"/>
        <v>0.15254237288135594</v>
      </c>
      <c r="G1064" s="123">
        <v>1</v>
      </c>
      <c r="H1064" s="197" t="s">
        <v>882</v>
      </c>
      <c r="I1064" s="33" t="s">
        <v>883</v>
      </c>
    </row>
    <row r="1065" spans="1:9" x14ac:dyDescent="0.25">
      <c r="A1065" s="105"/>
      <c r="B1065" s="251" t="s">
        <v>940</v>
      </c>
      <c r="C1065" s="251"/>
      <c r="D1065" s="251"/>
      <c r="E1065" s="267"/>
      <c r="F1065" s="267"/>
      <c r="G1065" s="267"/>
      <c r="H1065" s="197"/>
      <c r="I1065" s="46"/>
    </row>
    <row r="1066" spans="1:9" ht="31.5" x14ac:dyDescent="0.25">
      <c r="A1066" s="105">
        <f>A1064+1</f>
        <v>858</v>
      </c>
      <c r="B1066" s="112" t="s">
        <v>911</v>
      </c>
      <c r="C1066" s="105">
        <v>406</v>
      </c>
      <c r="D1066" s="87" t="s">
        <v>941</v>
      </c>
      <c r="E1066" s="123">
        <f t="shared" ref="E1066:E1070" si="128">SUM(G1066/1.18)</f>
        <v>3711.8644067796613</v>
      </c>
      <c r="F1066" s="123">
        <f t="shared" si="122"/>
        <v>668.13559322033905</v>
      </c>
      <c r="G1066" s="122">
        <v>4380</v>
      </c>
      <c r="H1066" s="197" t="s">
        <v>882</v>
      </c>
      <c r="I1066" s="33" t="s">
        <v>883</v>
      </c>
    </row>
    <row r="1067" spans="1:9" ht="31.5" x14ac:dyDescent="0.25">
      <c r="A1067" s="105">
        <f>A1066+1</f>
        <v>859</v>
      </c>
      <c r="B1067" s="112" t="s">
        <v>913</v>
      </c>
      <c r="C1067" s="105">
        <v>406</v>
      </c>
      <c r="D1067" s="87" t="s">
        <v>942</v>
      </c>
      <c r="E1067" s="123">
        <f t="shared" si="128"/>
        <v>3.3898305084745766</v>
      </c>
      <c r="F1067" s="123">
        <f t="shared" si="122"/>
        <v>0.61016949152542377</v>
      </c>
      <c r="G1067" s="122">
        <v>4</v>
      </c>
      <c r="H1067" s="197" t="s">
        <v>882</v>
      </c>
      <c r="I1067" s="33" t="s">
        <v>883</v>
      </c>
    </row>
    <row r="1068" spans="1:9" ht="47.25" x14ac:dyDescent="0.25">
      <c r="A1068" s="105">
        <f>A1067+1</f>
        <v>860</v>
      </c>
      <c r="B1068" s="112" t="s">
        <v>915</v>
      </c>
      <c r="C1068" s="105">
        <v>406</v>
      </c>
      <c r="D1068" s="87" t="s">
        <v>943</v>
      </c>
      <c r="E1068" s="123">
        <f t="shared" si="128"/>
        <v>2.5423728813559325</v>
      </c>
      <c r="F1068" s="123">
        <f t="shared" si="122"/>
        <v>0.4576271186440678</v>
      </c>
      <c r="G1068" s="122">
        <v>3</v>
      </c>
      <c r="H1068" s="197" t="s">
        <v>882</v>
      </c>
      <c r="I1068" s="33" t="s">
        <v>883</v>
      </c>
    </row>
    <row r="1069" spans="1:9" ht="31.5" x14ac:dyDescent="0.25">
      <c r="A1069" s="105">
        <f>A1068+1</f>
        <v>861</v>
      </c>
      <c r="B1069" s="112" t="s">
        <v>917</v>
      </c>
      <c r="C1069" s="105">
        <v>406</v>
      </c>
      <c r="D1069" s="87" t="s">
        <v>944</v>
      </c>
      <c r="E1069" s="123">
        <f t="shared" si="128"/>
        <v>2.5423728813559325</v>
      </c>
      <c r="F1069" s="123">
        <f t="shared" si="122"/>
        <v>0.4576271186440678</v>
      </c>
      <c r="G1069" s="122">
        <v>3</v>
      </c>
      <c r="H1069" s="197" t="s">
        <v>882</v>
      </c>
      <c r="I1069" s="33" t="s">
        <v>883</v>
      </c>
    </row>
    <row r="1070" spans="1:9" ht="47.25" x14ac:dyDescent="0.25">
      <c r="A1070" s="105">
        <f>A1069+1</f>
        <v>862</v>
      </c>
      <c r="B1070" s="112" t="s">
        <v>919</v>
      </c>
      <c r="C1070" s="105">
        <v>406</v>
      </c>
      <c r="D1070" s="87" t="s">
        <v>945</v>
      </c>
      <c r="E1070" s="123">
        <f t="shared" si="128"/>
        <v>0.84745762711864414</v>
      </c>
      <c r="F1070" s="123">
        <f t="shared" si="122"/>
        <v>0.15254237288135594</v>
      </c>
      <c r="G1070" s="122">
        <v>1</v>
      </c>
      <c r="H1070" s="197" t="s">
        <v>882</v>
      </c>
      <c r="I1070" s="33" t="s">
        <v>883</v>
      </c>
    </row>
    <row r="1071" spans="1:9" x14ac:dyDescent="0.25">
      <c r="A1071" s="105"/>
      <c r="B1071" s="251" t="s">
        <v>946</v>
      </c>
      <c r="C1071" s="251"/>
      <c r="D1071" s="251"/>
      <c r="E1071" s="267"/>
      <c r="F1071" s="267"/>
      <c r="G1071" s="267"/>
      <c r="H1071" s="197"/>
      <c r="I1071" s="46"/>
    </row>
    <row r="1072" spans="1:9" ht="31.5" x14ac:dyDescent="0.25">
      <c r="A1072" s="105">
        <f>A1070+1</f>
        <v>863</v>
      </c>
      <c r="B1072" s="112" t="s">
        <v>911</v>
      </c>
      <c r="C1072" s="105">
        <v>406</v>
      </c>
      <c r="D1072" s="87" t="s">
        <v>947</v>
      </c>
      <c r="E1072" s="123">
        <f t="shared" ref="E1072:E1076" si="129">SUM(G1072/1.18)</f>
        <v>6186.4406779661022</v>
      </c>
      <c r="F1072" s="123">
        <f t="shared" si="122"/>
        <v>1113.5593220338983</v>
      </c>
      <c r="G1072" s="122">
        <v>7300</v>
      </c>
      <c r="H1072" s="197" t="s">
        <v>882</v>
      </c>
      <c r="I1072" s="33" t="s">
        <v>883</v>
      </c>
    </row>
    <row r="1073" spans="1:9" ht="47.25" x14ac:dyDescent="0.25">
      <c r="A1073" s="105">
        <f t="shared" ref="A1073:A1076" si="130">SUM(A1072+1)</f>
        <v>864</v>
      </c>
      <c r="B1073" s="112" t="s">
        <v>913</v>
      </c>
      <c r="C1073" s="105">
        <v>406</v>
      </c>
      <c r="D1073" s="87" t="s">
        <v>948</v>
      </c>
      <c r="E1073" s="123">
        <f t="shared" si="129"/>
        <v>18.64406779661017</v>
      </c>
      <c r="F1073" s="123">
        <f t="shared" si="122"/>
        <v>3.3559322033898304</v>
      </c>
      <c r="G1073" s="122">
        <v>22</v>
      </c>
      <c r="H1073" s="197" t="s">
        <v>882</v>
      </c>
      <c r="I1073" s="33" t="s">
        <v>883</v>
      </c>
    </row>
    <row r="1074" spans="1:9" ht="47.25" x14ac:dyDescent="0.25">
      <c r="A1074" s="105">
        <f t="shared" si="130"/>
        <v>865</v>
      </c>
      <c r="B1074" s="112" t="s">
        <v>915</v>
      </c>
      <c r="C1074" s="105">
        <v>406</v>
      </c>
      <c r="D1074" s="87" t="s">
        <v>949</v>
      </c>
      <c r="E1074" s="123">
        <f t="shared" si="129"/>
        <v>25.423728813559322</v>
      </c>
      <c r="F1074" s="123">
        <f t="shared" si="122"/>
        <v>4.5762711864406773</v>
      </c>
      <c r="G1074" s="122">
        <v>30</v>
      </c>
      <c r="H1074" s="197" t="s">
        <v>882</v>
      </c>
      <c r="I1074" s="33" t="s">
        <v>883</v>
      </c>
    </row>
    <row r="1075" spans="1:9" ht="47.25" x14ac:dyDescent="0.25">
      <c r="A1075" s="105">
        <f t="shared" si="130"/>
        <v>866</v>
      </c>
      <c r="B1075" s="112" t="s">
        <v>917</v>
      </c>
      <c r="C1075" s="105">
        <v>406</v>
      </c>
      <c r="D1075" s="87" t="s">
        <v>950</v>
      </c>
      <c r="E1075" s="123">
        <f t="shared" si="129"/>
        <v>12.711864406779661</v>
      </c>
      <c r="F1075" s="123">
        <f t="shared" si="122"/>
        <v>2.2881355932203387</v>
      </c>
      <c r="G1075" s="122">
        <v>15</v>
      </c>
      <c r="H1075" s="197" t="s">
        <v>882</v>
      </c>
      <c r="I1075" s="33" t="s">
        <v>883</v>
      </c>
    </row>
    <row r="1076" spans="1:9" ht="63" x14ac:dyDescent="0.25">
      <c r="A1076" s="105">
        <f t="shared" si="130"/>
        <v>867</v>
      </c>
      <c r="B1076" s="112" t="s">
        <v>919</v>
      </c>
      <c r="C1076" s="105">
        <v>406</v>
      </c>
      <c r="D1076" s="87" t="s">
        <v>951</v>
      </c>
      <c r="E1076" s="123">
        <f t="shared" si="129"/>
        <v>3.3898305084745766</v>
      </c>
      <c r="F1076" s="123">
        <f t="shared" si="122"/>
        <v>0.61016949152542377</v>
      </c>
      <c r="G1076" s="122">
        <v>4</v>
      </c>
      <c r="H1076" s="197" t="s">
        <v>882</v>
      </c>
      <c r="I1076" s="33" t="s">
        <v>883</v>
      </c>
    </row>
    <row r="1077" spans="1:9" x14ac:dyDescent="0.25">
      <c r="A1077" s="105"/>
      <c r="B1077" s="251" t="s">
        <v>952</v>
      </c>
      <c r="C1077" s="251"/>
      <c r="D1077" s="251"/>
      <c r="E1077" s="267"/>
      <c r="F1077" s="267"/>
      <c r="G1077" s="267"/>
      <c r="H1077" s="197"/>
      <c r="I1077" s="46"/>
    </row>
    <row r="1078" spans="1:9" ht="31.5" x14ac:dyDescent="0.25">
      <c r="A1078" s="105">
        <f>A1076+1</f>
        <v>868</v>
      </c>
      <c r="B1078" s="112" t="s">
        <v>911</v>
      </c>
      <c r="C1078" s="105">
        <v>406</v>
      </c>
      <c r="D1078" s="87" t="s">
        <v>953</v>
      </c>
      <c r="E1078" s="123">
        <f t="shared" ref="E1078:E1082" si="131">SUM(G1078/1.18)</f>
        <v>3093.2203389830511</v>
      </c>
      <c r="F1078" s="123">
        <f t="shared" si="122"/>
        <v>556.77966101694915</v>
      </c>
      <c r="G1078" s="122">
        <v>3650</v>
      </c>
      <c r="H1078" s="197" t="s">
        <v>882</v>
      </c>
      <c r="I1078" s="33" t="s">
        <v>883</v>
      </c>
    </row>
    <row r="1079" spans="1:9" ht="47.25" x14ac:dyDescent="0.25">
      <c r="A1079" s="105">
        <f>A1078+1</f>
        <v>869</v>
      </c>
      <c r="B1079" s="112" t="s">
        <v>913</v>
      </c>
      <c r="C1079" s="105">
        <v>406</v>
      </c>
      <c r="D1079" s="87" t="s">
        <v>954</v>
      </c>
      <c r="E1079" s="123">
        <f t="shared" si="131"/>
        <v>5.9322033898305087</v>
      </c>
      <c r="F1079" s="123">
        <f t="shared" si="122"/>
        <v>1.0677966101694916</v>
      </c>
      <c r="G1079" s="122">
        <v>7</v>
      </c>
      <c r="H1079" s="197" t="s">
        <v>882</v>
      </c>
      <c r="I1079" s="33" t="s">
        <v>883</v>
      </c>
    </row>
    <row r="1080" spans="1:9" ht="47.25" x14ac:dyDescent="0.25">
      <c r="A1080" s="105">
        <f>A1079+1</f>
        <v>870</v>
      </c>
      <c r="B1080" s="112" t="s">
        <v>915</v>
      </c>
      <c r="C1080" s="105">
        <v>406</v>
      </c>
      <c r="D1080" s="87" t="s">
        <v>955</v>
      </c>
      <c r="E1080" s="123">
        <f t="shared" si="131"/>
        <v>7.6271186440677967</v>
      </c>
      <c r="F1080" s="123">
        <f t="shared" si="122"/>
        <v>1.3728813559322035</v>
      </c>
      <c r="G1080" s="122">
        <v>9</v>
      </c>
      <c r="H1080" s="197" t="s">
        <v>882</v>
      </c>
      <c r="I1080" s="33" t="s">
        <v>883</v>
      </c>
    </row>
    <row r="1081" spans="1:9" ht="47.25" x14ac:dyDescent="0.25">
      <c r="A1081" s="105">
        <f>A1080+1</f>
        <v>871</v>
      </c>
      <c r="B1081" s="112" t="s">
        <v>917</v>
      </c>
      <c r="C1081" s="105">
        <v>406</v>
      </c>
      <c r="D1081" s="87" t="s">
        <v>956</v>
      </c>
      <c r="E1081" s="123">
        <f t="shared" si="131"/>
        <v>1.6949152542372883</v>
      </c>
      <c r="F1081" s="123">
        <f t="shared" si="122"/>
        <v>0.30508474576271188</v>
      </c>
      <c r="G1081" s="122">
        <v>2</v>
      </c>
      <c r="H1081" s="197" t="s">
        <v>882</v>
      </c>
      <c r="I1081" s="33" t="s">
        <v>883</v>
      </c>
    </row>
    <row r="1082" spans="1:9" ht="63" x14ac:dyDescent="0.25">
      <c r="A1082" s="105">
        <f>A1081+1</f>
        <v>872</v>
      </c>
      <c r="B1082" s="112" t="s">
        <v>919</v>
      </c>
      <c r="C1082" s="105">
        <v>406</v>
      </c>
      <c r="D1082" s="87" t="s">
        <v>957</v>
      </c>
      <c r="E1082" s="123">
        <f t="shared" si="131"/>
        <v>0.84745762711864414</v>
      </c>
      <c r="F1082" s="123">
        <f t="shared" si="122"/>
        <v>0.15254237288135594</v>
      </c>
      <c r="G1082" s="122">
        <v>1</v>
      </c>
      <c r="H1082" s="197" t="s">
        <v>882</v>
      </c>
      <c r="I1082" s="33" t="s">
        <v>883</v>
      </c>
    </row>
    <row r="1083" spans="1:9" x14ac:dyDescent="0.25">
      <c r="A1083" s="105"/>
      <c r="B1083" s="251" t="s">
        <v>958</v>
      </c>
      <c r="C1083" s="251"/>
      <c r="D1083" s="251"/>
      <c r="E1083" s="267"/>
      <c r="F1083" s="267"/>
      <c r="G1083" s="267"/>
      <c r="H1083" s="197"/>
      <c r="I1083" s="46"/>
    </row>
    <row r="1084" spans="1:9" ht="31.5" x14ac:dyDescent="0.25">
      <c r="A1084" s="105">
        <f>A1082+1</f>
        <v>873</v>
      </c>
      <c r="B1084" s="112" t="s">
        <v>911</v>
      </c>
      <c r="C1084" s="105">
        <v>406</v>
      </c>
      <c r="D1084" s="87" t="s">
        <v>959</v>
      </c>
      <c r="E1084" s="123">
        <f t="shared" ref="E1084:E1088" si="132">SUM(G1084/1.18)</f>
        <v>3711.8644067796613</v>
      </c>
      <c r="F1084" s="123">
        <f t="shared" si="122"/>
        <v>668.13559322033905</v>
      </c>
      <c r="G1084" s="122">
        <v>4380</v>
      </c>
      <c r="H1084" s="197" t="s">
        <v>882</v>
      </c>
      <c r="I1084" s="33" t="s">
        <v>883</v>
      </c>
    </row>
    <row r="1085" spans="1:9" ht="47.25" x14ac:dyDescent="0.25">
      <c r="A1085" s="105">
        <f t="shared" ref="A1085:A1088" si="133">SUM(A1084+1)</f>
        <v>874</v>
      </c>
      <c r="B1085" s="112" t="s">
        <v>913</v>
      </c>
      <c r="C1085" s="105">
        <v>406</v>
      </c>
      <c r="D1085" s="87" t="s">
        <v>960</v>
      </c>
      <c r="E1085" s="123">
        <f t="shared" si="132"/>
        <v>7.6271186440677967</v>
      </c>
      <c r="F1085" s="123">
        <f t="shared" si="122"/>
        <v>1.3728813559322035</v>
      </c>
      <c r="G1085" s="122">
        <v>9</v>
      </c>
      <c r="H1085" s="197" t="s">
        <v>882</v>
      </c>
      <c r="I1085" s="33" t="s">
        <v>883</v>
      </c>
    </row>
    <row r="1086" spans="1:9" ht="47.25" x14ac:dyDescent="0.25">
      <c r="A1086" s="105">
        <f t="shared" si="133"/>
        <v>875</v>
      </c>
      <c r="B1086" s="112" t="s">
        <v>915</v>
      </c>
      <c r="C1086" s="105">
        <v>406</v>
      </c>
      <c r="D1086" s="87" t="s">
        <v>961</v>
      </c>
      <c r="E1086" s="123">
        <f t="shared" si="132"/>
        <v>9.3220338983050848</v>
      </c>
      <c r="F1086" s="123">
        <f t="shared" si="122"/>
        <v>1.6779661016949152</v>
      </c>
      <c r="G1086" s="122">
        <v>11</v>
      </c>
      <c r="H1086" s="197" t="s">
        <v>882</v>
      </c>
      <c r="I1086" s="33" t="s">
        <v>883</v>
      </c>
    </row>
    <row r="1087" spans="1:9" ht="31.5" x14ac:dyDescent="0.25">
      <c r="A1087" s="105">
        <f t="shared" si="133"/>
        <v>876</v>
      </c>
      <c r="B1087" s="112" t="s">
        <v>917</v>
      </c>
      <c r="C1087" s="105">
        <v>406</v>
      </c>
      <c r="D1087" s="87" t="s">
        <v>962</v>
      </c>
      <c r="E1087" s="123">
        <f t="shared" si="132"/>
        <v>2.5423728813559325</v>
      </c>
      <c r="F1087" s="123">
        <f t="shared" si="122"/>
        <v>0.4576271186440678</v>
      </c>
      <c r="G1087" s="122">
        <v>3</v>
      </c>
      <c r="H1087" s="197" t="s">
        <v>882</v>
      </c>
      <c r="I1087" s="33" t="s">
        <v>883</v>
      </c>
    </row>
    <row r="1088" spans="1:9" ht="63" x14ac:dyDescent="0.25">
      <c r="A1088" s="105">
        <f t="shared" si="133"/>
        <v>877</v>
      </c>
      <c r="B1088" s="112" t="s">
        <v>919</v>
      </c>
      <c r="C1088" s="105">
        <v>406</v>
      </c>
      <c r="D1088" s="87" t="s">
        <v>963</v>
      </c>
      <c r="E1088" s="123">
        <f t="shared" si="132"/>
        <v>1.6949152542372883</v>
      </c>
      <c r="F1088" s="123">
        <f t="shared" si="122"/>
        <v>0.30508474576271188</v>
      </c>
      <c r="G1088" s="122">
        <v>2</v>
      </c>
      <c r="H1088" s="197" t="s">
        <v>882</v>
      </c>
      <c r="I1088" s="33" t="s">
        <v>883</v>
      </c>
    </row>
    <row r="1089" spans="1:9" x14ac:dyDescent="0.25">
      <c r="A1089" s="105"/>
      <c r="B1089" s="251" t="s">
        <v>1520</v>
      </c>
      <c r="C1089" s="251"/>
      <c r="D1089" s="251"/>
      <c r="E1089" s="267"/>
      <c r="F1089" s="267"/>
      <c r="G1089" s="267"/>
      <c r="H1089" s="197"/>
      <c r="I1089" s="46"/>
    </row>
    <row r="1090" spans="1:9" ht="31.5" x14ac:dyDescent="0.25">
      <c r="A1090" s="105">
        <f>A1088+1</f>
        <v>878</v>
      </c>
      <c r="B1090" s="112" t="s">
        <v>911</v>
      </c>
      <c r="C1090" s="105">
        <v>406</v>
      </c>
      <c r="D1090" s="87" t="s">
        <v>964</v>
      </c>
      <c r="E1090" s="123">
        <f t="shared" ref="E1090:E1094" si="134">SUM(G1090/1.18)</f>
        <v>1237.2881355932204</v>
      </c>
      <c r="F1090" s="123">
        <f t="shared" si="122"/>
        <v>222.71186440677968</v>
      </c>
      <c r="G1090" s="122">
        <v>1460</v>
      </c>
      <c r="H1090" s="197" t="s">
        <v>882</v>
      </c>
      <c r="I1090" s="33" t="s">
        <v>883</v>
      </c>
    </row>
    <row r="1091" spans="1:9" ht="47.25" x14ac:dyDescent="0.25">
      <c r="A1091" s="105">
        <f>SUM(A1090+1)</f>
        <v>879</v>
      </c>
      <c r="B1091" s="112" t="s">
        <v>913</v>
      </c>
      <c r="C1091" s="105">
        <v>406</v>
      </c>
      <c r="D1091" s="87" t="s">
        <v>965</v>
      </c>
      <c r="E1091" s="123">
        <f t="shared" si="134"/>
        <v>2.5423728813559325</v>
      </c>
      <c r="F1091" s="123">
        <f t="shared" si="122"/>
        <v>0.4576271186440678</v>
      </c>
      <c r="G1091" s="122">
        <v>3</v>
      </c>
      <c r="H1091" s="197" t="s">
        <v>882</v>
      </c>
      <c r="I1091" s="33" t="s">
        <v>883</v>
      </c>
    </row>
    <row r="1092" spans="1:9" ht="47.25" x14ac:dyDescent="0.25">
      <c r="A1092" s="105">
        <f t="shared" ref="A1092" si="135">SUM(A1091+1)</f>
        <v>880</v>
      </c>
      <c r="B1092" s="112" t="s">
        <v>915</v>
      </c>
      <c r="C1092" s="105">
        <v>406</v>
      </c>
      <c r="D1092" s="87" t="s">
        <v>966</v>
      </c>
      <c r="E1092" s="123">
        <f t="shared" si="134"/>
        <v>3.3898305084745766</v>
      </c>
      <c r="F1092" s="123">
        <f t="shared" si="122"/>
        <v>0.61016949152542377</v>
      </c>
      <c r="G1092" s="122">
        <v>4</v>
      </c>
      <c r="H1092" s="197" t="s">
        <v>882</v>
      </c>
      <c r="I1092" s="33" t="s">
        <v>883</v>
      </c>
    </row>
    <row r="1093" spans="1:9" ht="47.25" x14ac:dyDescent="0.25">
      <c r="A1093" s="105">
        <f>SUM(A1092+1)</f>
        <v>881</v>
      </c>
      <c r="B1093" s="112" t="s">
        <v>917</v>
      </c>
      <c r="C1093" s="105">
        <v>406</v>
      </c>
      <c r="D1093" s="87" t="s">
        <v>967</v>
      </c>
      <c r="E1093" s="123">
        <f t="shared" si="134"/>
        <v>1.6949152542372883</v>
      </c>
      <c r="F1093" s="123">
        <f t="shared" si="122"/>
        <v>0.30508474576271188</v>
      </c>
      <c r="G1093" s="122">
        <v>2</v>
      </c>
      <c r="H1093" s="197" t="s">
        <v>882</v>
      </c>
      <c r="I1093" s="33" t="s">
        <v>883</v>
      </c>
    </row>
    <row r="1094" spans="1:9" ht="63" x14ac:dyDescent="0.25">
      <c r="A1094" s="105">
        <f>SUM(A1093+1)</f>
        <v>882</v>
      </c>
      <c r="B1094" s="112" t="s">
        <v>919</v>
      </c>
      <c r="C1094" s="105">
        <v>406</v>
      </c>
      <c r="D1094" s="87" t="s">
        <v>968</v>
      </c>
      <c r="E1094" s="123">
        <f t="shared" si="134"/>
        <v>0.84745762711864414</v>
      </c>
      <c r="F1094" s="123">
        <f t="shared" si="122"/>
        <v>0.15254237288135594</v>
      </c>
      <c r="G1094" s="122">
        <v>1</v>
      </c>
      <c r="H1094" s="197" t="s">
        <v>882</v>
      </c>
      <c r="I1094" s="33" t="s">
        <v>883</v>
      </c>
    </row>
    <row r="1095" spans="1:9" x14ac:dyDescent="0.25">
      <c r="A1095" s="105"/>
      <c r="B1095" s="251" t="s">
        <v>969</v>
      </c>
      <c r="C1095" s="251"/>
      <c r="D1095" s="251"/>
      <c r="E1095" s="268"/>
      <c r="F1095" s="268"/>
      <c r="G1095" s="268"/>
      <c r="H1095" s="197"/>
      <c r="I1095" s="46"/>
    </row>
    <row r="1096" spans="1:9" ht="31.5" x14ac:dyDescent="0.25">
      <c r="A1096" s="105">
        <f>SUM(A1094+1)</f>
        <v>883</v>
      </c>
      <c r="B1096" s="112" t="s">
        <v>911</v>
      </c>
      <c r="C1096" s="105">
        <v>406</v>
      </c>
      <c r="D1096" s="87" t="s">
        <v>970</v>
      </c>
      <c r="E1096" s="123">
        <f t="shared" ref="E1096:E1100" si="136">SUM(G1096/1.18)</f>
        <v>618.64406779661022</v>
      </c>
      <c r="F1096" s="123">
        <f t="shared" si="122"/>
        <v>111.35593220338984</v>
      </c>
      <c r="G1096" s="122">
        <v>730</v>
      </c>
      <c r="H1096" s="197" t="s">
        <v>882</v>
      </c>
      <c r="I1096" s="33" t="s">
        <v>883</v>
      </c>
    </row>
    <row r="1097" spans="1:9" ht="31.5" x14ac:dyDescent="0.25">
      <c r="A1097" s="105">
        <f>SUM(A1096+1)</f>
        <v>884</v>
      </c>
      <c r="B1097" s="112" t="s">
        <v>913</v>
      </c>
      <c r="C1097" s="105">
        <v>406</v>
      </c>
      <c r="D1097" s="87" t="s">
        <v>971</v>
      </c>
      <c r="E1097" s="123">
        <f t="shared" si="136"/>
        <v>1.6949152542372883</v>
      </c>
      <c r="F1097" s="123">
        <f t="shared" si="122"/>
        <v>0.30508474576271188</v>
      </c>
      <c r="G1097" s="122">
        <v>2</v>
      </c>
      <c r="H1097" s="197" t="s">
        <v>882</v>
      </c>
      <c r="I1097" s="33" t="s">
        <v>883</v>
      </c>
    </row>
    <row r="1098" spans="1:9" ht="47.25" x14ac:dyDescent="0.25">
      <c r="A1098" s="105">
        <f>SUM(A1097+1)</f>
        <v>885</v>
      </c>
      <c r="B1098" s="112" t="s">
        <v>915</v>
      </c>
      <c r="C1098" s="105">
        <v>406</v>
      </c>
      <c r="D1098" s="87" t="s">
        <v>972</v>
      </c>
      <c r="E1098" s="123">
        <f t="shared" si="136"/>
        <v>2.5423728813559325</v>
      </c>
      <c r="F1098" s="123">
        <f t="shared" si="122"/>
        <v>0.4576271186440678</v>
      </c>
      <c r="G1098" s="122">
        <v>3</v>
      </c>
      <c r="H1098" s="197" t="s">
        <v>882</v>
      </c>
      <c r="I1098" s="33" t="s">
        <v>883</v>
      </c>
    </row>
    <row r="1099" spans="1:9" ht="31.5" x14ac:dyDescent="0.25">
      <c r="A1099" s="105">
        <f>SUM(A1098+1)</f>
        <v>886</v>
      </c>
      <c r="B1099" s="112" t="s">
        <v>917</v>
      </c>
      <c r="C1099" s="105">
        <v>406</v>
      </c>
      <c r="D1099" s="87" t="s">
        <v>973</v>
      </c>
      <c r="E1099" s="123">
        <f t="shared" si="136"/>
        <v>0.84745762711864414</v>
      </c>
      <c r="F1099" s="123">
        <f t="shared" si="122"/>
        <v>0.15254237288135594</v>
      </c>
      <c r="G1099" s="122">
        <v>1</v>
      </c>
      <c r="H1099" s="197" t="s">
        <v>882</v>
      </c>
      <c r="I1099" s="33" t="s">
        <v>883</v>
      </c>
    </row>
    <row r="1100" spans="1:9" ht="63" x14ac:dyDescent="0.25">
      <c r="A1100" s="105">
        <f>SUM(A1099+1)</f>
        <v>887</v>
      </c>
      <c r="B1100" s="112" t="s">
        <v>919</v>
      </c>
      <c r="C1100" s="105">
        <v>406</v>
      </c>
      <c r="D1100" s="87" t="s">
        <v>974</v>
      </c>
      <c r="E1100" s="123">
        <f t="shared" si="136"/>
        <v>0.84745762711864414</v>
      </c>
      <c r="F1100" s="123">
        <f t="shared" si="122"/>
        <v>0.15254237288135594</v>
      </c>
      <c r="G1100" s="122">
        <v>1</v>
      </c>
      <c r="H1100" s="197" t="s">
        <v>882</v>
      </c>
      <c r="I1100" s="33" t="s">
        <v>883</v>
      </c>
    </row>
    <row r="1101" spans="1:9" x14ac:dyDescent="0.25">
      <c r="A1101" s="105"/>
      <c r="B1101" s="251" t="s">
        <v>975</v>
      </c>
      <c r="C1101" s="251"/>
      <c r="D1101" s="251"/>
      <c r="E1101" s="267"/>
      <c r="F1101" s="267"/>
      <c r="G1101" s="267"/>
      <c r="H1101" s="197"/>
      <c r="I1101" s="46"/>
    </row>
    <row r="1102" spans="1:9" ht="31.5" x14ac:dyDescent="0.25">
      <c r="A1102" s="105">
        <f>SUM(A1100+1)</f>
        <v>888</v>
      </c>
      <c r="B1102" s="112" t="s">
        <v>911</v>
      </c>
      <c r="C1102" s="105">
        <v>406</v>
      </c>
      <c r="D1102" s="87" t="s">
        <v>976</v>
      </c>
      <c r="E1102" s="123">
        <f t="shared" ref="E1102:E1107" si="137">SUM(G1102/1.18)</f>
        <v>1237.2881355932204</v>
      </c>
      <c r="F1102" s="123">
        <f t="shared" si="122"/>
        <v>222.71186440677968</v>
      </c>
      <c r="G1102" s="122">
        <v>1460</v>
      </c>
      <c r="H1102" s="197" t="s">
        <v>882</v>
      </c>
      <c r="I1102" s="33" t="s">
        <v>883</v>
      </c>
    </row>
    <row r="1103" spans="1:9" ht="47.25" x14ac:dyDescent="0.25">
      <c r="A1103" s="105">
        <f>SUM(A1102+1)</f>
        <v>889</v>
      </c>
      <c r="B1103" s="112" t="s">
        <v>913</v>
      </c>
      <c r="C1103" s="105">
        <v>406</v>
      </c>
      <c r="D1103" s="87" t="s">
        <v>977</v>
      </c>
      <c r="E1103" s="123">
        <f t="shared" si="137"/>
        <v>2.5423728813559325</v>
      </c>
      <c r="F1103" s="123">
        <f t="shared" si="122"/>
        <v>0.4576271186440678</v>
      </c>
      <c r="G1103" s="122">
        <v>3</v>
      </c>
      <c r="H1103" s="197" t="s">
        <v>882</v>
      </c>
      <c r="I1103" s="33" t="s">
        <v>883</v>
      </c>
    </row>
    <row r="1104" spans="1:9" ht="78.75" x14ac:dyDescent="0.25">
      <c r="A1104" s="105">
        <f>SUM(A1103+1)</f>
        <v>890</v>
      </c>
      <c r="B1104" s="112" t="s">
        <v>915</v>
      </c>
      <c r="C1104" s="105">
        <v>406</v>
      </c>
      <c r="D1104" s="87" t="s">
        <v>978</v>
      </c>
      <c r="E1104" s="123">
        <f t="shared" si="137"/>
        <v>61.864406779661017</v>
      </c>
      <c r="F1104" s="123">
        <f t="shared" si="122"/>
        <v>11.135593220338983</v>
      </c>
      <c r="G1104" s="122">
        <v>73</v>
      </c>
      <c r="H1104" s="197" t="s">
        <v>882</v>
      </c>
      <c r="I1104" s="33" t="s">
        <v>883</v>
      </c>
    </row>
    <row r="1105" spans="1:9" ht="47.25" x14ac:dyDescent="0.25">
      <c r="A1105" s="105">
        <f t="shared" ref="A1105:A1107" si="138">SUM(A1104+1)</f>
        <v>891</v>
      </c>
      <c r="B1105" s="112" t="s">
        <v>917</v>
      </c>
      <c r="C1105" s="105">
        <v>406</v>
      </c>
      <c r="D1105" s="87" t="s">
        <v>1580</v>
      </c>
      <c r="E1105" s="123">
        <f t="shared" si="137"/>
        <v>3.3898305084745766</v>
      </c>
      <c r="F1105" s="123">
        <f t="shared" si="122"/>
        <v>0.61016949152542377</v>
      </c>
      <c r="G1105" s="122">
        <v>4</v>
      </c>
      <c r="H1105" s="197" t="s">
        <v>882</v>
      </c>
      <c r="I1105" s="33" t="s">
        <v>883</v>
      </c>
    </row>
    <row r="1106" spans="1:9" ht="47.25" x14ac:dyDescent="0.25">
      <c r="A1106" s="105">
        <f t="shared" si="138"/>
        <v>892</v>
      </c>
      <c r="B1106" s="112" t="s">
        <v>919</v>
      </c>
      <c r="C1106" s="105">
        <v>406</v>
      </c>
      <c r="D1106" s="87" t="s">
        <v>979</v>
      </c>
      <c r="E1106" s="123">
        <f t="shared" si="137"/>
        <v>1.6949152542372883</v>
      </c>
      <c r="F1106" s="123">
        <f t="shared" si="122"/>
        <v>0.30508474576271188</v>
      </c>
      <c r="G1106" s="122">
        <v>2</v>
      </c>
      <c r="H1106" s="197" t="s">
        <v>882</v>
      </c>
      <c r="I1106" s="33" t="s">
        <v>883</v>
      </c>
    </row>
    <row r="1107" spans="1:9" ht="63" x14ac:dyDescent="0.25">
      <c r="A1107" s="105">
        <f t="shared" si="138"/>
        <v>893</v>
      </c>
      <c r="B1107" s="112" t="s">
        <v>980</v>
      </c>
      <c r="C1107" s="105">
        <v>406</v>
      </c>
      <c r="D1107" s="87" t="s">
        <v>981</v>
      </c>
      <c r="E1107" s="123">
        <f t="shared" si="137"/>
        <v>0.84745762711864414</v>
      </c>
      <c r="F1107" s="123">
        <f t="shared" si="122"/>
        <v>0.15254237288135594</v>
      </c>
      <c r="G1107" s="122">
        <v>1</v>
      </c>
      <c r="H1107" s="197" t="s">
        <v>882</v>
      </c>
      <c r="I1107" s="33" t="s">
        <v>883</v>
      </c>
    </row>
    <row r="1108" spans="1:9" x14ac:dyDescent="0.25">
      <c r="A1108" s="105"/>
      <c r="B1108" s="251" t="s">
        <v>982</v>
      </c>
      <c r="C1108" s="251"/>
      <c r="D1108" s="251"/>
      <c r="E1108" s="267"/>
      <c r="F1108" s="267"/>
      <c r="G1108" s="267"/>
      <c r="H1108" s="197"/>
      <c r="I1108" s="46"/>
    </row>
    <row r="1109" spans="1:9" ht="31.5" x14ac:dyDescent="0.25">
      <c r="A1109" s="105">
        <f>A1107+1</f>
        <v>894</v>
      </c>
      <c r="B1109" s="112" t="s">
        <v>911</v>
      </c>
      <c r="C1109" s="105">
        <v>406</v>
      </c>
      <c r="D1109" s="87" t="s">
        <v>983</v>
      </c>
      <c r="E1109" s="123">
        <f t="shared" ref="E1109:E1113" si="139">SUM(G1109/1.18)</f>
        <v>6186.4406779661022</v>
      </c>
      <c r="F1109" s="123">
        <f t="shared" si="122"/>
        <v>1113.5593220338983</v>
      </c>
      <c r="G1109" s="122">
        <v>7300</v>
      </c>
      <c r="H1109" s="197" t="s">
        <v>882</v>
      </c>
      <c r="I1109" s="33" t="s">
        <v>883</v>
      </c>
    </row>
    <row r="1110" spans="1:9" ht="31.5" x14ac:dyDescent="0.25">
      <c r="A1110" s="105">
        <f>SUM(A1109+1)</f>
        <v>895</v>
      </c>
      <c r="B1110" s="112" t="s">
        <v>913</v>
      </c>
      <c r="C1110" s="105">
        <v>406</v>
      </c>
      <c r="D1110" s="87" t="s">
        <v>984</v>
      </c>
      <c r="E1110" s="123">
        <f t="shared" si="139"/>
        <v>123.72881355932203</v>
      </c>
      <c r="F1110" s="123">
        <f t="shared" si="122"/>
        <v>22.271186440677965</v>
      </c>
      <c r="G1110" s="122">
        <v>146</v>
      </c>
      <c r="H1110" s="197" t="s">
        <v>882</v>
      </c>
      <c r="I1110" s="33" t="s">
        <v>883</v>
      </c>
    </row>
    <row r="1111" spans="1:9" ht="47.25" x14ac:dyDescent="0.25">
      <c r="A1111" s="105">
        <f>SUM(A1110+1)</f>
        <v>896</v>
      </c>
      <c r="B1111" s="112" t="s">
        <v>915</v>
      </c>
      <c r="C1111" s="105">
        <v>406</v>
      </c>
      <c r="D1111" s="87" t="s">
        <v>985</v>
      </c>
      <c r="E1111" s="123">
        <f t="shared" si="139"/>
        <v>155.08474576271186</v>
      </c>
      <c r="F1111" s="123">
        <f t="shared" si="122"/>
        <v>27.915254237288135</v>
      </c>
      <c r="G1111" s="122">
        <v>183</v>
      </c>
      <c r="H1111" s="197" t="s">
        <v>882</v>
      </c>
      <c r="I1111" s="33" t="s">
        <v>883</v>
      </c>
    </row>
    <row r="1112" spans="1:9" ht="31.5" x14ac:dyDescent="0.25">
      <c r="A1112" s="105">
        <f t="shared" ref="A1112:A1113" si="140">SUM(A1111+1)</f>
        <v>897</v>
      </c>
      <c r="B1112" s="112" t="s">
        <v>917</v>
      </c>
      <c r="C1112" s="105">
        <v>406</v>
      </c>
      <c r="D1112" s="87" t="s">
        <v>986</v>
      </c>
      <c r="E1112" s="123">
        <f t="shared" si="139"/>
        <v>93.220338983050851</v>
      </c>
      <c r="F1112" s="123">
        <f t="shared" si="122"/>
        <v>16.779661016949152</v>
      </c>
      <c r="G1112" s="122">
        <v>110</v>
      </c>
      <c r="H1112" s="197" t="s">
        <v>882</v>
      </c>
      <c r="I1112" s="33" t="s">
        <v>883</v>
      </c>
    </row>
    <row r="1113" spans="1:9" ht="47.25" x14ac:dyDescent="0.25">
      <c r="A1113" s="105">
        <f t="shared" si="140"/>
        <v>898</v>
      </c>
      <c r="B1113" s="112" t="s">
        <v>919</v>
      </c>
      <c r="C1113" s="105">
        <v>406</v>
      </c>
      <c r="D1113" s="87" t="s">
        <v>987</v>
      </c>
      <c r="E1113" s="123">
        <f t="shared" si="139"/>
        <v>16.101694915254239</v>
      </c>
      <c r="F1113" s="123">
        <f t="shared" ref="F1113" si="141">SUM(E1113*18/100)</f>
        <v>2.898305084745763</v>
      </c>
      <c r="G1113" s="122">
        <v>19</v>
      </c>
      <c r="H1113" s="197" t="s">
        <v>882</v>
      </c>
      <c r="I1113" s="33" t="s">
        <v>883</v>
      </c>
    </row>
    <row r="1114" spans="1:9" x14ac:dyDescent="0.25">
      <c r="A1114" s="105"/>
      <c r="B1114" s="251" t="s">
        <v>988</v>
      </c>
      <c r="C1114" s="251"/>
      <c r="D1114" s="251"/>
      <c r="E1114" s="268"/>
      <c r="F1114" s="268"/>
      <c r="G1114" s="268"/>
      <c r="H1114" s="197"/>
      <c r="I1114" s="46"/>
    </row>
    <row r="1115" spans="1:9" ht="31.5" x14ac:dyDescent="0.25">
      <c r="A1115" s="105">
        <f>A1113+1</f>
        <v>899</v>
      </c>
      <c r="B1115" s="112" t="s">
        <v>911</v>
      </c>
      <c r="C1115" s="105">
        <v>406</v>
      </c>
      <c r="D1115" s="87" t="s">
        <v>989</v>
      </c>
      <c r="E1115" s="123">
        <f t="shared" ref="E1115:E1119" si="142">SUM(G1115/1.18)</f>
        <v>309.32203389830511</v>
      </c>
      <c r="F1115" s="123">
        <f t="shared" ref="F1115:F1176" si="143">SUM(E1115*18/100)</f>
        <v>55.677966101694921</v>
      </c>
      <c r="G1115" s="122">
        <v>365</v>
      </c>
      <c r="H1115" s="197" t="s">
        <v>882</v>
      </c>
      <c r="I1115" s="33" t="s">
        <v>883</v>
      </c>
    </row>
    <row r="1116" spans="1:9" ht="36" customHeight="1" x14ac:dyDescent="0.25">
      <c r="A1116" s="105">
        <f t="shared" ref="A1116:A1118" si="144">SUM(A1115+1)</f>
        <v>900</v>
      </c>
      <c r="B1116" s="112" t="s">
        <v>913</v>
      </c>
      <c r="C1116" s="105">
        <v>406</v>
      </c>
      <c r="D1116" s="10" t="s">
        <v>990</v>
      </c>
      <c r="E1116" s="123">
        <f t="shared" si="142"/>
        <v>309.32203389830511</v>
      </c>
      <c r="F1116" s="123">
        <f t="shared" si="143"/>
        <v>55.677966101694921</v>
      </c>
      <c r="G1116" s="122">
        <v>365</v>
      </c>
      <c r="H1116" s="197" t="s">
        <v>882</v>
      </c>
      <c r="I1116" s="33" t="s">
        <v>883</v>
      </c>
    </row>
    <row r="1117" spans="1:9" ht="47.25" x14ac:dyDescent="0.25">
      <c r="A1117" s="105">
        <f t="shared" si="144"/>
        <v>901</v>
      </c>
      <c r="B1117" s="112" t="s">
        <v>915</v>
      </c>
      <c r="C1117" s="105">
        <v>406</v>
      </c>
      <c r="D1117" s="87" t="s">
        <v>991</v>
      </c>
      <c r="E1117" s="123">
        <f t="shared" si="142"/>
        <v>309.32203389830511</v>
      </c>
      <c r="F1117" s="123">
        <f t="shared" si="143"/>
        <v>55.677966101694921</v>
      </c>
      <c r="G1117" s="122">
        <v>365</v>
      </c>
      <c r="H1117" s="197" t="s">
        <v>882</v>
      </c>
      <c r="I1117" s="33" t="s">
        <v>883</v>
      </c>
    </row>
    <row r="1118" spans="1:9" ht="47.25" x14ac:dyDescent="0.25">
      <c r="A1118" s="105">
        <f t="shared" si="144"/>
        <v>902</v>
      </c>
      <c r="B1118" s="112" t="s">
        <v>917</v>
      </c>
      <c r="C1118" s="105">
        <v>406</v>
      </c>
      <c r="D1118" s="87" t="s">
        <v>992</v>
      </c>
      <c r="E1118" s="123">
        <f t="shared" si="142"/>
        <v>93.220338983050851</v>
      </c>
      <c r="F1118" s="123">
        <f t="shared" si="143"/>
        <v>16.779661016949152</v>
      </c>
      <c r="G1118" s="122">
        <v>110</v>
      </c>
      <c r="H1118" s="197" t="s">
        <v>882</v>
      </c>
      <c r="I1118" s="33" t="s">
        <v>883</v>
      </c>
    </row>
    <row r="1119" spans="1:9" ht="63" x14ac:dyDescent="0.25">
      <c r="A1119" s="105">
        <f>SUM(A1118+1)</f>
        <v>903</v>
      </c>
      <c r="B1119" s="112" t="s">
        <v>919</v>
      </c>
      <c r="C1119" s="105">
        <v>406</v>
      </c>
      <c r="D1119" s="87" t="s">
        <v>993</v>
      </c>
      <c r="E1119" s="123">
        <f t="shared" si="142"/>
        <v>6186.4406779661022</v>
      </c>
      <c r="F1119" s="123">
        <f t="shared" si="143"/>
        <v>1113.5593220338983</v>
      </c>
      <c r="G1119" s="122">
        <v>7300</v>
      </c>
      <c r="H1119" s="197" t="s">
        <v>882</v>
      </c>
      <c r="I1119" s="33" t="s">
        <v>883</v>
      </c>
    </row>
    <row r="1120" spans="1:9" x14ac:dyDescent="0.25">
      <c r="A1120" s="105"/>
      <c r="B1120" s="251" t="s">
        <v>994</v>
      </c>
      <c r="C1120" s="251"/>
      <c r="D1120" s="251"/>
      <c r="E1120" s="267"/>
      <c r="F1120" s="267"/>
      <c r="G1120" s="267"/>
      <c r="H1120" s="197"/>
      <c r="I1120" s="46"/>
    </row>
    <row r="1121" spans="1:9" ht="31.5" x14ac:dyDescent="0.25">
      <c r="A1121" s="105">
        <f>A1119+1</f>
        <v>904</v>
      </c>
      <c r="B1121" s="112" t="s">
        <v>911</v>
      </c>
      <c r="C1121" s="105">
        <v>406</v>
      </c>
      <c r="D1121" s="87" t="s">
        <v>995</v>
      </c>
      <c r="E1121" s="123">
        <f t="shared" ref="E1121:E1125" si="145">SUM(G1121/1.18)</f>
        <v>618.64406779661022</v>
      </c>
      <c r="F1121" s="123">
        <f t="shared" si="143"/>
        <v>111.35593220338984</v>
      </c>
      <c r="G1121" s="122">
        <v>730</v>
      </c>
      <c r="H1121" s="197" t="s">
        <v>882</v>
      </c>
      <c r="I1121" s="33" t="s">
        <v>883</v>
      </c>
    </row>
    <row r="1122" spans="1:9" ht="47.25" x14ac:dyDescent="0.25">
      <c r="A1122" s="105">
        <f t="shared" ref="A1122:A1125" si="146">SUM(A1121+1)</f>
        <v>905</v>
      </c>
      <c r="B1122" s="112" t="s">
        <v>913</v>
      </c>
      <c r="C1122" s="105">
        <v>406</v>
      </c>
      <c r="D1122" s="87" t="s">
        <v>996</v>
      </c>
      <c r="E1122" s="123">
        <f t="shared" si="145"/>
        <v>1.6949152542372883</v>
      </c>
      <c r="F1122" s="123">
        <f t="shared" si="143"/>
        <v>0.30508474576271188</v>
      </c>
      <c r="G1122" s="122">
        <v>2</v>
      </c>
      <c r="H1122" s="197" t="s">
        <v>882</v>
      </c>
      <c r="I1122" s="33" t="s">
        <v>883</v>
      </c>
    </row>
    <row r="1123" spans="1:9" ht="47.25" x14ac:dyDescent="0.25">
      <c r="A1123" s="105">
        <f>SUM(A1122+1)</f>
        <v>906</v>
      </c>
      <c r="B1123" s="112" t="s">
        <v>915</v>
      </c>
      <c r="C1123" s="105">
        <v>406</v>
      </c>
      <c r="D1123" s="87" t="s">
        <v>997</v>
      </c>
      <c r="E1123" s="123">
        <f t="shared" si="145"/>
        <v>1.6949152542372883</v>
      </c>
      <c r="F1123" s="123">
        <f t="shared" si="143"/>
        <v>0.30508474576271188</v>
      </c>
      <c r="G1123" s="122">
        <v>2</v>
      </c>
      <c r="H1123" s="197" t="s">
        <v>882</v>
      </c>
      <c r="I1123" s="33" t="s">
        <v>883</v>
      </c>
    </row>
    <row r="1124" spans="1:9" ht="47.25" x14ac:dyDescent="0.25">
      <c r="A1124" s="105">
        <f>SUM(A1123+1)</f>
        <v>907</v>
      </c>
      <c r="B1124" s="112" t="s">
        <v>917</v>
      </c>
      <c r="C1124" s="105">
        <v>406</v>
      </c>
      <c r="D1124" s="87" t="s">
        <v>998</v>
      </c>
      <c r="E1124" s="123">
        <f t="shared" si="145"/>
        <v>0.84745762711864414</v>
      </c>
      <c r="F1124" s="123">
        <f t="shared" si="143"/>
        <v>0.15254237288135594</v>
      </c>
      <c r="G1124" s="122">
        <v>1</v>
      </c>
      <c r="H1124" s="197" t="s">
        <v>882</v>
      </c>
      <c r="I1124" s="33" t="s">
        <v>883</v>
      </c>
    </row>
    <row r="1125" spans="1:9" ht="63" x14ac:dyDescent="0.25">
      <c r="A1125" s="105">
        <f t="shared" si="146"/>
        <v>908</v>
      </c>
      <c r="B1125" s="112" t="s">
        <v>919</v>
      </c>
      <c r="C1125" s="105">
        <v>406</v>
      </c>
      <c r="D1125" s="87" t="s">
        <v>999</v>
      </c>
      <c r="E1125" s="123">
        <f t="shared" si="145"/>
        <v>0.84745762711864414</v>
      </c>
      <c r="F1125" s="123">
        <f t="shared" si="143"/>
        <v>0.15254237288135594</v>
      </c>
      <c r="G1125" s="122">
        <v>1</v>
      </c>
      <c r="H1125" s="197" t="s">
        <v>882</v>
      </c>
      <c r="I1125" s="33" t="s">
        <v>883</v>
      </c>
    </row>
    <row r="1126" spans="1:9" x14ac:dyDescent="0.25">
      <c r="A1126" s="105"/>
      <c r="B1126" s="251" t="s">
        <v>1000</v>
      </c>
      <c r="C1126" s="251"/>
      <c r="D1126" s="251"/>
      <c r="E1126" s="267"/>
      <c r="F1126" s="267"/>
      <c r="G1126" s="267"/>
      <c r="H1126" s="197"/>
      <c r="I1126" s="46"/>
    </row>
    <row r="1127" spans="1:9" ht="31.5" x14ac:dyDescent="0.25">
      <c r="A1127" s="105">
        <f>A1125+1</f>
        <v>909</v>
      </c>
      <c r="B1127" s="112" t="s">
        <v>911</v>
      </c>
      <c r="C1127" s="105">
        <v>406</v>
      </c>
      <c r="D1127" s="87" t="s">
        <v>1001</v>
      </c>
      <c r="E1127" s="123">
        <f t="shared" ref="E1127:E1131" si="147">SUM(G1127/1.18)</f>
        <v>2474.5762711864409</v>
      </c>
      <c r="F1127" s="123">
        <f t="shared" si="143"/>
        <v>445.42372881355936</v>
      </c>
      <c r="G1127" s="122">
        <v>2920</v>
      </c>
      <c r="H1127" s="197" t="s">
        <v>882</v>
      </c>
      <c r="I1127" s="33" t="s">
        <v>883</v>
      </c>
    </row>
    <row r="1128" spans="1:9" ht="31.5" x14ac:dyDescent="0.25">
      <c r="A1128" s="105">
        <f>SUM(A1127+1)</f>
        <v>910</v>
      </c>
      <c r="B1128" s="112" t="s">
        <v>913</v>
      </c>
      <c r="C1128" s="105">
        <v>406</v>
      </c>
      <c r="D1128" s="87" t="s">
        <v>1002</v>
      </c>
      <c r="E1128" s="123">
        <f t="shared" si="147"/>
        <v>2.5423728813559325</v>
      </c>
      <c r="F1128" s="123">
        <f t="shared" si="143"/>
        <v>0.4576271186440678</v>
      </c>
      <c r="G1128" s="122">
        <v>3</v>
      </c>
      <c r="H1128" s="197" t="s">
        <v>882</v>
      </c>
      <c r="I1128" s="33" t="s">
        <v>883</v>
      </c>
    </row>
    <row r="1129" spans="1:9" ht="47.25" x14ac:dyDescent="0.25">
      <c r="A1129" s="105">
        <f t="shared" ref="A1129:A1131" si="148">SUM(A1128+1)</f>
        <v>911</v>
      </c>
      <c r="B1129" s="112" t="s">
        <v>915</v>
      </c>
      <c r="C1129" s="105">
        <v>406</v>
      </c>
      <c r="D1129" s="87" t="s">
        <v>1003</v>
      </c>
      <c r="E1129" s="123">
        <f t="shared" si="147"/>
        <v>3.3898305084745766</v>
      </c>
      <c r="F1129" s="123">
        <f t="shared" si="143"/>
        <v>0.61016949152542377</v>
      </c>
      <c r="G1129" s="122">
        <v>4</v>
      </c>
      <c r="H1129" s="197" t="s">
        <v>882</v>
      </c>
      <c r="I1129" s="33" t="s">
        <v>883</v>
      </c>
    </row>
    <row r="1130" spans="1:9" ht="31.5" x14ac:dyDescent="0.25">
      <c r="A1130" s="105">
        <f t="shared" si="148"/>
        <v>912</v>
      </c>
      <c r="B1130" s="112" t="s">
        <v>917</v>
      </c>
      <c r="C1130" s="105">
        <v>406</v>
      </c>
      <c r="D1130" s="87" t="s">
        <v>1004</v>
      </c>
      <c r="E1130" s="123">
        <f t="shared" si="147"/>
        <v>1.6949152542372883</v>
      </c>
      <c r="F1130" s="123">
        <f t="shared" si="143"/>
        <v>0.30508474576271188</v>
      </c>
      <c r="G1130" s="122">
        <v>2</v>
      </c>
      <c r="H1130" s="197" t="s">
        <v>882</v>
      </c>
      <c r="I1130" s="33" t="s">
        <v>883</v>
      </c>
    </row>
    <row r="1131" spans="1:9" ht="63" x14ac:dyDescent="0.25">
      <c r="A1131" s="105">
        <f t="shared" si="148"/>
        <v>913</v>
      </c>
      <c r="B1131" s="112" t="s">
        <v>919</v>
      </c>
      <c r="C1131" s="105">
        <v>406</v>
      </c>
      <c r="D1131" s="87" t="s">
        <v>1005</v>
      </c>
      <c r="E1131" s="123">
        <f t="shared" si="147"/>
        <v>0.84745762711864414</v>
      </c>
      <c r="F1131" s="123">
        <f t="shared" si="143"/>
        <v>0.15254237288135594</v>
      </c>
      <c r="G1131" s="122">
        <v>1</v>
      </c>
      <c r="H1131" s="197" t="s">
        <v>882</v>
      </c>
      <c r="I1131" s="33" t="s">
        <v>883</v>
      </c>
    </row>
    <row r="1132" spans="1:9" x14ac:dyDescent="0.25">
      <c r="A1132" s="105"/>
      <c r="B1132" s="251" t="s">
        <v>1006</v>
      </c>
      <c r="C1132" s="251"/>
      <c r="D1132" s="251"/>
      <c r="E1132" s="267"/>
      <c r="F1132" s="267"/>
      <c r="G1132" s="267"/>
      <c r="H1132" s="197"/>
      <c r="I1132" s="46"/>
    </row>
    <row r="1133" spans="1:9" ht="31.5" x14ac:dyDescent="0.25">
      <c r="A1133" s="105">
        <f>A1131+1</f>
        <v>914</v>
      </c>
      <c r="B1133" s="112" t="s">
        <v>911</v>
      </c>
      <c r="C1133" s="105">
        <v>406</v>
      </c>
      <c r="D1133" s="87" t="s">
        <v>1007</v>
      </c>
      <c r="E1133" s="123">
        <f t="shared" ref="E1133:E1176" si="149">SUM(G1133/1.18)</f>
        <v>1855.9322033898306</v>
      </c>
      <c r="F1133" s="123">
        <f t="shared" si="143"/>
        <v>334.06779661016952</v>
      </c>
      <c r="G1133" s="122">
        <v>2190</v>
      </c>
      <c r="H1133" s="197" t="s">
        <v>882</v>
      </c>
      <c r="I1133" s="33" t="s">
        <v>883</v>
      </c>
    </row>
    <row r="1134" spans="1:9" ht="47.25" x14ac:dyDescent="0.25">
      <c r="A1134" s="105">
        <f t="shared" ref="A1134:A1136" si="150">SUM(A1133+1)</f>
        <v>915</v>
      </c>
      <c r="B1134" s="112" t="s">
        <v>913</v>
      </c>
      <c r="C1134" s="105">
        <v>406</v>
      </c>
      <c r="D1134" s="87" t="s">
        <v>1581</v>
      </c>
      <c r="E1134" s="123">
        <f t="shared" si="149"/>
        <v>18559.322033898305</v>
      </c>
      <c r="F1134" s="123">
        <f t="shared" si="143"/>
        <v>3340.6779661016944</v>
      </c>
      <c r="G1134" s="122">
        <v>21900</v>
      </c>
      <c r="H1134" s="197" t="s">
        <v>882</v>
      </c>
      <c r="I1134" s="33" t="s">
        <v>883</v>
      </c>
    </row>
    <row r="1135" spans="1:9" ht="31.5" x14ac:dyDescent="0.25">
      <c r="A1135" s="105">
        <f>A1134+1</f>
        <v>916</v>
      </c>
      <c r="B1135" s="112" t="s">
        <v>915</v>
      </c>
      <c r="C1135" s="105">
        <v>406</v>
      </c>
      <c r="D1135" s="87" t="s">
        <v>1582</v>
      </c>
      <c r="E1135" s="123">
        <f t="shared" si="149"/>
        <v>18559.322033898305</v>
      </c>
      <c r="F1135" s="123">
        <f t="shared" si="143"/>
        <v>3340.6779661016944</v>
      </c>
      <c r="G1135" s="122">
        <v>21900</v>
      </c>
      <c r="H1135" s="197" t="s">
        <v>882</v>
      </c>
      <c r="I1135" s="33" t="s">
        <v>883</v>
      </c>
    </row>
    <row r="1136" spans="1:9" ht="31.5" x14ac:dyDescent="0.25">
      <c r="A1136" s="105">
        <f t="shared" si="150"/>
        <v>917</v>
      </c>
      <c r="B1136" s="112" t="s">
        <v>917</v>
      </c>
      <c r="C1136" s="105">
        <v>406</v>
      </c>
      <c r="D1136" s="87" t="s">
        <v>1008</v>
      </c>
      <c r="E1136" s="123">
        <f t="shared" si="149"/>
        <v>1.6949152542372883</v>
      </c>
      <c r="F1136" s="123">
        <f t="shared" si="143"/>
        <v>0.30508474576271188</v>
      </c>
      <c r="G1136" s="122">
        <v>2</v>
      </c>
      <c r="H1136" s="197" t="s">
        <v>882</v>
      </c>
      <c r="I1136" s="33" t="s">
        <v>883</v>
      </c>
    </row>
    <row r="1137" spans="1:9" ht="47.25" x14ac:dyDescent="0.25">
      <c r="A1137" s="105">
        <f>A1136+1</f>
        <v>918</v>
      </c>
      <c r="B1137" s="112" t="s">
        <v>919</v>
      </c>
      <c r="C1137" s="105">
        <v>406</v>
      </c>
      <c r="D1137" s="87" t="s">
        <v>1009</v>
      </c>
      <c r="E1137" s="123">
        <f t="shared" si="149"/>
        <v>0.84745762711864414</v>
      </c>
      <c r="F1137" s="123">
        <f t="shared" si="143"/>
        <v>0.15254237288135594</v>
      </c>
      <c r="G1137" s="122">
        <v>1</v>
      </c>
      <c r="H1137" s="197" t="s">
        <v>882</v>
      </c>
      <c r="I1137" s="33" t="s">
        <v>883</v>
      </c>
    </row>
    <row r="1138" spans="1:9" x14ac:dyDescent="0.25">
      <c r="A1138" s="105"/>
      <c r="B1138" s="251" t="s">
        <v>1010</v>
      </c>
      <c r="C1138" s="251"/>
      <c r="D1138" s="251"/>
      <c r="E1138" s="267"/>
      <c r="F1138" s="267"/>
      <c r="G1138" s="267"/>
      <c r="H1138" s="197"/>
      <c r="I1138" s="46"/>
    </row>
    <row r="1139" spans="1:9" ht="31.5" x14ac:dyDescent="0.25">
      <c r="A1139" s="105">
        <f>A1137+1</f>
        <v>919</v>
      </c>
      <c r="B1139" s="112" t="s">
        <v>911</v>
      </c>
      <c r="C1139" s="105">
        <v>406</v>
      </c>
      <c r="D1139" s="87" t="s">
        <v>1011</v>
      </c>
      <c r="E1139" s="123">
        <f t="shared" si="149"/>
        <v>6186.4406779661022</v>
      </c>
      <c r="F1139" s="123">
        <f t="shared" si="143"/>
        <v>1113.5593220338983</v>
      </c>
      <c r="G1139" s="122">
        <v>7300</v>
      </c>
      <c r="H1139" s="197" t="s">
        <v>882</v>
      </c>
      <c r="I1139" s="33" t="s">
        <v>883</v>
      </c>
    </row>
    <row r="1140" spans="1:9" ht="47.25" x14ac:dyDescent="0.25">
      <c r="A1140" s="105">
        <f>SUM(A1139+1)</f>
        <v>920</v>
      </c>
      <c r="B1140" s="112" t="s">
        <v>913</v>
      </c>
      <c r="C1140" s="105">
        <v>406</v>
      </c>
      <c r="D1140" s="87" t="s">
        <v>1012</v>
      </c>
      <c r="E1140" s="123">
        <f t="shared" si="149"/>
        <v>18559.322033898305</v>
      </c>
      <c r="F1140" s="123">
        <f t="shared" si="143"/>
        <v>3340.6779661016944</v>
      </c>
      <c r="G1140" s="122">
        <v>21900</v>
      </c>
      <c r="H1140" s="197" t="s">
        <v>882</v>
      </c>
      <c r="I1140" s="33" t="s">
        <v>883</v>
      </c>
    </row>
    <row r="1141" spans="1:9" ht="31.5" x14ac:dyDescent="0.25">
      <c r="A1141" s="105">
        <f>SUM(A1140+1)</f>
        <v>921</v>
      </c>
      <c r="B1141" s="112" t="s">
        <v>915</v>
      </c>
      <c r="C1141" s="105">
        <v>406</v>
      </c>
      <c r="D1141" s="87" t="s">
        <v>1013</v>
      </c>
      <c r="E1141" s="123">
        <f t="shared" si="149"/>
        <v>18559.322033898305</v>
      </c>
      <c r="F1141" s="123">
        <f t="shared" si="143"/>
        <v>3340.6779661016944</v>
      </c>
      <c r="G1141" s="122">
        <v>21900</v>
      </c>
      <c r="H1141" s="197" t="s">
        <v>882</v>
      </c>
      <c r="I1141" s="33" t="s">
        <v>883</v>
      </c>
    </row>
    <row r="1142" spans="1:9" ht="31.5" x14ac:dyDescent="0.25">
      <c r="A1142" s="105">
        <f t="shared" ref="A1142" si="151">SUM(A1141+1)</f>
        <v>922</v>
      </c>
      <c r="B1142" s="112" t="s">
        <v>917</v>
      </c>
      <c r="C1142" s="105">
        <v>406</v>
      </c>
      <c r="D1142" s="87" t="s">
        <v>1014</v>
      </c>
      <c r="E1142" s="123">
        <f t="shared" si="149"/>
        <v>18.64406779661017</v>
      </c>
      <c r="F1142" s="123">
        <f t="shared" si="143"/>
        <v>3.3559322033898304</v>
      </c>
      <c r="G1142" s="122">
        <v>22</v>
      </c>
      <c r="H1142" s="197" t="s">
        <v>882</v>
      </c>
      <c r="I1142" s="33" t="s">
        <v>883</v>
      </c>
    </row>
    <row r="1143" spans="1:9" ht="47.25" x14ac:dyDescent="0.25">
      <c r="A1143" s="105">
        <f>SUM(A1142+1)</f>
        <v>923</v>
      </c>
      <c r="B1143" s="112" t="s">
        <v>919</v>
      </c>
      <c r="C1143" s="105">
        <v>406</v>
      </c>
      <c r="D1143" s="87" t="s">
        <v>1015</v>
      </c>
      <c r="E1143" s="123">
        <f t="shared" si="149"/>
        <v>6.7796610169491531</v>
      </c>
      <c r="F1143" s="123">
        <f t="shared" si="143"/>
        <v>1.2203389830508475</v>
      </c>
      <c r="G1143" s="122">
        <v>8</v>
      </c>
      <c r="H1143" s="197" t="s">
        <v>882</v>
      </c>
      <c r="I1143" s="33" t="s">
        <v>883</v>
      </c>
    </row>
    <row r="1144" spans="1:9" x14ac:dyDescent="0.25">
      <c r="A1144" s="105"/>
      <c r="B1144" s="251" t="s">
        <v>1016</v>
      </c>
      <c r="C1144" s="251"/>
      <c r="D1144" s="251"/>
      <c r="E1144" s="263"/>
      <c r="F1144" s="263"/>
      <c r="G1144" s="263"/>
      <c r="H1144" s="197"/>
      <c r="I1144" s="46"/>
    </row>
    <row r="1145" spans="1:9" ht="47.25" x14ac:dyDescent="0.25">
      <c r="A1145" s="105">
        <f>A1143+1</f>
        <v>924</v>
      </c>
      <c r="B1145" s="112" t="s">
        <v>911</v>
      </c>
      <c r="C1145" s="105">
        <v>406</v>
      </c>
      <c r="D1145" s="87" t="s">
        <v>1017</v>
      </c>
      <c r="E1145" s="123">
        <f t="shared" si="149"/>
        <v>1237.2881355932204</v>
      </c>
      <c r="F1145" s="123">
        <f t="shared" si="143"/>
        <v>222.71186440677968</v>
      </c>
      <c r="G1145" s="122">
        <v>1460</v>
      </c>
      <c r="H1145" s="197" t="s">
        <v>882</v>
      </c>
      <c r="I1145" s="33" t="s">
        <v>883</v>
      </c>
    </row>
    <row r="1146" spans="1:9" ht="63" x14ac:dyDescent="0.25">
      <c r="A1146" s="105">
        <f>SUM(A1145+1)</f>
        <v>925</v>
      </c>
      <c r="B1146" s="112" t="s">
        <v>913</v>
      </c>
      <c r="C1146" s="105">
        <v>406</v>
      </c>
      <c r="D1146" s="87" t="s">
        <v>1018</v>
      </c>
      <c r="E1146" s="123">
        <f t="shared" si="149"/>
        <v>18559.322033898305</v>
      </c>
      <c r="F1146" s="123">
        <f t="shared" si="143"/>
        <v>3340.6779661016944</v>
      </c>
      <c r="G1146" s="122">
        <v>21900</v>
      </c>
      <c r="H1146" s="197" t="s">
        <v>882</v>
      </c>
      <c r="I1146" s="33" t="s">
        <v>883</v>
      </c>
    </row>
    <row r="1147" spans="1:9" ht="63" x14ac:dyDescent="0.25">
      <c r="A1147" s="105">
        <f>SUM(A1146+1)</f>
        <v>926</v>
      </c>
      <c r="B1147" s="112" t="s">
        <v>915</v>
      </c>
      <c r="C1147" s="105">
        <v>406</v>
      </c>
      <c r="D1147" s="87" t="s">
        <v>1583</v>
      </c>
      <c r="E1147" s="123">
        <f t="shared" si="149"/>
        <v>18559.322033898305</v>
      </c>
      <c r="F1147" s="123">
        <f t="shared" si="143"/>
        <v>3340.6779661016944</v>
      </c>
      <c r="G1147" s="122">
        <v>21900</v>
      </c>
      <c r="H1147" s="197" t="s">
        <v>882</v>
      </c>
      <c r="I1147" s="33" t="s">
        <v>883</v>
      </c>
    </row>
    <row r="1148" spans="1:9" ht="63" x14ac:dyDescent="0.25">
      <c r="A1148" s="105">
        <f t="shared" ref="A1148:A1149" si="152">SUM(A1147+1)</f>
        <v>927</v>
      </c>
      <c r="B1148" s="112" t="s">
        <v>917</v>
      </c>
      <c r="C1148" s="105">
        <v>406</v>
      </c>
      <c r="D1148" s="87" t="s">
        <v>1019</v>
      </c>
      <c r="E1148" s="123">
        <f t="shared" si="149"/>
        <v>1.6949152542372883</v>
      </c>
      <c r="F1148" s="123">
        <f t="shared" si="143"/>
        <v>0.30508474576271188</v>
      </c>
      <c r="G1148" s="122">
        <v>2</v>
      </c>
      <c r="H1148" s="197" t="s">
        <v>882</v>
      </c>
      <c r="I1148" s="33" t="s">
        <v>883</v>
      </c>
    </row>
    <row r="1149" spans="1:9" ht="78.75" x14ac:dyDescent="0.25">
      <c r="A1149" s="105">
        <f t="shared" si="152"/>
        <v>928</v>
      </c>
      <c r="B1149" s="112" t="s">
        <v>919</v>
      </c>
      <c r="C1149" s="105">
        <v>406</v>
      </c>
      <c r="D1149" s="87" t="s">
        <v>1020</v>
      </c>
      <c r="E1149" s="123">
        <f t="shared" si="149"/>
        <v>6186.4406779661022</v>
      </c>
      <c r="F1149" s="123">
        <f t="shared" si="143"/>
        <v>1113.5593220338983</v>
      </c>
      <c r="G1149" s="122">
        <v>7300</v>
      </c>
      <c r="H1149" s="197" t="s">
        <v>882</v>
      </c>
      <c r="I1149" s="33" t="s">
        <v>883</v>
      </c>
    </row>
    <row r="1150" spans="1:9" x14ac:dyDescent="0.25">
      <c r="A1150" s="112"/>
      <c r="B1150" s="112" t="s">
        <v>1021</v>
      </c>
      <c r="C1150" s="112"/>
      <c r="D1150" s="88" t="s">
        <v>1022</v>
      </c>
      <c r="E1150" s="126"/>
      <c r="F1150" s="126"/>
      <c r="G1150" s="126"/>
      <c r="H1150" s="197"/>
      <c r="I1150" s="46"/>
    </row>
    <row r="1151" spans="1:9" ht="31.5" x14ac:dyDescent="0.25">
      <c r="A1151" s="105">
        <f>A1149+1</f>
        <v>929</v>
      </c>
      <c r="B1151" s="112" t="s">
        <v>911</v>
      </c>
      <c r="C1151" s="105">
        <v>406</v>
      </c>
      <c r="D1151" s="87" t="s">
        <v>1023</v>
      </c>
      <c r="E1151" s="123">
        <f t="shared" si="149"/>
        <v>1237.2881355932204</v>
      </c>
      <c r="F1151" s="123">
        <f t="shared" si="143"/>
        <v>222.71186440677968</v>
      </c>
      <c r="G1151" s="122">
        <v>1460</v>
      </c>
      <c r="H1151" s="197" t="s">
        <v>882</v>
      </c>
      <c r="I1151" s="33" t="s">
        <v>883</v>
      </c>
    </row>
    <row r="1152" spans="1:9" ht="47.25" x14ac:dyDescent="0.25">
      <c r="A1152" s="105">
        <f>A1151+1</f>
        <v>930</v>
      </c>
      <c r="B1152" s="112" t="s">
        <v>913</v>
      </c>
      <c r="C1152" s="105">
        <v>406</v>
      </c>
      <c r="D1152" s="87" t="s">
        <v>1024</v>
      </c>
      <c r="E1152" s="123">
        <f t="shared" si="149"/>
        <v>9.3220338983050848</v>
      </c>
      <c r="F1152" s="123">
        <f t="shared" si="143"/>
        <v>1.6779661016949152</v>
      </c>
      <c r="G1152" s="122">
        <v>11</v>
      </c>
      <c r="H1152" s="197" t="s">
        <v>882</v>
      </c>
      <c r="I1152" s="33" t="s">
        <v>883</v>
      </c>
    </row>
    <row r="1153" spans="1:9" x14ac:dyDescent="0.25">
      <c r="A1153" s="105"/>
      <c r="B1153" s="251" t="s">
        <v>1025</v>
      </c>
      <c r="C1153" s="251"/>
      <c r="D1153" s="251"/>
      <c r="E1153" s="267"/>
      <c r="F1153" s="267"/>
      <c r="G1153" s="267"/>
      <c r="H1153" s="197"/>
      <c r="I1153" s="46"/>
    </row>
    <row r="1154" spans="1:9" ht="31.5" x14ac:dyDescent="0.25">
      <c r="A1154" s="105">
        <f>A1152+1</f>
        <v>931</v>
      </c>
      <c r="B1154" s="112" t="s">
        <v>911</v>
      </c>
      <c r="C1154" s="105">
        <v>406</v>
      </c>
      <c r="D1154" s="87" t="s">
        <v>1026</v>
      </c>
      <c r="E1154" s="123">
        <f t="shared" si="149"/>
        <v>2474.5762711864409</v>
      </c>
      <c r="F1154" s="123">
        <f t="shared" si="143"/>
        <v>445.42372881355936</v>
      </c>
      <c r="G1154" s="122">
        <v>2920</v>
      </c>
      <c r="H1154" s="197" t="s">
        <v>882</v>
      </c>
      <c r="I1154" s="33" t="s">
        <v>883</v>
      </c>
    </row>
    <row r="1155" spans="1:9" ht="47.25" x14ac:dyDescent="0.25">
      <c r="A1155" s="105">
        <f>A1154+1</f>
        <v>932</v>
      </c>
      <c r="B1155" s="112" t="s">
        <v>913</v>
      </c>
      <c r="C1155" s="105">
        <v>406</v>
      </c>
      <c r="D1155" s="87" t="s">
        <v>1027</v>
      </c>
      <c r="E1155" s="123">
        <f t="shared" si="149"/>
        <v>18559.322033898305</v>
      </c>
      <c r="F1155" s="123">
        <f t="shared" si="143"/>
        <v>3340.6779661016944</v>
      </c>
      <c r="G1155" s="122">
        <v>21900</v>
      </c>
      <c r="H1155" s="197" t="s">
        <v>882</v>
      </c>
      <c r="I1155" s="33" t="s">
        <v>883</v>
      </c>
    </row>
    <row r="1156" spans="1:9" ht="47.25" x14ac:dyDescent="0.25">
      <c r="A1156" s="105">
        <f t="shared" ref="A1156" si="153">SUM(A1155+1)</f>
        <v>933</v>
      </c>
      <c r="B1156" s="112" t="s">
        <v>915</v>
      </c>
      <c r="C1156" s="105">
        <v>406</v>
      </c>
      <c r="D1156" s="87" t="s">
        <v>1028</v>
      </c>
      <c r="E1156" s="123">
        <f t="shared" si="149"/>
        <v>18559.322033898305</v>
      </c>
      <c r="F1156" s="123">
        <f t="shared" si="143"/>
        <v>3340.6779661016944</v>
      </c>
      <c r="G1156" s="122">
        <v>21900</v>
      </c>
      <c r="H1156" s="197" t="s">
        <v>882</v>
      </c>
      <c r="I1156" s="33" t="s">
        <v>883</v>
      </c>
    </row>
    <row r="1157" spans="1:9" ht="47.25" x14ac:dyDescent="0.25">
      <c r="A1157" s="105">
        <f>SUM(A1156+1)</f>
        <v>934</v>
      </c>
      <c r="B1157" s="112" t="s">
        <v>917</v>
      </c>
      <c r="C1157" s="105">
        <v>406</v>
      </c>
      <c r="D1157" s="87" t="s">
        <v>1029</v>
      </c>
      <c r="E1157" s="123">
        <f t="shared" si="149"/>
        <v>3.3898305084745766</v>
      </c>
      <c r="F1157" s="123">
        <f t="shared" si="143"/>
        <v>0.61016949152542377</v>
      </c>
      <c r="G1157" s="122">
        <v>4</v>
      </c>
      <c r="H1157" s="197" t="s">
        <v>882</v>
      </c>
      <c r="I1157" s="33" t="s">
        <v>883</v>
      </c>
    </row>
    <row r="1158" spans="1:9" ht="63" x14ac:dyDescent="0.25">
      <c r="A1158" s="105">
        <f>SUM(A1157+1)</f>
        <v>935</v>
      </c>
      <c r="B1158" s="112" t="s">
        <v>919</v>
      </c>
      <c r="C1158" s="105">
        <v>406</v>
      </c>
      <c r="D1158" s="87" t="s">
        <v>1030</v>
      </c>
      <c r="E1158" s="123">
        <f t="shared" si="149"/>
        <v>1.6949152542372883</v>
      </c>
      <c r="F1158" s="123">
        <f t="shared" si="143"/>
        <v>0.30508474576271188</v>
      </c>
      <c r="G1158" s="122">
        <v>2</v>
      </c>
      <c r="H1158" s="197" t="s">
        <v>882</v>
      </c>
      <c r="I1158" s="33" t="s">
        <v>883</v>
      </c>
    </row>
    <row r="1159" spans="1:9" x14ac:dyDescent="0.25">
      <c r="A1159" s="105"/>
      <c r="B1159" s="251" t="s">
        <v>1031</v>
      </c>
      <c r="C1159" s="251"/>
      <c r="D1159" s="251"/>
      <c r="E1159" s="263"/>
      <c r="F1159" s="263"/>
      <c r="G1159" s="263"/>
      <c r="H1159" s="197"/>
      <c r="I1159" s="46"/>
    </row>
    <row r="1160" spans="1:9" ht="31.5" x14ac:dyDescent="0.25">
      <c r="A1160" s="105">
        <f>A1158+1</f>
        <v>936</v>
      </c>
      <c r="B1160" s="112" t="s">
        <v>911</v>
      </c>
      <c r="C1160" s="105">
        <v>406</v>
      </c>
      <c r="D1160" s="87" t="s">
        <v>1032</v>
      </c>
      <c r="E1160" s="123">
        <f t="shared" si="149"/>
        <v>2474.5762711864409</v>
      </c>
      <c r="F1160" s="123">
        <f t="shared" si="143"/>
        <v>445.42372881355936</v>
      </c>
      <c r="G1160" s="122">
        <v>2920</v>
      </c>
      <c r="H1160" s="197" t="s">
        <v>882</v>
      </c>
      <c r="I1160" s="33" t="s">
        <v>883</v>
      </c>
    </row>
    <row r="1161" spans="1:9" ht="47.25" x14ac:dyDescent="0.25">
      <c r="A1161" s="105">
        <f>A1160+1</f>
        <v>937</v>
      </c>
      <c r="B1161" s="112" t="s">
        <v>913</v>
      </c>
      <c r="C1161" s="105">
        <v>406</v>
      </c>
      <c r="D1161" s="87" t="s">
        <v>1033</v>
      </c>
      <c r="E1161" s="123">
        <f t="shared" si="149"/>
        <v>5.0847457627118651</v>
      </c>
      <c r="F1161" s="123">
        <f t="shared" si="143"/>
        <v>0.9152542372881356</v>
      </c>
      <c r="G1161" s="122">
        <v>6</v>
      </c>
      <c r="H1161" s="197" t="s">
        <v>882</v>
      </c>
      <c r="I1161" s="33" t="s">
        <v>883</v>
      </c>
    </row>
    <row r="1162" spans="1:9" ht="47.25" x14ac:dyDescent="0.25">
      <c r="A1162" s="105">
        <f t="shared" ref="A1162:A1164" si="154">SUM(A1161+1)</f>
        <v>938</v>
      </c>
      <c r="B1162" s="112" t="s">
        <v>915</v>
      </c>
      <c r="C1162" s="105">
        <v>406</v>
      </c>
      <c r="D1162" s="87" t="s">
        <v>1034</v>
      </c>
      <c r="E1162" s="123">
        <f t="shared" si="149"/>
        <v>5.0847457627118651</v>
      </c>
      <c r="F1162" s="123">
        <f t="shared" si="143"/>
        <v>0.9152542372881356</v>
      </c>
      <c r="G1162" s="122">
        <v>6</v>
      </c>
      <c r="H1162" s="197" t="s">
        <v>882</v>
      </c>
      <c r="I1162" s="33" t="s">
        <v>883</v>
      </c>
    </row>
    <row r="1163" spans="1:9" ht="47.25" x14ac:dyDescent="0.25">
      <c r="A1163" s="105">
        <f t="shared" si="154"/>
        <v>939</v>
      </c>
      <c r="B1163" s="112" t="s">
        <v>917</v>
      </c>
      <c r="C1163" s="105">
        <v>406</v>
      </c>
      <c r="D1163" s="87" t="s">
        <v>1035</v>
      </c>
      <c r="E1163" s="123">
        <f t="shared" si="149"/>
        <v>2.5423728813559325</v>
      </c>
      <c r="F1163" s="123">
        <f t="shared" si="143"/>
        <v>0.4576271186440678</v>
      </c>
      <c r="G1163" s="122">
        <v>3</v>
      </c>
      <c r="H1163" s="197" t="s">
        <v>882</v>
      </c>
      <c r="I1163" s="33" t="s">
        <v>883</v>
      </c>
    </row>
    <row r="1164" spans="1:9" ht="63" x14ac:dyDescent="0.25">
      <c r="A1164" s="105">
        <f t="shared" si="154"/>
        <v>940</v>
      </c>
      <c r="B1164" s="112" t="s">
        <v>919</v>
      </c>
      <c r="C1164" s="105">
        <v>406</v>
      </c>
      <c r="D1164" s="87" t="s">
        <v>1036</v>
      </c>
      <c r="E1164" s="123">
        <f t="shared" si="149"/>
        <v>1.6949152542372883</v>
      </c>
      <c r="F1164" s="123">
        <f t="shared" si="143"/>
        <v>0.30508474576271188</v>
      </c>
      <c r="G1164" s="122">
        <v>2</v>
      </c>
      <c r="H1164" s="197" t="s">
        <v>882</v>
      </c>
      <c r="I1164" s="33" t="s">
        <v>883</v>
      </c>
    </row>
    <row r="1165" spans="1:9" x14ac:dyDescent="0.25">
      <c r="A1165" s="105"/>
      <c r="B1165" s="251" t="s">
        <v>1037</v>
      </c>
      <c r="C1165" s="251"/>
      <c r="D1165" s="251"/>
      <c r="E1165" s="263"/>
      <c r="F1165" s="263"/>
      <c r="G1165" s="263"/>
      <c r="H1165" s="197"/>
      <c r="I1165" s="46"/>
    </row>
    <row r="1166" spans="1:9" ht="31.5" x14ac:dyDescent="0.25">
      <c r="A1166" s="105">
        <f>A1164+1</f>
        <v>941</v>
      </c>
      <c r="B1166" s="112" t="s">
        <v>911</v>
      </c>
      <c r="C1166" s="105">
        <v>406</v>
      </c>
      <c r="D1166" s="87" t="s">
        <v>1038</v>
      </c>
      <c r="E1166" s="123">
        <f t="shared" si="149"/>
        <v>1237.2881355932204</v>
      </c>
      <c r="F1166" s="123">
        <f t="shared" si="143"/>
        <v>222.71186440677968</v>
      </c>
      <c r="G1166" s="122">
        <v>1460</v>
      </c>
      <c r="H1166" s="197" t="s">
        <v>882</v>
      </c>
      <c r="I1166" s="33" t="s">
        <v>883</v>
      </c>
    </row>
    <row r="1167" spans="1:9" ht="31.5" x14ac:dyDescent="0.25">
      <c r="A1167" s="105">
        <f>A1166+1</f>
        <v>942</v>
      </c>
      <c r="B1167" s="112" t="s">
        <v>913</v>
      </c>
      <c r="C1167" s="105">
        <v>406</v>
      </c>
      <c r="D1167" s="87" t="s">
        <v>1039</v>
      </c>
      <c r="E1167" s="123">
        <f t="shared" si="149"/>
        <v>2.5423728813559325</v>
      </c>
      <c r="F1167" s="123">
        <f t="shared" si="143"/>
        <v>0.4576271186440678</v>
      </c>
      <c r="G1167" s="122">
        <v>3</v>
      </c>
      <c r="H1167" s="197" t="s">
        <v>882</v>
      </c>
      <c r="I1167" s="33" t="s">
        <v>883</v>
      </c>
    </row>
    <row r="1168" spans="1:9" ht="47.25" x14ac:dyDescent="0.25">
      <c r="A1168" s="105">
        <f>SUM(A1167+1)</f>
        <v>943</v>
      </c>
      <c r="B1168" s="112" t="s">
        <v>915</v>
      </c>
      <c r="C1168" s="105">
        <v>406</v>
      </c>
      <c r="D1168" s="87" t="s">
        <v>1040</v>
      </c>
      <c r="E1168" s="123">
        <f t="shared" si="149"/>
        <v>3.3898305084745766</v>
      </c>
      <c r="F1168" s="123">
        <f t="shared" si="143"/>
        <v>0.61016949152542377</v>
      </c>
      <c r="G1168" s="122">
        <v>4</v>
      </c>
      <c r="H1168" s="197" t="s">
        <v>882</v>
      </c>
      <c r="I1168" s="33" t="s">
        <v>883</v>
      </c>
    </row>
    <row r="1169" spans="1:9" ht="31.5" x14ac:dyDescent="0.25">
      <c r="A1169" s="105">
        <f t="shared" ref="A1169:A1170" si="155">SUM(A1168+1)</f>
        <v>944</v>
      </c>
      <c r="B1169" s="112" t="s">
        <v>917</v>
      </c>
      <c r="C1169" s="105">
        <v>406</v>
      </c>
      <c r="D1169" s="87" t="s">
        <v>1041</v>
      </c>
      <c r="E1169" s="123">
        <f t="shared" si="149"/>
        <v>1.6949152542372883</v>
      </c>
      <c r="F1169" s="123">
        <f t="shared" si="143"/>
        <v>0.30508474576271188</v>
      </c>
      <c r="G1169" s="122">
        <v>2</v>
      </c>
      <c r="H1169" s="197" t="s">
        <v>882</v>
      </c>
      <c r="I1169" s="33" t="s">
        <v>883</v>
      </c>
    </row>
    <row r="1170" spans="1:9" ht="47.25" x14ac:dyDescent="0.25">
      <c r="A1170" s="105">
        <f t="shared" si="155"/>
        <v>945</v>
      </c>
      <c r="B1170" s="112" t="s">
        <v>919</v>
      </c>
      <c r="C1170" s="105">
        <v>406</v>
      </c>
      <c r="D1170" s="87" t="s">
        <v>1042</v>
      </c>
      <c r="E1170" s="123">
        <f t="shared" si="149"/>
        <v>0.84745762711864414</v>
      </c>
      <c r="F1170" s="123">
        <f t="shared" si="143"/>
        <v>0.15254237288135594</v>
      </c>
      <c r="G1170" s="122">
        <v>1</v>
      </c>
      <c r="H1170" s="197" t="s">
        <v>882</v>
      </c>
      <c r="I1170" s="33" t="s">
        <v>883</v>
      </c>
    </row>
    <row r="1171" spans="1:9" x14ac:dyDescent="0.25">
      <c r="A1171" s="105"/>
      <c r="B1171" s="251" t="s">
        <v>1043</v>
      </c>
      <c r="C1171" s="251"/>
      <c r="D1171" s="251"/>
      <c r="E1171" s="263"/>
      <c r="F1171" s="263"/>
      <c r="G1171" s="263"/>
      <c r="H1171" s="197"/>
      <c r="I1171" s="46"/>
    </row>
    <row r="1172" spans="1:9" ht="31.5" x14ac:dyDescent="0.25">
      <c r="A1172" s="105">
        <f>A1170+1</f>
        <v>946</v>
      </c>
      <c r="B1172" s="112" t="s">
        <v>911</v>
      </c>
      <c r="C1172" s="105">
        <v>406</v>
      </c>
      <c r="D1172" s="87" t="s">
        <v>1044</v>
      </c>
      <c r="E1172" s="123">
        <f t="shared" si="149"/>
        <v>1855.9322033898306</v>
      </c>
      <c r="F1172" s="123">
        <f t="shared" si="143"/>
        <v>334.06779661016952</v>
      </c>
      <c r="G1172" s="122">
        <v>2190</v>
      </c>
      <c r="H1172" s="197" t="s">
        <v>882</v>
      </c>
      <c r="I1172" s="33" t="s">
        <v>883</v>
      </c>
    </row>
    <row r="1173" spans="1:9" ht="47.25" x14ac:dyDescent="0.25">
      <c r="A1173" s="105">
        <f>A1172+1</f>
        <v>947</v>
      </c>
      <c r="B1173" s="112" t="s">
        <v>913</v>
      </c>
      <c r="C1173" s="105">
        <v>406</v>
      </c>
      <c r="D1173" s="87" t="s">
        <v>1045</v>
      </c>
      <c r="E1173" s="123">
        <f t="shared" si="149"/>
        <v>6.7796610169491531</v>
      </c>
      <c r="F1173" s="123">
        <f t="shared" si="143"/>
        <v>1.2203389830508475</v>
      </c>
      <c r="G1173" s="122">
        <v>8</v>
      </c>
      <c r="H1173" s="197" t="s">
        <v>882</v>
      </c>
      <c r="I1173" s="33" t="s">
        <v>883</v>
      </c>
    </row>
    <row r="1174" spans="1:9" ht="47.25" x14ac:dyDescent="0.25">
      <c r="A1174" s="105">
        <f>SUM(A1173+1)</f>
        <v>948</v>
      </c>
      <c r="B1174" s="112" t="s">
        <v>915</v>
      </c>
      <c r="C1174" s="105">
        <v>406</v>
      </c>
      <c r="D1174" s="87" t="s">
        <v>1046</v>
      </c>
      <c r="E1174" s="123">
        <f t="shared" si="149"/>
        <v>9.3220338983050848</v>
      </c>
      <c r="F1174" s="123">
        <f t="shared" si="143"/>
        <v>1.6779661016949152</v>
      </c>
      <c r="G1174" s="122">
        <v>11</v>
      </c>
      <c r="H1174" s="197" t="s">
        <v>882</v>
      </c>
      <c r="I1174" s="33" t="s">
        <v>883</v>
      </c>
    </row>
    <row r="1175" spans="1:9" ht="47.25" x14ac:dyDescent="0.25">
      <c r="A1175" s="105">
        <f>SUM(A1174+1)</f>
        <v>949</v>
      </c>
      <c r="B1175" s="112" t="s">
        <v>917</v>
      </c>
      <c r="C1175" s="105">
        <v>406</v>
      </c>
      <c r="D1175" s="87" t="s">
        <v>1047</v>
      </c>
      <c r="E1175" s="123">
        <f t="shared" si="149"/>
        <v>2.5423728813559325</v>
      </c>
      <c r="F1175" s="123">
        <f t="shared" si="143"/>
        <v>0.4576271186440678</v>
      </c>
      <c r="G1175" s="122">
        <v>3</v>
      </c>
      <c r="H1175" s="197" t="s">
        <v>882</v>
      </c>
      <c r="I1175" s="33" t="s">
        <v>883</v>
      </c>
    </row>
    <row r="1176" spans="1:9" ht="47.25" x14ac:dyDescent="0.25">
      <c r="A1176" s="105">
        <f t="shared" ref="A1176" si="156">SUM(A1175+1)</f>
        <v>950</v>
      </c>
      <c r="B1176" s="112" t="s">
        <v>919</v>
      </c>
      <c r="C1176" s="105">
        <v>406</v>
      </c>
      <c r="D1176" s="87" t="s">
        <v>1042</v>
      </c>
      <c r="E1176" s="123">
        <f t="shared" si="149"/>
        <v>1.6949152542372883</v>
      </c>
      <c r="F1176" s="123">
        <f t="shared" si="143"/>
        <v>0.30508474576271188</v>
      </c>
      <c r="G1176" s="122">
        <v>2</v>
      </c>
      <c r="H1176" s="197" t="s">
        <v>882</v>
      </c>
      <c r="I1176" s="33" t="s">
        <v>883</v>
      </c>
    </row>
    <row r="1177" spans="1:9" x14ac:dyDescent="0.25">
      <c r="A1177" s="105"/>
      <c r="B1177" s="251" t="s">
        <v>1048</v>
      </c>
      <c r="C1177" s="251"/>
      <c r="D1177" s="251"/>
      <c r="E1177" s="251"/>
      <c r="F1177" s="251"/>
      <c r="G1177" s="251"/>
      <c r="H1177" s="197"/>
      <c r="I1177" s="33"/>
    </row>
    <row r="1178" spans="1:9" ht="31.5" x14ac:dyDescent="0.25">
      <c r="A1178" s="105">
        <f>A1176+1</f>
        <v>951</v>
      </c>
      <c r="B1178" s="112" t="s">
        <v>911</v>
      </c>
      <c r="C1178" s="105">
        <v>406</v>
      </c>
      <c r="D1178" s="87" t="s">
        <v>1049</v>
      </c>
      <c r="E1178" s="123">
        <f>SUM(G1178/1.18)</f>
        <v>2474.5762711864409</v>
      </c>
      <c r="F1178" s="123">
        <f>SUM(E1178*18/100)</f>
        <v>445.42372881355936</v>
      </c>
      <c r="G1178" s="125">
        <v>2920</v>
      </c>
      <c r="H1178" s="197" t="s">
        <v>882</v>
      </c>
      <c r="I1178" s="33" t="s">
        <v>883</v>
      </c>
    </row>
    <row r="1179" spans="1:9" ht="47.25" x14ac:dyDescent="0.25">
      <c r="A1179" s="105">
        <f>A1178+1</f>
        <v>952</v>
      </c>
      <c r="B1179" s="112" t="s">
        <v>913</v>
      </c>
      <c r="C1179" s="105">
        <v>406</v>
      </c>
      <c r="D1179" s="76" t="s">
        <v>1050</v>
      </c>
      <c r="E1179" s="123">
        <f t="shared" ref="E1179:E1242" si="157">SUM(G1179/1.18)</f>
        <v>6.7796610169491531</v>
      </c>
      <c r="F1179" s="123">
        <f t="shared" ref="F1179:F1242" si="158">SUM(E1179*18/100)</f>
        <v>1.2203389830508475</v>
      </c>
      <c r="G1179" s="125">
        <v>8</v>
      </c>
      <c r="H1179" s="197" t="s">
        <v>882</v>
      </c>
      <c r="I1179" s="33" t="s">
        <v>883</v>
      </c>
    </row>
    <row r="1180" spans="1:9" ht="31.5" x14ac:dyDescent="0.25">
      <c r="A1180" s="105">
        <f>A1179+1</f>
        <v>953</v>
      </c>
      <c r="B1180" s="112" t="s">
        <v>917</v>
      </c>
      <c r="C1180" s="105">
        <v>406</v>
      </c>
      <c r="D1180" s="76" t="s">
        <v>1051</v>
      </c>
      <c r="E1180" s="123">
        <f t="shared" si="157"/>
        <v>2.5423728813559325</v>
      </c>
      <c r="F1180" s="123">
        <f t="shared" si="158"/>
        <v>0.4576271186440678</v>
      </c>
      <c r="G1180" s="125">
        <v>3</v>
      </c>
      <c r="H1180" s="197" t="s">
        <v>882</v>
      </c>
      <c r="I1180" s="33" t="s">
        <v>883</v>
      </c>
    </row>
    <row r="1181" spans="1:9" ht="47.25" x14ac:dyDescent="0.25">
      <c r="A1181" s="105">
        <f>A1180+1</f>
        <v>954</v>
      </c>
      <c r="B1181" s="112" t="s">
        <v>919</v>
      </c>
      <c r="C1181" s="105">
        <v>406</v>
      </c>
      <c r="D1181" s="86" t="s">
        <v>1052</v>
      </c>
      <c r="E1181" s="123">
        <f t="shared" si="157"/>
        <v>0.84745762711864414</v>
      </c>
      <c r="F1181" s="123">
        <f t="shared" si="158"/>
        <v>0.15254237288135594</v>
      </c>
      <c r="G1181" s="125">
        <v>1</v>
      </c>
      <c r="H1181" s="197" t="s">
        <v>882</v>
      </c>
      <c r="I1181" s="33" t="s">
        <v>883</v>
      </c>
    </row>
    <row r="1182" spans="1:9" x14ac:dyDescent="0.25">
      <c r="A1182" s="105"/>
      <c r="B1182" s="251" t="s">
        <v>1053</v>
      </c>
      <c r="C1182" s="251"/>
      <c r="D1182" s="251"/>
      <c r="E1182" s="251"/>
      <c r="F1182" s="251"/>
      <c r="G1182" s="251"/>
      <c r="H1182" s="209"/>
      <c r="I1182" s="46"/>
    </row>
    <row r="1183" spans="1:9" ht="31.5" x14ac:dyDescent="0.25">
      <c r="A1183" s="105">
        <f>A1181+1</f>
        <v>955</v>
      </c>
      <c r="B1183" s="112" t="s">
        <v>911</v>
      </c>
      <c r="C1183" s="105">
        <v>406</v>
      </c>
      <c r="D1183" s="87" t="s">
        <v>1054</v>
      </c>
      <c r="E1183" s="123">
        <f t="shared" si="157"/>
        <v>1855.9322033898306</v>
      </c>
      <c r="F1183" s="123">
        <f t="shared" si="158"/>
        <v>334.06779661016952</v>
      </c>
      <c r="G1183" s="125">
        <v>2190</v>
      </c>
      <c r="H1183" s="197" t="s">
        <v>882</v>
      </c>
      <c r="I1183" s="33" t="s">
        <v>883</v>
      </c>
    </row>
    <row r="1184" spans="1:9" ht="47.25" x14ac:dyDescent="0.25">
      <c r="A1184" s="105">
        <f>A1183+1</f>
        <v>956</v>
      </c>
      <c r="B1184" s="112" t="s">
        <v>913</v>
      </c>
      <c r="C1184" s="105">
        <v>406</v>
      </c>
      <c r="D1184" s="87" t="s">
        <v>1055</v>
      </c>
      <c r="E1184" s="123">
        <f t="shared" si="157"/>
        <v>4.2372881355932206</v>
      </c>
      <c r="F1184" s="123">
        <f t="shared" si="158"/>
        <v>0.76271186440677963</v>
      </c>
      <c r="G1184" s="125">
        <v>5</v>
      </c>
      <c r="H1184" s="197" t="s">
        <v>882</v>
      </c>
      <c r="I1184" s="33" t="s">
        <v>883</v>
      </c>
    </row>
    <row r="1185" spans="1:9" ht="31.5" x14ac:dyDescent="0.25">
      <c r="A1185" s="105">
        <f>A1184+1</f>
        <v>957</v>
      </c>
      <c r="B1185" s="112" t="s">
        <v>915</v>
      </c>
      <c r="C1185" s="105">
        <v>406</v>
      </c>
      <c r="D1185" s="87" t="s">
        <v>1056</v>
      </c>
      <c r="E1185" s="123">
        <f t="shared" si="157"/>
        <v>1.6949152542372883</v>
      </c>
      <c r="F1185" s="123">
        <f t="shared" si="158"/>
        <v>0.30508474576271188</v>
      </c>
      <c r="G1185" s="125">
        <v>2</v>
      </c>
      <c r="H1185" s="197" t="s">
        <v>882</v>
      </c>
      <c r="I1185" s="33" t="s">
        <v>883</v>
      </c>
    </row>
    <row r="1186" spans="1:9" ht="47.25" x14ac:dyDescent="0.25">
      <c r="A1186" s="105">
        <f>A1185+1</f>
        <v>958</v>
      </c>
      <c r="B1186" s="112" t="s">
        <v>917</v>
      </c>
      <c r="C1186" s="105">
        <v>406</v>
      </c>
      <c r="D1186" s="87" t="s">
        <v>1057</v>
      </c>
      <c r="E1186" s="123">
        <f t="shared" si="157"/>
        <v>0.84745762711864414</v>
      </c>
      <c r="F1186" s="123">
        <f t="shared" si="158"/>
        <v>0.15254237288135594</v>
      </c>
      <c r="G1186" s="125">
        <v>1</v>
      </c>
      <c r="H1186" s="197" t="s">
        <v>882</v>
      </c>
      <c r="I1186" s="33" t="s">
        <v>883</v>
      </c>
    </row>
    <row r="1187" spans="1:9" x14ac:dyDescent="0.25">
      <c r="A1187" s="105"/>
      <c r="B1187" s="251" t="s">
        <v>1058</v>
      </c>
      <c r="C1187" s="251"/>
      <c r="D1187" s="251"/>
      <c r="E1187" s="251"/>
      <c r="F1187" s="251"/>
      <c r="G1187" s="251"/>
      <c r="H1187" s="209"/>
      <c r="I1187" s="46"/>
    </row>
    <row r="1188" spans="1:9" ht="31.5" x14ac:dyDescent="0.25">
      <c r="A1188" s="105">
        <f>A1186+1</f>
        <v>959</v>
      </c>
      <c r="B1188" s="112" t="s">
        <v>911</v>
      </c>
      <c r="C1188" s="105">
        <v>406</v>
      </c>
      <c r="D1188" s="87" t="s">
        <v>1059</v>
      </c>
      <c r="E1188" s="123">
        <f t="shared" si="157"/>
        <v>618.64406779661022</v>
      </c>
      <c r="F1188" s="123">
        <f t="shared" si="158"/>
        <v>111.35593220338984</v>
      </c>
      <c r="G1188" s="125">
        <v>730</v>
      </c>
      <c r="H1188" s="197" t="s">
        <v>882</v>
      </c>
      <c r="I1188" s="33" t="s">
        <v>883</v>
      </c>
    </row>
    <row r="1189" spans="1:9" ht="47.25" x14ac:dyDescent="0.25">
      <c r="A1189" s="105">
        <f>A1188+1</f>
        <v>960</v>
      </c>
      <c r="B1189" s="112" t="s">
        <v>913</v>
      </c>
      <c r="C1189" s="105">
        <v>406</v>
      </c>
      <c r="D1189" s="87" t="s">
        <v>1060</v>
      </c>
      <c r="E1189" s="123">
        <f t="shared" si="157"/>
        <v>1.6949152542372883</v>
      </c>
      <c r="F1189" s="123">
        <f t="shared" si="158"/>
        <v>0.30508474576271188</v>
      </c>
      <c r="G1189" s="125">
        <v>2</v>
      </c>
      <c r="H1189" s="197" t="s">
        <v>882</v>
      </c>
      <c r="I1189" s="33" t="s">
        <v>883</v>
      </c>
    </row>
    <row r="1190" spans="1:9" ht="31.5" x14ac:dyDescent="0.25">
      <c r="A1190" s="105">
        <f>A1189+1</f>
        <v>961</v>
      </c>
      <c r="B1190" s="112" t="s">
        <v>915</v>
      </c>
      <c r="C1190" s="105">
        <v>406</v>
      </c>
      <c r="D1190" s="87" t="s">
        <v>1061</v>
      </c>
      <c r="E1190" s="123">
        <f t="shared" si="157"/>
        <v>0.84745762711864414</v>
      </c>
      <c r="F1190" s="123">
        <f t="shared" si="158"/>
        <v>0.15254237288135594</v>
      </c>
      <c r="G1190" s="125">
        <v>1</v>
      </c>
      <c r="H1190" s="197" t="s">
        <v>882</v>
      </c>
      <c r="I1190" s="33" t="s">
        <v>883</v>
      </c>
    </row>
    <row r="1191" spans="1:9" s="12" customFormat="1" ht="47.25" x14ac:dyDescent="0.25">
      <c r="A1191" s="105">
        <f>A1190+1</f>
        <v>962</v>
      </c>
      <c r="B1191" s="112" t="s">
        <v>917</v>
      </c>
      <c r="C1191" s="105">
        <v>406</v>
      </c>
      <c r="D1191" s="11" t="s">
        <v>1062</v>
      </c>
      <c r="E1191" s="123">
        <f t="shared" si="157"/>
        <v>0.84745762711864414</v>
      </c>
      <c r="F1191" s="123">
        <f t="shared" si="158"/>
        <v>0.15254237288135594</v>
      </c>
      <c r="G1191" s="125">
        <v>1</v>
      </c>
      <c r="H1191" s="197" t="s">
        <v>882</v>
      </c>
      <c r="I1191" s="33" t="s">
        <v>883</v>
      </c>
    </row>
    <row r="1192" spans="1:9" x14ac:dyDescent="0.25">
      <c r="A1192" s="105"/>
      <c r="B1192" s="251" t="s">
        <v>1063</v>
      </c>
      <c r="C1192" s="251"/>
      <c r="D1192" s="251"/>
      <c r="E1192" s="251"/>
      <c r="F1192" s="251"/>
      <c r="G1192" s="251"/>
      <c r="H1192" s="209"/>
      <c r="I1192" s="46"/>
    </row>
    <row r="1193" spans="1:9" ht="31.5" x14ac:dyDescent="0.25">
      <c r="A1193" s="105">
        <f>A1191+1</f>
        <v>963</v>
      </c>
      <c r="B1193" s="112" t="s">
        <v>911</v>
      </c>
      <c r="C1193" s="105">
        <v>406</v>
      </c>
      <c r="D1193" s="87" t="s">
        <v>1064</v>
      </c>
      <c r="E1193" s="123">
        <f t="shared" si="157"/>
        <v>618.64406779661022</v>
      </c>
      <c r="F1193" s="123">
        <f t="shared" si="158"/>
        <v>111.35593220338984</v>
      </c>
      <c r="G1193" s="125">
        <v>730</v>
      </c>
      <c r="H1193" s="197" t="s">
        <v>882</v>
      </c>
      <c r="I1193" s="33" t="s">
        <v>883</v>
      </c>
    </row>
    <row r="1194" spans="1:9" ht="47.25" x14ac:dyDescent="0.25">
      <c r="A1194" s="105">
        <f>A1193+1</f>
        <v>964</v>
      </c>
      <c r="B1194" s="112" t="s">
        <v>913</v>
      </c>
      <c r="C1194" s="105">
        <v>406</v>
      </c>
      <c r="D1194" s="87" t="s">
        <v>1065</v>
      </c>
      <c r="E1194" s="123">
        <f t="shared" si="157"/>
        <v>1.6949152542372883</v>
      </c>
      <c r="F1194" s="123">
        <f t="shared" si="158"/>
        <v>0.30508474576271188</v>
      </c>
      <c r="G1194" s="125">
        <v>2</v>
      </c>
      <c r="H1194" s="197" t="s">
        <v>882</v>
      </c>
      <c r="I1194" s="33" t="s">
        <v>883</v>
      </c>
    </row>
    <row r="1195" spans="1:9" ht="31.5" x14ac:dyDescent="0.25">
      <c r="A1195" s="105">
        <f>A1194+1</f>
        <v>965</v>
      </c>
      <c r="B1195" s="112" t="s">
        <v>915</v>
      </c>
      <c r="C1195" s="105">
        <v>406</v>
      </c>
      <c r="D1195" s="87" t="s">
        <v>1066</v>
      </c>
      <c r="E1195" s="123">
        <f t="shared" si="157"/>
        <v>0.84745762711864414</v>
      </c>
      <c r="F1195" s="123">
        <f t="shared" si="158"/>
        <v>0.15254237288135594</v>
      </c>
      <c r="G1195" s="125">
        <v>1</v>
      </c>
      <c r="H1195" s="197" t="s">
        <v>882</v>
      </c>
      <c r="I1195" s="33" t="s">
        <v>883</v>
      </c>
    </row>
    <row r="1196" spans="1:9" ht="47.25" x14ac:dyDescent="0.25">
      <c r="A1196" s="105">
        <f>A1195+1</f>
        <v>966</v>
      </c>
      <c r="B1196" s="112" t="s">
        <v>917</v>
      </c>
      <c r="C1196" s="105">
        <v>406</v>
      </c>
      <c r="D1196" s="87" t="s">
        <v>1067</v>
      </c>
      <c r="E1196" s="123">
        <f t="shared" si="157"/>
        <v>0.84745762711864414</v>
      </c>
      <c r="F1196" s="123">
        <f t="shared" si="158"/>
        <v>0.15254237288135594</v>
      </c>
      <c r="G1196" s="125">
        <v>1</v>
      </c>
      <c r="H1196" s="197" t="s">
        <v>882</v>
      </c>
      <c r="I1196" s="33" t="s">
        <v>883</v>
      </c>
    </row>
    <row r="1197" spans="1:9" x14ac:dyDescent="0.25">
      <c r="A1197" s="105"/>
      <c r="B1197" s="251" t="s">
        <v>1068</v>
      </c>
      <c r="C1197" s="251"/>
      <c r="D1197" s="251"/>
      <c r="E1197" s="251"/>
      <c r="F1197" s="251"/>
      <c r="G1197" s="251"/>
      <c r="H1197" s="209"/>
      <c r="I1197" s="46"/>
    </row>
    <row r="1198" spans="1:9" ht="31.5" x14ac:dyDescent="0.25">
      <c r="A1198" s="105">
        <f>A1196+1</f>
        <v>967</v>
      </c>
      <c r="B1198" s="112" t="s">
        <v>911</v>
      </c>
      <c r="C1198" s="105">
        <v>406</v>
      </c>
      <c r="D1198" s="87" t="s">
        <v>1069</v>
      </c>
      <c r="E1198" s="123">
        <f t="shared" si="157"/>
        <v>618.64406779661022</v>
      </c>
      <c r="F1198" s="123">
        <f t="shared" si="158"/>
        <v>111.35593220338984</v>
      </c>
      <c r="G1198" s="125">
        <v>730</v>
      </c>
      <c r="H1198" s="197" t="s">
        <v>882</v>
      </c>
      <c r="I1198" s="33" t="s">
        <v>883</v>
      </c>
    </row>
    <row r="1199" spans="1:9" ht="47.25" x14ac:dyDescent="0.25">
      <c r="A1199" s="105">
        <f>A1198+1</f>
        <v>968</v>
      </c>
      <c r="B1199" s="112" t="s">
        <v>913</v>
      </c>
      <c r="C1199" s="105">
        <v>406</v>
      </c>
      <c r="D1199" s="87" t="s">
        <v>1070</v>
      </c>
      <c r="E1199" s="123">
        <f t="shared" si="157"/>
        <v>2.5423728813559325</v>
      </c>
      <c r="F1199" s="123">
        <f t="shared" si="158"/>
        <v>0.4576271186440678</v>
      </c>
      <c r="G1199" s="125">
        <v>3</v>
      </c>
      <c r="H1199" s="197" t="s">
        <v>882</v>
      </c>
      <c r="I1199" s="33" t="s">
        <v>883</v>
      </c>
    </row>
    <row r="1200" spans="1:9" ht="31.5" x14ac:dyDescent="0.25">
      <c r="A1200" s="105">
        <f>A1199+1</f>
        <v>969</v>
      </c>
      <c r="B1200" s="112" t="s">
        <v>915</v>
      </c>
      <c r="C1200" s="105">
        <v>406</v>
      </c>
      <c r="D1200" s="87" t="s">
        <v>1071</v>
      </c>
      <c r="E1200" s="123">
        <f t="shared" si="157"/>
        <v>1.6949152542372883</v>
      </c>
      <c r="F1200" s="123">
        <f t="shared" si="158"/>
        <v>0.30508474576271188</v>
      </c>
      <c r="G1200" s="125">
        <v>2</v>
      </c>
      <c r="H1200" s="197" t="s">
        <v>882</v>
      </c>
      <c r="I1200" s="33" t="s">
        <v>883</v>
      </c>
    </row>
    <row r="1201" spans="1:9" ht="47.25" x14ac:dyDescent="0.25">
      <c r="A1201" s="105">
        <f>A1200+1</f>
        <v>970</v>
      </c>
      <c r="B1201" s="112" t="s">
        <v>917</v>
      </c>
      <c r="C1201" s="105">
        <v>406</v>
      </c>
      <c r="D1201" s="87" t="s">
        <v>1072</v>
      </c>
      <c r="E1201" s="123">
        <f t="shared" si="157"/>
        <v>0.84745762711864414</v>
      </c>
      <c r="F1201" s="123">
        <f t="shared" si="158"/>
        <v>0.15254237288135594</v>
      </c>
      <c r="G1201" s="125">
        <v>1</v>
      </c>
      <c r="H1201" s="197" t="s">
        <v>882</v>
      </c>
      <c r="I1201" s="33" t="s">
        <v>883</v>
      </c>
    </row>
    <row r="1202" spans="1:9" x14ac:dyDescent="0.25">
      <c r="A1202" s="105"/>
      <c r="B1202" s="251" t="s">
        <v>1073</v>
      </c>
      <c r="C1202" s="251"/>
      <c r="D1202" s="251"/>
      <c r="E1202" s="251"/>
      <c r="F1202" s="251"/>
      <c r="G1202" s="251"/>
      <c r="H1202" s="209"/>
      <c r="I1202" s="46"/>
    </row>
    <row r="1203" spans="1:9" ht="31.5" x14ac:dyDescent="0.25">
      <c r="A1203" s="105">
        <f>A1201+1</f>
        <v>971</v>
      </c>
      <c r="B1203" s="112" t="s">
        <v>911</v>
      </c>
      <c r="C1203" s="105">
        <v>406</v>
      </c>
      <c r="D1203" s="87" t="s">
        <v>1074</v>
      </c>
      <c r="E1203" s="123">
        <f t="shared" si="157"/>
        <v>3093.2203389830511</v>
      </c>
      <c r="F1203" s="123">
        <f t="shared" si="158"/>
        <v>556.77966101694915</v>
      </c>
      <c r="G1203" s="125">
        <v>3650</v>
      </c>
      <c r="H1203" s="197" t="s">
        <v>882</v>
      </c>
      <c r="I1203" s="33" t="s">
        <v>883</v>
      </c>
    </row>
    <row r="1204" spans="1:9" ht="63" x14ac:dyDescent="0.25">
      <c r="A1204" s="105">
        <f t="shared" ref="A1204:A1206" si="159">SUM(A1203+1)</f>
        <v>972</v>
      </c>
      <c r="B1204" s="112" t="s">
        <v>913</v>
      </c>
      <c r="C1204" s="105">
        <v>406</v>
      </c>
      <c r="D1204" s="87" t="s">
        <v>1075</v>
      </c>
      <c r="E1204" s="123">
        <f t="shared" si="157"/>
        <v>3.3898305084745766</v>
      </c>
      <c r="F1204" s="123">
        <f t="shared" si="158"/>
        <v>0.61016949152542377</v>
      </c>
      <c r="G1204" s="125">
        <v>4</v>
      </c>
      <c r="H1204" s="197" t="s">
        <v>882</v>
      </c>
      <c r="I1204" s="33" t="s">
        <v>883</v>
      </c>
    </row>
    <row r="1205" spans="1:9" ht="47.25" x14ac:dyDescent="0.25">
      <c r="A1205" s="105">
        <f>A1204+1</f>
        <v>973</v>
      </c>
      <c r="B1205" s="112" t="s">
        <v>915</v>
      </c>
      <c r="C1205" s="105">
        <v>406</v>
      </c>
      <c r="D1205" s="87" t="s">
        <v>1076</v>
      </c>
      <c r="E1205" s="123">
        <f t="shared" si="157"/>
        <v>2.5423728813559325</v>
      </c>
      <c r="F1205" s="123">
        <f t="shared" si="158"/>
        <v>0.4576271186440678</v>
      </c>
      <c r="G1205" s="125">
        <v>3</v>
      </c>
      <c r="H1205" s="197" t="s">
        <v>882</v>
      </c>
      <c r="I1205" s="33" t="s">
        <v>883</v>
      </c>
    </row>
    <row r="1206" spans="1:9" ht="47.25" x14ac:dyDescent="0.25">
      <c r="A1206" s="105">
        <f t="shared" si="159"/>
        <v>974</v>
      </c>
      <c r="B1206" s="112" t="s">
        <v>917</v>
      </c>
      <c r="C1206" s="105">
        <v>406</v>
      </c>
      <c r="D1206" s="87" t="s">
        <v>1077</v>
      </c>
      <c r="E1206" s="123">
        <f t="shared" si="157"/>
        <v>0.84745762711864414</v>
      </c>
      <c r="F1206" s="123">
        <f t="shared" si="158"/>
        <v>0.15254237288135594</v>
      </c>
      <c r="G1206" s="125">
        <v>1</v>
      </c>
      <c r="H1206" s="197" t="s">
        <v>882</v>
      </c>
      <c r="I1206" s="33" t="s">
        <v>883</v>
      </c>
    </row>
    <row r="1207" spans="1:9" x14ac:dyDescent="0.25">
      <c r="A1207" s="105"/>
      <c r="B1207" s="251" t="s">
        <v>1078</v>
      </c>
      <c r="C1207" s="251"/>
      <c r="D1207" s="251"/>
      <c r="E1207" s="251"/>
      <c r="F1207" s="251"/>
      <c r="G1207" s="251"/>
      <c r="H1207" s="209"/>
      <c r="I1207" s="46"/>
    </row>
    <row r="1208" spans="1:9" ht="31.5" x14ac:dyDescent="0.25">
      <c r="A1208" s="105">
        <f>A1206+1</f>
        <v>975</v>
      </c>
      <c r="B1208" s="112" t="s">
        <v>911</v>
      </c>
      <c r="C1208" s="105">
        <v>406</v>
      </c>
      <c r="D1208" s="87" t="s">
        <v>1079</v>
      </c>
      <c r="E1208" s="123">
        <f t="shared" si="157"/>
        <v>1237.2881355932204</v>
      </c>
      <c r="F1208" s="123">
        <f t="shared" si="158"/>
        <v>222.71186440677968</v>
      </c>
      <c r="G1208" s="125">
        <v>1460</v>
      </c>
      <c r="H1208" s="197" t="s">
        <v>882</v>
      </c>
      <c r="I1208" s="33" t="s">
        <v>883</v>
      </c>
    </row>
    <row r="1209" spans="1:9" ht="47.25" x14ac:dyDescent="0.25">
      <c r="A1209" s="105">
        <f>A1208+1</f>
        <v>976</v>
      </c>
      <c r="B1209" s="112" t="s">
        <v>913</v>
      </c>
      <c r="C1209" s="105">
        <v>406</v>
      </c>
      <c r="D1209" s="87" t="s">
        <v>1080</v>
      </c>
      <c r="E1209" s="123">
        <f t="shared" si="157"/>
        <v>6.7796610169491531</v>
      </c>
      <c r="F1209" s="123">
        <f t="shared" si="158"/>
        <v>1.2203389830508475</v>
      </c>
      <c r="G1209" s="125">
        <v>8</v>
      </c>
      <c r="H1209" s="197" t="s">
        <v>882</v>
      </c>
      <c r="I1209" s="33" t="s">
        <v>883</v>
      </c>
    </row>
    <row r="1210" spans="1:9" ht="31.5" x14ac:dyDescent="0.25">
      <c r="A1210" s="105">
        <f>A1209+1</f>
        <v>977</v>
      </c>
      <c r="B1210" s="112" t="s">
        <v>915</v>
      </c>
      <c r="C1210" s="105">
        <v>406</v>
      </c>
      <c r="D1210" s="87" t="s">
        <v>1081</v>
      </c>
      <c r="E1210" s="123">
        <f t="shared" si="157"/>
        <v>2.5423728813559325</v>
      </c>
      <c r="F1210" s="123">
        <f t="shared" si="158"/>
        <v>0.4576271186440678</v>
      </c>
      <c r="G1210" s="125">
        <v>3</v>
      </c>
      <c r="H1210" s="197" t="s">
        <v>882</v>
      </c>
      <c r="I1210" s="33" t="s">
        <v>883</v>
      </c>
    </row>
    <row r="1211" spans="1:9" ht="47.25" x14ac:dyDescent="0.25">
      <c r="A1211" s="105">
        <f t="shared" ref="A1211" si="160">SUM(A1210+1)</f>
        <v>978</v>
      </c>
      <c r="B1211" s="112" t="s">
        <v>917</v>
      </c>
      <c r="C1211" s="105">
        <v>406</v>
      </c>
      <c r="D1211" s="87" t="s">
        <v>1082</v>
      </c>
      <c r="E1211" s="123">
        <f t="shared" si="157"/>
        <v>0.84745762711864414</v>
      </c>
      <c r="F1211" s="123">
        <f t="shared" si="158"/>
        <v>0.15254237288135594</v>
      </c>
      <c r="G1211" s="125">
        <v>1</v>
      </c>
      <c r="H1211" s="197" t="s">
        <v>882</v>
      </c>
      <c r="I1211" s="33" t="s">
        <v>883</v>
      </c>
    </row>
    <row r="1212" spans="1:9" x14ac:dyDescent="0.25">
      <c r="A1212" s="105"/>
      <c r="B1212" s="251" t="s">
        <v>1083</v>
      </c>
      <c r="C1212" s="251"/>
      <c r="D1212" s="251"/>
      <c r="E1212" s="251"/>
      <c r="F1212" s="251"/>
      <c r="G1212" s="251"/>
      <c r="H1212" s="209"/>
      <c r="I1212" s="46"/>
    </row>
    <row r="1213" spans="1:9" ht="31.5" x14ac:dyDescent="0.25">
      <c r="A1213" s="105">
        <f>A1211+1</f>
        <v>979</v>
      </c>
      <c r="B1213" s="112" t="s">
        <v>911</v>
      </c>
      <c r="C1213" s="105">
        <v>406</v>
      </c>
      <c r="D1213" s="87" t="s">
        <v>1084</v>
      </c>
      <c r="E1213" s="123">
        <f t="shared" si="157"/>
        <v>6186.4406779661022</v>
      </c>
      <c r="F1213" s="123">
        <f t="shared" si="158"/>
        <v>1113.5593220338983</v>
      </c>
      <c r="G1213" s="125">
        <v>7300</v>
      </c>
      <c r="H1213" s="197" t="s">
        <v>882</v>
      </c>
      <c r="I1213" s="33" t="s">
        <v>883</v>
      </c>
    </row>
    <row r="1214" spans="1:9" ht="47.25" x14ac:dyDescent="0.25">
      <c r="A1214" s="105">
        <f>A1213+1</f>
        <v>980</v>
      </c>
      <c r="B1214" s="112" t="s">
        <v>913</v>
      </c>
      <c r="C1214" s="105">
        <v>406</v>
      </c>
      <c r="D1214" s="87" t="s">
        <v>1085</v>
      </c>
      <c r="E1214" s="123">
        <f t="shared" si="157"/>
        <v>15.254237288135593</v>
      </c>
      <c r="F1214" s="123">
        <f t="shared" si="158"/>
        <v>2.745762711864407</v>
      </c>
      <c r="G1214" s="125">
        <v>18</v>
      </c>
      <c r="H1214" s="197" t="s">
        <v>882</v>
      </c>
      <c r="I1214" s="33" t="s">
        <v>883</v>
      </c>
    </row>
    <row r="1215" spans="1:9" ht="31.5" x14ac:dyDescent="0.25">
      <c r="A1215" s="105">
        <f>A1214+1</f>
        <v>981</v>
      </c>
      <c r="B1215" s="112" t="s">
        <v>915</v>
      </c>
      <c r="C1215" s="105">
        <v>406</v>
      </c>
      <c r="D1215" s="87" t="s">
        <v>1086</v>
      </c>
      <c r="E1215" s="123">
        <f t="shared" si="157"/>
        <v>6.7796610169491531</v>
      </c>
      <c r="F1215" s="123">
        <f t="shared" si="158"/>
        <v>1.2203389830508475</v>
      </c>
      <c r="G1215" s="125">
        <v>8</v>
      </c>
      <c r="H1215" s="197" t="s">
        <v>882</v>
      </c>
      <c r="I1215" s="33" t="s">
        <v>883</v>
      </c>
    </row>
    <row r="1216" spans="1:9" ht="31.5" x14ac:dyDescent="0.25">
      <c r="A1216" s="105">
        <f>SUM(A1215+1)</f>
        <v>982</v>
      </c>
      <c r="B1216" s="112" t="s">
        <v>917</v>
      </c>
      <c r="C1216" s="105">
        <v>406</v>
      </c>
      <c r="D1216" s="87" t="s">
        <v>1087</v>
      </c>
      <c r="E1216" s="123">
        <f t="shared" si="157"/>
        <v>2.5423728813559325</v>
      </c>
      <c r="F1216" s="123">
        <f t="shared" si="158"/>
        <v>0.4576271186440678</v>
      </c>
      <c r="G1216" s="125">
        <v>3</v>
      </c>
      <c r="H1216" s="197" t="s">
        <v>882</v>
      </c>
      <c r="I1216" s="33" t="s">
        <v>883</v>
      </c>
    </row>
    <row r="1217" spans="1:9" x14ac:dyDescent="0.25">
      <c r="A1217" s="105" t="s">
        <v>620</v>
      </c>
      <c r="B1217" s="251" t="s">
        <v>1088</v>
      </c>
      <c r="C1217" s="251"/>
      <c r="D1217" s="251"/>
      <c r="E1217" s="251"/>
      <c r="F1217" s="251"/>
      <c r="G1217" s="251"/>
      <c r="H1217" s="209"/>
      <c r="I1217" s="46"/>
    </row>
    <row r="1218" spans="1:9" ht="31.5" x14ac:dyDescent="0.25">
      <c r="A1218" s="105">
        <f>A1216+1</f>
        <v>983</v>
      </c>
      <c r="B1218" s="112" t="s">
        <v>911</v>
      </c>
      <c r="C1218" s="105">
        <v>406</v>
      </c>
      <c r="D1218" s="87" t="s">
        <v>1089</v>
      </c>
      <c r="E1218" s="123">
        <f t="shared" si="157"/>
        <v>3711.8644067796613</v>
      </c>
      <c r="F1218" s="123">
        <f t="shared" si="158"/>
        <v>668.13559322033905</v>
      </c>
      <c r="G1218" s="125">
        <v>4380</v>
      </c>
      <c r="H1218" s="197" t="s">
        <v>882</v>
      </c>
      <c r="I1218" s="33" t="s">
        <v>883</v>
      </c>
    </row>
    <row r="1219" spans="1:9" ht="47.25" x14ac:dyDescent="0.25">
      <c r="A1219" s="105">
        <f t="shared" ref="A1219" si="161">SUM(A1218+1)</f>
        <v>984</v>
      </c>
      <c r="B1219" s="112" t="s">
        <v>913</v>
      </c>
      <c r="C1219" s="105">
        <v>406</v>
      </c>
      <c r="D1219" s="87" t="s">
        <v>1090</v>
      </c>
      <c r="E1219" s="123">
        <f t="shared" si="157"/>
        <v>9.3220338983050848</v>
      </c>
      <c r="F1219" s="123">
        <f t="shared" si="158"/>
        <v>1.6779661016949152</v>
      </c>
      <c r="G1219" s="125">
        <v>11</v>
      </c>
      <c r="H1219" s="197" t="s">
        <v>882</v>
      </c>
      <c r="I1219" s="33" t="s">
        <v>883</v>
      </c>
    </row>
    <row r="1220" spans="1:9" ht="31.5" x14ac:dyDescent="0.25">
      <c r="A1220" s="105">
        <f>A1219+1</f>
        <v>985</v>
      </c>
      <c r="B1220" s="112" t="s">
        <v>915</v>
      </c>
      <c r="C1220" s="105">
        <v>406</v>
      </c>
      <c r="D1220" s="87" t="s">
        <v>1091</v>
      </c>
      <c r="E1220" s="123">
        <f t="shared" si="157"/>
        <v>4.2372881355932206</v>
      </c>
      <c r="F1220" s="123">
        <f t="shared" si="158"/>
        <v>0.76271186440677963</v>
      </c>
      <c r="G1220" s="125">
        <v>5</v>
      </c>
      <c r="H1220" s="197" t="s">
        <v>882</v>
      </c>
      <c r="I1220" s="33" t="s">
        <v>883</v>
      </c>
    </row>
    <row r="1221" spans="1:9" ht="31.5" x14ac:dyDescent="0.25">
      <c r="A1221" s="105">
        <f>A1220+1</f>
        <v>986</v>
      </c>
      <c r="B1221" s="112" t="s">
        <v>917</v>
      </c>
      <c r="C1221" s="105">
        <v>406</v>
      </c>
      <c r="D1221" s="87" t="s">
        <v>1092</v>
      </c>
      <c r="E1221" s="123">
        <f t="shared" si="157"/>
        <v>1.6949152542372883</v>
      </c>
      <c r="F1221" s="123">
        <f t="shared" si="158"/>
        <v>0.30508474576271188</v>
      </c>
      <c r="G1221" s="125">
        <v>2</v>
      </c>
      <c r="H1221" s="197" t="s">
        <v>882</v>
      </c>
      <c r="I1221" s="33" t="s">
        <v>883</v>
      </c>
    </row>
    <row r="1222" spans="1:9" x14ac:dyDescent="0.25">
      <c r="A1222" s="105"/>
      <c r="B1222" s="251" t="s">
        <v>1093</v>
      </c>
      <c r="C1222" s="251"/>
      <c r="D1222" s="251"/>
      <c r="E1222" s="251"/>
      <c r="F1222" s="251"/>
      <c r="G1222" s="251"/>
      <c r="H1222" s="209"/>
      <c r="I1222" s="46"/>
    </row>
    <row r="1223" spans="1:9" ht="47.25" x14ac:dyDescent="0.25">
      <c r="A1223" s="105">
        <f>A1221+1</f>
        <v>987</v>
      </c>
      <c r="B1223" s="112" t="s">
        <v>911</v>
      </c>
      <c r="C1223" s="105">
        <v>406</v>
      </c>
      <c r="D1223" s="87" t="s">
        <v>1094</v>
      </c>
      <c r="E1223" s="123">
        <f t="shared" si="157"/>
        <v>3711.8644067796613</v>
      </c>
      <c r="F1223" s="123">
        <f t="shared" si="158"/>
        <v>668.13559322033905</v>
      </c>
      <c r="G1223" s="125">
        <v>4380</v>
      </c>
      <c r="H1223" s="197" t="s">
        <v>882</v>
      </c>
      <c r="I1223" s="33" t="s">
        <v>883</v>
      </c>
    </row>
    <row r="1224" spans="1:9" ht="63" x14ac:dyDescent="0.25">
      <c r="A1224" s="105">
        <f>SUM(A1223+1)</f>
        <v>988</v>
      </c>
      <c r="B1224" s="112" t="s">
        <v>913</v>
      </c>
      <c r="C1224" s="105">
        <v>406</v>
      </c>
      <c r="D1224" s="87" t="s">
        <v>1095</v>
      </c>
      <c r="E1224" s="123">
        <f t="shared" si="157"/>
        <v>4.2372881355932206</v>
      </c>
      <c r="F1224" s="123">
        <f t="shared" si="158"/>
        <v>0.76271186440677963</v>
      </c>
      <c r="G1224" s="125">
        <v>5</v>
      </c>
      <c r="H1224" s="197" t="s">
        <v>882</v>
      </c>
      <c r="I1224" s="33" t="s">
        <v>883</v>
      </c>
    </row>
    <row r="1225" spans="1:9" ht="47.25" x14ac:dyDescent="0.25">
      <c r="A1225" s="105">
        <f>SUM(A1224+1)</f>
        <v>989</v>
      </c>
      <c r="B1225" s="112" t="s">
        <v>915</v>
      </c>
      <c r="C1225" s="105">
        <v>406</v>
      </c>
      <c r="D1225" s="87" t="s">
        <v>1096</v>
      </c>
      <c r="E1225" s="123">
        <f t="shared" si="157"/>
        <v>2.5423728813559325</v>
      </c>
      <c r="F1225" s="123">
        <f t="shared" si="158"/>
        <v>0.4576271186440678</v>
      </c>
      <c r="G1225" s="125">
        <v>3</v>
      </c>
      <c r="H1225" s="197" t="s">
        <v>882</v>
      </c>
      <c r="I1225" s="33" t="s">
        <v>883</v>
      </c>
    </row>
    <row r="1226" spans="1:9" ht="63" x14ac:dyDescent="0.25">
      <c r="A1226" s="105">
        <f>SUM(A1225+1)</f>
        <v>990</v>
      </c>
      <c r="B1226" s="112" t="s">
        <v>917</v>
      </c>
      <c r="C1226" s="105">
        <v>406</v>
      </c>
      <c r="D1226" s="87" t="s">
        <v>1097</v>
      </c>
      <c r="E1226" s="123">
        <f t="shared" si="157"/>
        <v>1.6949152542372883</v>
      </c>
      <c r="F1226" s="123">
        <f t="shared" si="158"/>
        <v>0.30508474576271188</v>
      </c>
      <c r="G1226" s="125">
        <v>2</v>
      </c>
      <c r="H1226" s="197" t="s">
        <v>882</v>
      </c>
      <c r="I1226" s="33" t="s">
        <v>883</v>
      </c>
    </row>
    <row r="1227" spans="1:9" x14ac:dyDescent="0.25">
      <c r="A1227" s="105"/>
      <c r="B1227" s="251" t="s">
        <v>1098</v>
      </c>
      <c r="C1227" s="251"/>
      <c r="D1227" s="251"/>
      <c r="E1227" s="251"/>
      <c r="F1227" s="251"/>
      <c r="G1227" s="251"/>
      <c r="H1227" s="197"/>
      <c r="I1227" s="46"/>
    </row>
    <row r="1228" spans="1:9" ht="31.5" x14ac:dyDescent="0.25">
      <c r="A1228" s="105">
        <f>A1226+1</f>
        <v>991</v>
      </c>
      <c r="B1228" s="112" t="s">
        <v>911</v>
      </c>
      <c r="C1228" s="105">
        <v>406</v>
      </c>
      <c r="D1228" s="87" t="s">
        <v>1099</v>
      </c>
      <c r="E1228" s="123">
        <f t="shared" si="157"/>
        <v>1237.2881355932204</v>
      </c>
      <c r="F1228" s="123">
        <f t="shared" si="158"/>
        <v>222.71186440677968</v>
      </c>
      <c r="G1228" s="125">
        <v>1460</v>
      </c>
      <c r="H1228" s="197" t="s">
        <v>882</v>
      </c>
      <c r="I1228" s="33" t="s">
        <v>883</v>
      </c>
    </row>
    <row r="1229" spans="1:9" ht="63" x14ac:dyDescent="0.25">
      <c r="A1229" s="105">
        <f>SUM(A1228+1)</f>
        <v>992</v>
      </c>
      <c r="B1229" s="112" t="s">
        <v>913</v>
      </c>
      <c r="C1229" s="105">
        <v>406</v>
      </c>
      <c r="D1229" s="87" t="s">
        <v>1100</v>
      </c>
      <c r="E1229" s="123">
        <f t="shared" si="157"/>
        <v>4.2372881355932206</v>
      </c>
      <c r="F1229" s="123">
        <f t="shared" si="158"/>
        <v>0.76271186440677963</v>
      </c>
      <c r="G1229" s="125">
        <v>5</v>
      </c>
      <c r="H1229" s="197" t="s">
        <v>882</v>
      </c>
      <c r="I1229" s="33" t="s">
        <v>883</v>
      </c>
    </row>
    <row r="1230" spans="1:9" ht="47.25" x14ac:dyDescent="0.25">
      <c r="A1230" s="105">
        <f>SUM(A1229+1)</f>
        <v>993</v>
      </c>
      <c r="B1230" s="112" t="s">
        <v>915</v>
      </c>
      <c r="C1230" s="105">
        <v>406</v>
      </c>
      <c r="D1230" s="87" t="s">
        <v>1101</v>
      </c>
      <c r="E1230" s="123">
        <f t="shared" si="157"/>
        <v>1.6949152542372883</v>
      </c>
      <c r="F1230" s="123">
        <f t="shared" si="158"/>
        <v>0.30508474576271188</v>
      </c>
      <c r="G1230" s="125">
        <v>2</v>
      </c>
      <c r="H1230" s="197" t="s">
        <v>882</v>
      </c>
      <c r="I1230" s="33" t="s">
        <v>883</v>
      </c>
    </row>
    <row r="1231" spans="1:9" ht="47.25" x14ac:dyDescent="0.25">
      <c r="A1231" s="105">
        <f>SUM(A1230+1)</f>
        <v>994</v>
      </c>
      <c r="B1231" s="112" t="s">
        <v>917</v>
      </c>
      <c r="C1231" s="105">
        <v>406</v>
      </c>
      <c r="D1231" s="87" t="s">
        <v>1102</v>
      </c>
      <c r="E1231" s="123">
        <f t="shared" si="157"/>
        <v>0.84745762711864414</v>
      </c>
      <c r="F1231" s="123">
        <f t="shared" si="158"/>
        <v>0.15254237288135594</v>
      </c>
      <c r="G1231" s="125">
        <v>1</v>
      </c>
      <c r="H1231" s="197" t="s">
        <v>882</v>
      </c>
      <c r="I1231" s="33" t="s">
        <v>883</v>
      </c>
    </row>
    <row r="1232" spans="1:9" x14ac:dyDescent="0.25">
      <c r="A1232" s="105"/>
      <c r="B1232" s="251" t="s">
        <v>1103</v>
      </c>
      <c r="C1232" s="251"/>
      <c r="D1232" s="251"/>
      <c r="E1232" s="251"/>
      <c r="F1232" s="251"/>
      <c r="G1232" s="251"/>
      <c r="H1232" s="197"/>
      <c r="I1232" s="46"/>
    </row>
    <row r="1233" spans="1:9" ht="31.5" x14ac:dyDescent="0.25">
      <c r="A1233" s="105">
        <f>A1231+1</f>
        <v>995</v>
      </c>
      <c r="B1233" s="112" t="s">
        <v>911</v>
      </c>
      <c r="C1233" s="105">
        <v>406</v>
      </c>
      <c r="D1233" s="87" t="s">
        <v>1104</v>
      </c>
      <c r="E1233" s="123">
        <f t="shared" si="157"/>
        <v>618.64406779661022</v>
      </c>
      <c r="F1233" s="123">
        <f t="shared" si="158"/>
        <v>111.35593220338984</v>
      </c>
      <c r="G1233" s="125">
        <v>730</v>
      </c>
      <c r="H1233" s="197" t="s">
        <v>882</v>
      </c>
      <c r="I1233" s="33" t="s">
        <v>883</v>
      </c>
    </row>
    <row r="1234" spans="1:9" ht="47.25" x14ac:dyDescent="0.25">
      <c r="A1234" s="105">
        <f>A1233+1</f>
        <v>996</v>
      </c>
      <c r="B1234" s="112" t="s">
        <v>913</v>
      </c>
      <c r="C1234" s="105">
        <v>406</v>
      </c>
      <c r="D1234" s="87" t="s">
        <v>1105</v>
      </c>
      <c r="E1234" s="123">
        <f t="shared" si="157"/>
        <v>1.6949152542372883</v>
      </c>
      <c r="F1234" s="123">
        <f t="shared" si="158"/>
        <v>0.30508474576271188</v>
      </c>
      <c r="G1234" s="125">
        <v>2</v>
      </c>
      <c r="H1234" s="197" t="s">
        <v>882</v>
      </c>
      <c r="I1234" s="33" t="s">
        <v>883</v>
      </c>
    </row>
    <row r="1235" spans="1:9" ht="31.5" x14ac:dyDescent="0.25">
      <c r="A1235" s="105">
        <f>A1234+1</f>
        <v>997</v>
      </c>
      <c r="B1235" s="112" t="s">
        <v>915</v>
      </c>
      <c r="C1235" s="105">
        <v>406</v>
      </c>
      <c r="D1235" s="87" t="s">
        <v>1106</v>
      </c>
      <c r="E1235" s="123">
        <f t="shared" si="157"/>
        <v>0.84745762711864414</v>
      </c>
      <c r="F1235" s="123">
        <f t="shared" si="158"/>
        <v>0.15254237288135594</v>
      </c>
      <c r="G1235" s="125">
        <v>1</v>
      </c>
      <c r="H1235" s="197" t="s">
        <v>882</v>
      </c>
      <c r="I1235" s="33" t="s">
        <v>883</v>
      </c>
    </row>
    <row r="1236" spans="1:9" ht="31.5" x14ac:dyDescent="0.25">
      <c r="A1236" s="105">
        <f>A1235+1</f>
        <v>998</v>
      </c>
      <c r="B1236" s="112" t="s">
        <v>917</v>
      </c>
      <c r="C1236" s="105">
        <v>406</v>
      </c>
      <c r="D1236" s="87" t="s">
        <v>1107</v>
      </c>
      <c r="E1236" s="123">
        <f t="shared" si="157"/>
        <v>0.84745762711864414</v>
      </c>
      <c r="F1236" s="123">
        <f t="shared" si="158"/>
        <v>0.15254237288135594</v>
      </c>
      <c r="G1236" s="125">
        <v>1</v>
      </c>
      <c r="H1236" s="197" t="s">
        <v>882</v>
      </c>
      <c r="I1236" s="33" t="s">
        <v>883</v>
      </c>
    </row>
    <row r="1237" spans="1:9" x14ac:dyDescent="0.25">
      <c r="A1237" s="105"/>
      <c r="B1237" s="251" t="s">
        <v>1108</v>
      </c>
      <c r="C1237" s="251"/>
      <c r="D1237" s="251"/>
      <c r="E1237" s="251"/>
      <c r="F1237" s="251"/>
      <c r="G1237" s="251"/>
      <c r="H1237" s="209"/>
      <c r="I1237" s="46"/>
    </row>
    <row r="1238" spans="1:9" ht="31.5" x14ac:dyDescent="0.25">
      <c r="A1238" s="105">
        <f>A1236+1</f>
        <v>999</v>
      </c>
      <c r="B1238" s="112" t="s">
        <v>911</v>
      </c>
      <c r="C1238" s="105">
        <v>406</v>
      </c>
      <c r="D1238" s="87" t="s">
        <v>1109</v>
      </c>
      <c r="E1238" s="123">
        <f t="shared" si="157"/>
        <v>3093.2203389830511</v>
      </c>
      <c r="F1238" s="123">
        <f t="shared" si="158"/>
        <v>556.77966101694915</v>
      </c>
      <c r="G1238" s="125">
        <v>3650</v>
      </c>
      <c r="H1238" s="197" t="s">
        <v>882</v>
      </c>
      <c r="I1238" s="33" t="s">
        <v>883</v>
      </c>
    </row>
    <row r="1239" spans="1:9" ht="47.25" x14ac:dyDescent="0.25">
      <c r="A1239" s="105">
        <f>A1238+1</f>
        <v>1000</v>
      </c>
      <c r="B1239" s="112" t="s">
        <v>913</v>
      </c>
      <c r="C1239" s="105">
        <v>406</v>
      </c>
      <c r="D1239" s="87" t="s">
        <v>1110</v>
      </c>
      <c r="E1239" s="123">
        <f t="shared" si="157"/>
        <v>10.16949152542373</v>
      </c>
      <c r="F1239" s="123">
        <f t="shared" si="158"/>
        <v>1.8305084745762712</v>
      </c>
      <c r="G1239" s="125">
        <v>12</v>
      </c>
      <c r="H1239" s="197" t="s">
        <v>882</v>
      </c>
      <c r="I1239" s="33" t="s">
        <v>883</v>
      </c>
    </row>
    <row r="1240" spans="1:9" ht="31.5" x14ac:dyDescent="0.25">
      <c r="A1240" s="105">
        <f>A1239+1</f>
        <v>1001</v>
      </c>
      <c r="B1240" s="112" t="s">
        <v>915</v>
      </c>
      <c r="C1240" s="105">
        <v>406</v>
      </c>
      <c r="D1240" s="87" t="s">
        <v>1111</v>
      </c>
      <c r="E1240" s="123">
        <f t="shared" si="157"/>
        <v>1.6949152542372883</v>
      </c>
      <c r="F1240" s="123">
        <f t="shared" si="158"/>
        <v>0.30508474576271188</v>
      </c>
      <c r="G1240" s="125">
        <v>2</v>
      </c>
      <c r="H1240" s="197" t="s">
        <v>882</v>
      </c>
      <c r="I1240" s="33" t="s">
        <v>883</v>
      </c>
    </row>
    <row r="1241" spans="1:9" x14ac:dyDescent="0.25">
      <c r="A1241" s="105"/>
      <c r="B1241" s="251" t="s">
        <v>1112</v>
      </c>
      <c r="C1241" s="251"/>
      <c r="D1241" s="251"/>
      <c r="E1241" s="251"/>
      <c r="F1241" s="251"/>
      <c r="G1241" s="251"/>
      <c r="H1241" s="209"/>
      <c r="I1241" s="46"/>
    </row>
    <row r="1242" spans="1:9" ht="31.5" x14ac:dyDescent="0.25">
      <c r="A1242" s="105">
        <f>A1240+1</f>
        <v>1002</v>
      </c>
      <c r="B1242" s="112" t="s">
        <v>911</v>
      </c>
      <c r="C1242" s="105">
        <v>406</v>
      </c>
      <c r="D1242" s="87" t="s">
        <v>1113</v>
      </c>
      <c r="E1242" s="123">
        <f t="shared" si="157"/>
        <v>1237.2881355932204</v>
      </c>
      <c r="F1242" s="123">
        <f t="shared" si="158"/>
        <v>222.71186440677968</v>
      </c>
      <c r="G1242" s="125">
        <v>1460</v>
      </c>
      <c r="H1242" s="197" t="s">
        <v>882</v>
      </c>
      <c r="I1242" s="33" t="s">
        <v>883</v>
      </c>
    </row>
    <row r="1243" spans="1:9" ht="47.25" x14ac:dyDescent="0.25">
      <c r="A1243" s="105">
        <f>A1242+1</f>
        <v>1003</v>
      </c>
      <c r="B1243" s="112" t="s">
        <v>913</v>
      </c>
      <c r="C1243" s="105">
        <v>406</v>
      </c>
      <c r="D1243" s="87" t="s">
        <v>1114</v>
      </c>
      <c r="E1243" s="123">
        <f t="shared" ref="E1243:E1253" si="162">SUM(G1243/1.18)</f>
        <v>12.711864406779661</v>
      </c>
      <c r="F1243" s="123">
        <f t="shared" ref="F1243:F1253" si="163">SUM(E1243*18/100)</f>
        <v>2.2881355932203387</v>
      </c>
      <c r="G1243" s="125">
        <v>15</v>
      </c>
      <c r="H1243" s="197" t="s">
        <v>882</v>
      </c>
      <c r="I1243" s="33" t="s">
        <v>883</v>
      </c>
    </row>
    <row r="1244" spans="1:9" ht="47.25" x14ac:dyDescent="0.25">
      <c r="A1244" s="105">
        <f>A1243+1</f>
        <v>1004</v>
      </c>
      <c r="B1244" s="112" t="s">
        <v>915</v>
      </c>
      <c r="C1244" s="105">
        <v>406</v>
      </c>
      <c r="D1244" s="86" t="s">
        <v>1115</v>
      </c>
      <c r="E1244" s="123">
        <f t="shared" si="162"/>
        <v>12.711864406779661</v>
      </c>
      <c r="F1244" s="123">
        <f t="shared" si="163"/>
        <v>2.2881355932203387</v>
      </c>
      <c r="G1244" s="125">
        <v>15</v>
      </c>
      <c r="H1244" s="197" t="s">
        <v>882</v>
      </c>
      <c r="I1244" s="33" t="s">
        <v>883</v>
      </c>
    </row>
    <row r="1245" spans="1:9" x14ac:dyDescent="0.25">
      <c r="A1245" s="105"/>
      <c r="B1245" s="251" t="s">
        <v>1116</v>
      </c>
      <c r="C1245" s="251"/>
      <c r="D1245" s="251"/>
      <c r="E1245" s="251"/>
      <c r="F1245" s="251"/>
      <c r="G1245" s="251"/>
      <c r="H1245" s="209"/>
      <c r="I1245" s="46"/>
    </row>
    <row r="1246" spans="1:9" ht="31.5" x14ac:dyDescent="0.25">
      <c r="A1246" s="105">
        <f>A1244+1</f>
        <v>1005</v>
      </c>
      <c r="B1246" s="112" t="s">
        <v>911</v>
      </c>
      <c r="C1246" s="105">
        <v>406</v>
      </c>
      <c r="D1246" s="87" t="s">
        <v>1117</v>
      </c>
      <c r="E1246" s="123">
        <f t="shared" si="162"/>
        <v>1237.2881355932204</v>
      </c>
      <c r="F1246" s="123">
        <f t="shared" si="163"/>
        <v>222.71186440677968</v>
      </c>
      <c r="G1246" s="125">
        <v>1460</v>
      </c>
      <c r="H1246" s="197" t="s">
        <v>882</v>
      </c>
      <c r="I1246" s="33" t="s">
        <v>883</v>
      </c>
    </row>
    <row r="1247" spans="1:9" ht="47.25" x14ac:dyDescent="0.25">
      <c r="A1247" s="105">
        <f>A1246+1</f>
        <v>1006</v>
      </c>
      <c r="B1247" s="112" t="s">
        <v>913</v>
      </c>
      <c r="C1247" s="105">
        <v>406</v>
      </c>
      <c r="D1247" s="87" t="s">
        <v>1118</v>
      </c>
      <c r="E1247" s="123">
        <f t="shared" si="162"/>
        <v>31.35593220338983</v>
      </c>
      <c r="F1247" s="123">
        <f t="shared" si="163"/>
        <v>5.6440677966101696</v>
      </c>
      <c r="G1247" s="125">
        <v>37</v>
      </c>
      <c r="H1247" s="197" t="s">
        <v>882</v>
      </c>
      <c r="I1247" s="33" t="s">
        <v>883</v>
      </c>
    </row>
    <row r="1248" spans="1:9" ht="47.25" x14ac:dyDescent="0.25">
      <c r="A1248" s="105">
        <f>A1247+1</f>
        <v>1007</v>
      </c>
      <c r="B1248" s="112" t="s">
        <v>917</v>
      </c>
      <c r="C1248" s="105">
        <v>406</v>
      </c>
      <c r="D1248" s="87" t="s">
        <v>1119</v>
      </c>
      <c r="E1248" s="123">
        <f t="shared" si="162"/>
        <v>31.35593220338983</v>
      </c>
      <c r="F1248" s="123">
        <f t="shared" si="163"/>
        <v>5.6440677966101696</v>
      </c>
      <c r="G1248" s="125">
        <v>37</v>
      </c>
      <c r="H1248" s="197" t="s">
        <v>882</v>
      </c>
      <c r="I1248" s="33" t="s">
        <v>883</v>
      </c>
    </row>
    <row r="1249" spans="1:9" ht="15" customHeight="1" x14ac:dyDescent="0.25">
      <c r="A1249" s="105"/>
      <c r="B1249" s="251" t="s">
        <v>1120</v>
      </c>
      <c r="C1249" s="251"/>
      <c r="D1249" s="251"/>
      <c r="E1249" s="251"/>
      <c r="F1249" s="251"/>
      <c r="G1249" s="251"/>
      <c r="H1249" s="284"/>
      <c r="I1249" s="285"/>
    </row>
    <row r="1250" spans="1:9" ht="47.25" x14ac:dyDescent="0.25">
      <c r="A1250" s="105">
        <f>A1248+1</f>
        <v>1008</v>
      </c>
      <c r="B1250" s="112" t="s">
        <v>911</v>
      </c>
      <c r="C1250" s="105">
        <v>406</v>
      </c>
      <c r="D1250" s="87" t="s">
        <v>1121</v>
      </c>
      <c r="E1250" s="123">
        <f t="shared" si="162"/>
        <v>1237.2881355932204</v>
      </c>
      <c r="F1250" s="123">
        <f t="shared" si="163"/>
        <v>222.71186440677968</v>
      </c>
      <c r="G1250" s="125">
        <v>1460</v>
      </c>
      <c r="H1250" s="197" t="s">
        <v>882</v>
      </c>
      <c r="I1250" s="33" t="s">
        <v>883</v>
      </c>
    </row>
    <row r="1251" spans="1:9" ht="63" x14ac:dyDescent="0.25">
      <c r="A1251" s="105">
        <f>A1250+1</f>
        <v>1009</v>
      </c>
      <c r="B1251" s="112" t="s">
        <v>913</v>
      </c>
      <c r="C1251" s="105">
        <v>406</v>
      </c>
      <c r="D1251" s="87" t="s">
        <v>1122</v>
      </c>
      <c r="E1251" s="123">
        <f t="shared" si="162"/>
        <v>2.5423728813559325</v>
      </c>
      <c r="F1251" s="123">
        <f t="shared" si="163"/>
        <v>0.4576271186440678</v>
      </c>
      <c r="G1251" s="125">
        <v>3</v>
      </c>
      <c r="H1251" s="197" t="s">
        <v>882</v>
      </c>
      <c r="I1251" s="33" t="s">
        <v>883</v>
      </c>
    </row>
    <row r="1252" spans="1:9" ht="47.25" x14ac:dyDescent="0.25">
      <c r="A1252" s="105">
        <f>A1251+1</f>
        <v>1010</v>
      </c>
      <c r="B1252" s="112" t="s">
        <v>915</v>
      </c>
      <c r="C1252" s="105">
        <v>406</v>
      </c>
      <c r="D1252" s="87" t="s">
        <v>1123</v>
      </c>
      <c r="E1252" s="123">
        <f t="shared" si="162"/>
        <v>1.6949152542372883</v>
      </c>
      <c r="F1252" s="123">
        <f t="shared" si="163"/>
        <v>0.30508474576271188</v>
      </c>
      <c r="G1252" s="125">
        <v>2</v>
      </c>
      <c r="H1252" s="197" t="s">
        <v>882</v>
      </c>
      <c r="I1252" s="33" t="s">
        <v>883</v>
      </c>
    </row>
    <row r="1253" spans="1:9" ht="63" x14ac:dyDescent="0.25">
      <c r="A1253" s="105">
        <f>A1252+1</f>
        <v>1011</v>
      </c>
      <c r="B1253" s="112" t="s">
        <v>917</v>
      </c>
      <c r="C1253" s="105">
        <v>406</v>
      </c>
      <c r="D1253" s="87" t="s">
        <v>1124</v>
      </c>
      <c r="E1253" s="123">
        <f t="shared" si="162"/>
        <v>0.84745762711864414</v>
      </c>
      <c r="F1253" s="123">
        <f t="shared" si="163"/>
        <v>0.15254237288135594</v>
      </c>
      <c r="G1253" s="125">
        <v>1</v>
      </c>
      <c r="H1253" s="197" t="s">
        <v>882</v>
      </c>
      <c r="I1253" s="33" t="s">
        <v>883</v>
      </c>
    </row>
    <row r="1254" spans="1:9" x14ac:dyDescent="0.25">
      <c r="A1254" s="105"/>
      <c r="B1254" s="112"/>
      <c r="C1254" s="105"/>
      <c r="D1254" s="89" t="s">
        <v>1125</v>
      </c>
      <c r="E1254" s="123"/>
      <c r="F1254" s="123"/>
      <c r="G1254" s="126"/>
      <c r="H1254" s="209"/>
      <c r="I1254" s="46"/>
    </row>
    <row r="1255" spans="1:9" x14ac:dyDescent="0.25">
      <c r="A1255" s="105">
        <f>A1253+1</f>
        <v>1012</v>
      </c>
      <c r="B1255" s="112"/>
      <c r="C1255" s="105">
        <v>406</v>
      </c>
      <c r="D1255" s="87" t="s">
        <v>1126</v>
      </c>
      <c r="E1255" s="123">
        <v>127.12</v>
      </c>
      <c r="F1255" s="123">
        <f t="shared" ref="F1255:F1256" si="164">SUM(E1255*18/100)</f>
        <v>22.881599999999999</v>
      </c>
      <c r="G1255" s="123">
        <v>150</v>
      </c>
      <c r="H1255" s="197" t="s">
        <v>882</v>
      </c>
      <c r="I1255" s="33" t="s">
        <v>883</v>
      </c>
    </row>
    <row r="1256" spans="1:9" x14ac:dyDescent="0.25">
      <c r="A1256" s="105">
        <f>A1255+1</f>
        <v>1013</v>
      </c>
      <c r="B1256" s="89"/>
      <c r="C1256" s="105">
        <v>406</v>
      </c>
      <c r="D1256" s="87" t="s">
        <v>1127</v>
      </c>
      <c r="E1256" s="123">
        <v>127.12</v>
      </c>
      <c r="F1256" s="123">
        <f t="shared" si="164"/>
        <v>22.881599999999999</v>
      </c>
      <c r="G1256" s="123">
        <v>150</v>
      </c>
      <c r="H1256" s="197" t="s">
        <v>882</v>
      </c>
      <c r="I1256" s="33" t="s">
        <v>883</v>
      </c>
    </row>
    <row r="1257" spans="1:9" x14ac:dyDescent="0.25">
      <c r="A1257" s="105">
        <f>A1256+1</f>
        <v>1014</v>
      </c>
      <c r="B1257" s="105"/>
      <c r="C1257" s="105">
        <v>406</v>
      </c>
      <c r="D1257" s="87" t="s">
        <v>1128</v>
      </c>
      <c r="E1257" s="123">
        <v>508.47</v>
      </c>
      <c r="F1257" s="123">
        <f>SUM(E1257*18/100)</f>
        <v>91.524600000000007</v>
      </c>
      <c r="G1257" s="123">
        <v>600</v>
      </c>
      <c r="H1257" s="197" t="s">
        <v>882</v>
      </c>
      <c r="I1257" s="33" t="s">
        <v>883</v>
      </c>
    </row>
    <row r="1258" spans="1:9" x14ac:dyDescent="0.25">
      <c r="A1258" s="105">
        <f>A1257+1</f>
        <v>1015</v>
      </c>
      <c r="B1258" s="105"/>
      <c r="C1258" s="105">
        <v>406</v>
      </c>
      <c r="D1258" s="87" t="s">
        <v>1129</v>
      </c>
      <c r="E1258" s="123">
        <v>127.12</v>
      </c>
      <c r="F1258" s="123">
        <f>SUM(E1258*18/100)</f>
        <v>22.881599999999999</v>
      </c>
      <c r="G1258" s="123">
        <v>150</v>
      </c>
      <c r="H1258" s="197" t="s">
        <v>882</v>
      </c>
      <c r="I1258" s="33" t="s">
        <v>883</v>
      </c>
    </row>
    <row r="1259" spans="1:9" ht="31.5" x14ac:dyDescent="0.25">
      <c r="A1259" s="105"/>
      <c r="B1259" s="105"/>
      <c r="C1259" s="105"/>
      <c r="D1259" s="89" t="s">
        <v>1130</v>
      </c>
      <c r="E1259" s="123"/>
      <c r="F1259" s="123"/>
      <c r="G1259" s="123"/>
      <c r="H1259" s="209"/>
      <c r="I1259" s="46"/>
    </row>
    <row r="1260" spans="1:9" ht="31.5" x14ac:dyDescent="0.25">
      <c r="A1260" s="105">
        <f>A1258+1</f>
        <v>1016</v>
      </c>
      <c r="B1260" s="105"/>
      <c r="C1260" s="105">
        <v>406</v>
      </c>
      <c r="D1260" s="87" t="s">
        <v>1131</v>
      </c>
      <c r="E1260" s="123">
        <f>G1260-F1260</f>
        <v>169.4915254237288</v>
      </c>
      <c r="F1260" s="123">
        <f>G1260*18/118</f>
        <v>30.508474576271187</v>
      </c>
      <c r="G1260" s="123">
        <v>200</v>
      </c>
      <c r="H1260" s="197" t="s">
        <v>882</v>
      </c>
      <c r="I1260" s="33" t="s">
        <v>883</v>
      </c>
    </row>
    <row r="1261" spans="1:9" ht="31.5" x14ac:dyDescent="0.25">
      <c r="A1261" s="105">
        <f t="shared" ref="A1261:A1264" si="165">A1260+1</f>
        <v>1017</v>
      </c>
      <c r="B1261" s="105"/>
      <c r="C1261" s="105">
        <v>406</v>
      </c>
      <c r="D1261" s="87" t="s">
        <v>1132</v>
      </c>
      <c r="E1261" s="147">
        <v>0.34</v>
      </c>
      <c r="F1261" s="147">
        <v>0.06</v>
      </c>
      <c r="G1261" s="123">
        <v>0.4</v>
      </c>
      <c r="H1261" s="197" t="s">
        <v>882</v>
      </c>
      <c r="I1261" s="33" t="s">
        <v>883</v>
      </c>
    </row>
    <row r="1262" spans="1:9" ht="31.5" x14ac:dyDescent="0.25">
      <c r="A1262" s="105">
        <f t="shared" si="165"/>
        <v>1018</v>
      </c>
      <c r="B1262" s="105"/>
      <c r="C1262" s="105">
        <v>406</v>
      </c>
      <c r="D1262" s="87" t="s">
        <v>1584</v>
      </c>
      <c r="E1262" s="123">
        <v>42.37</v>
      </c>
      <c r="F1262" s="123">
        <f>SUM(E1262*18/100)</f>
        <v>7.6265999999999998</v>
      </c>
      <c r="G1262" s="123">
        <v>50</v>
      </c>
      <c r="H1262" s="197" t="s">
        <v>882</v>
      </c>
      <c r="I1262" s="33" t="s">
        <v>883</v>
      </c>
    </row>
    <row r="1263" spans="1:9" ht="31.5" x14ac:dyDescent="0.25">
      <c r="A1263" s="105">
        <f t="shared" si="165"/>
        <v>1019</v>
      </c>
      <c r="B1263" s="89"/>
      <c r="C1263" s="105">
        <v>202</v>
      </c>
      <c r="D1263" s="87" t="s">
        <v>1133</v>
      </c>
      <c r="E1263" s="123">
        <v>1.48</v>
      </c>
      <c r="F1263" s="123">
        <v>0.27</v>
      </c>
      <c r="G1263" s="123">
        <v>1.75</v>
      </c>
      <c r="H1263" s="197" t="s">
        <v>882</v>
      </c>
      <c r="I1263" s="33" t="s">
        <v>883</v>
      </c>
    </row>
    <row r="1264" spans="1:9" ht="47.25" x14ac:dyDescent="0.25">
      <c r="A1264" s="105">
        <f t="shared" si="165"/>
        <v>1020</v>
      </c>
      <c r="B1264" s="105"/>
      <c r="C1264" s="105">
        <v>406</v>
      </c>
      <c r="D1264" s="87" t="s">
        <v>1134</v>
      </c>
      <c r="E1264" s="123" t="s">
        <v>1135</v>
      </c>
      <c r="F1264" s="123" t="s">
        <v>1136</v>
      </c>
      <c r="G1264" s="123">
        <v>6250</v>
      </c>
      <c r="H1264" s="197" t="s">
        <v>882</v>
      </c>
      <c r="I1264" s="33" t="s">
        <v>883</v>
      </c>
    </row>
    <row r="1265" spans="1:9" s="8" customFormat="1" ht="18" customHeight="1" x14ac:dyDescent="0.25">
      <c r="A1265" s="240" t="s">
        <v>1462</v>
      </c>
      <c r="B1265" s="240"/>
      <c r="C1265" s="240"/>
      <c r="D1265" s="240"/>
      <c r="E1265" s="240"/>
      <c r="F1265" s="240"/>
      <c r="G1265" s="240"/>
      <c r="H1265" s="60"/>
      <c r="I1265" s="61"/>
    </row>
    <row r="1266" spans="1:9" ht="47.25" x14ac:dyDescent="0.25">
      <c r="A1266" s="275">
        <v>1021</v>
      </c>
      <c r="B1266" s="275"/>
      <c r="C1266" s="275">
        <v>121</v>
      </c>
      <c r="D1266" s="91" t="s">
        <v>827</v>
      </c>
      <c r="E1266" s="276" t="s">
        <v>830</v>
      </c>
      <c r="F1266" s="277">
        <v>76.260000000000005</v>
      </c>
      <c r="G1266" s="280" t="s">
        <v>831</v>
      </c>
      <c r="H1266" s="278" t="s">
        <v>828</v>
      </c>
      <c r="I1266" s="279" t="s">
        <v>829</v>
      </c>
    </row>
    <row r="1267" spans="1:9" ht="47.25" x14ac:dyDescent="0.25">
      <c r="A1267" s="275"/>
      <c r="B1267" s="275"/>
      <c r="C1267" s="275"/>
      <c r="D1267" s="91" t="s">
        <v>832</v>
      </c>
      <c r="E1267" s="276"/>
      <c r="F1267" s="277"/>
      <c r="G1267" s="280"/>
      <c r="H1267" s="273"/>
      <c r="I1267" s="274"/>
    </row>
    <row r="1268" spans="1:9" ht="31.5" x14ac:dyDescent="0.25">
      <c r="A1268" s="113">
        <v>1022</v>
      </c>
      <c r="B1268" s="113"/>
      <c r="C1268" s="113">
        <v>121</v>
      </c>
      <c r="D1268" s="91" t="s">
        <v>833</v>
      </c>
      <c r="E1268" s="152">
        <v>204.45</v>
      </c>
      <c r="F1268" s="149">
        <v>36.799999999999997</v>
      </c>
      <c r="G1268" s="127">
        <v>241.25</v>
      </c>
      <c r="H1268" s="194" t="s">
        <v>828</v>
      </c>
      <c r="I1268" s="30" t="s">
        <v>834</v>
      </c>
    </row>
    <row r="1269" spans="1:9" ht="31.5" x14ac:dyDescent="0.25">
      <c r="A1269" s="113">
        <v>1023</v>
      </c>
      <c r="B1269" s="113"/>
      <c r="C1269" s="113">
        <v>121</v>
      </c>
      <c r="D1269" s="91" t="s">
        <v>835</v>
      </c>
      <c r="E1269" s="152">
        <v>21.19</v>
      </c>
      <c r="F1269" s="149">
        <v>3.81</v>
      </c>
      <c r="G1269" s="127">
        <v>25</v>
      </c>
      <c r="H1269" s="194" t="s">
        <v>828</v>
      </c>
      <c r="I1269" s="30" t="s">
        <v>834</v>
      </c>
    </row>
    <row r="1270" spans="1:9" ht="31.5" x14ac:dyDescent="0.25">
      <c r="A1270" s="275">
        <v>1024</v>
      </c>
      <c r="B1270" s="275"/>
      <c r="C1270" s="275">
        <v>121</v>
      </c>
      <c r="D1270" s="91" t="s">
        <v>836</v>
      </c>
      <c r="E1270" s="276" t="s">
        <v>837</v>
      </c>
      <c r="F1270" s="277">
        <v>7.63</v>
      </c>
      <c r="G1270" s="280" t="s">
        <v>838</v>
      </c>
      <c r="H1270" s="273" t="s">
        <v>828</v>
      </c>
      <c r="I1270" s="274" t="s">
        <v>834</v>
      </c>
    </row>
    <row r="1271" spans="1:9" ht="47.25" x14ac:dyDescent="0.25">
      <c r="A1271" s="275"/>
      <c r="B1271" s="275"/>
      <c r="C1271" s="275"/>
      <c r="D1271" s="91" t="s">
        <v>832</v>
      </c>
      <c r="E1271" s="276"/>
      <c r="F1271" s="277"/>
      <c r="G1271" s="280"/>
      <c r="H1271" s="273"/>
      <c r="I1271" s="274" t="s">
        <v>834</v>
      </c>
    </row>
    <row r="1272" spans="1:9" ht="31.5" x14ac:dyDescent="0.25">
      <c r="A1272" s="275">
        <v>1025</v>
      </c>
      <c r="B1272" s="275"/>
      <c r="C1272" s="275">
        <v>121</v>
      </c>
      <c r="D1272" s="91" t="s">
        <v>839</v>
      </c>
      <c r="E1272" s="276" t="s">
        <v>840</v>
      </c>
      <c r="F1272" s="277" t="s">
        <v>841</v>
      </c>
      <c r="G1272" s="280" t="s">
        <v>842</v>
      </c>
      <c r="H1272" s="273" t="s">
        <v>828</v>
      </c>
      <c r="I1272" s="274" t="s">
        <v>834</v>
      </c>
    </row>
    <row r="1273" spans="1:9" ht="47.25" x14ac:dyDescent="0.25">
      <c r="A1273" s="275"/>
      <c r="B1273" s="275"/>
      <c r="C1273" s="275"/>
      <c r="D1273" s="91" t="s">
        <v>832</v>
      </c>
      <c r="E1273" s="276"/>
      <c r="F1273" s="277"/>
      <c r="G1273" s="280"/>
      <c r="H1273" s="273"/>
      <c r="I1273" s="274" t="s">
        <v>834</v>
      </c>
    </row>
    <row r="1274" spans="1:9" x14ac:dyDescent="0.25">
      <c r="A1274" s="275">
        <v>1026</v>
      </c>
      <c r="B1274" s="275"/>
      <c r="C1274" s="275">
        <v>121</v>
      </c>
      <c r="D1274" s="91" t="s">
        <v>843</v>
      </c>
      <c r="E1274" s="276" t="s">
        <v>844</v>
      </c>
      <c r="F1274" s="277" t="s">
        <v>845</v>
      </c>
      <c r="G1274" s="280" t="s">
        <v>846</v>
      </c>
      <c r="H1274" s="273" t="s">
        <v>828</v>
      </c>
      <c r="I1274" s="274" t="s">
        <v>834</v>
      </c>
    </row>
    <row r="1275" spans="1:9" ht="47.25" x14ac:dyDescent="0.25">
      <c r="A1275" s="275"/>
      <c r="B1275" s="275"/>
      <c r="C1275" s="275"/>
      <c r="D1275" s="91" t="s">
        <v>832</v>
      </c>
      <c r="E1275" s="276"/>
      <c r="F1275" s="277"/>
      <c r="G1275" s="280"/>
      <c r="H1275" s="273"/>
      <c r="I1275" s="274" t="s">
        <v>834</v>
      </c>
    </row>
    <row r="1276" spans="1:9" ht="31.5" x14ac:dyDescent="0.25">
      <c r="A1276" s="114">
        <v>1027</v>
      </c>
      <c r="B1276" s="183"/>
      <c r="C1276" s="114">
        <v>121</v>
      </c>
      <c r="D1276" s="90" t="s">
        <v>847</v>
      </c>
      <c r="E1276" s="161">
        <v>1.27</v>
      </c>
      <c r="F1276" s="150">
        <v>0.23</v>
      </c>
      <c r="G1276" s="128">
        <v>1.5</v>
      </c>
      <c r="H1276" s="194" t="s">
        <v>828</v>
      </c>
      <c r="I1276" s="47" t="s">
        <v>834</v>
      </c>
    </row>
    <row r="1277" spans="1:9" ht="31.5" x14ac:dyDescent="0.25">
      <c r="A1277" s="114">
        <v>1028</v>
      </c>
      <c r="B1277" s="183"/>
      <c r="C1277" s="114">
        <v>121</v>
      </c>
      <c r="D1277" s="90" t="s">
        <v>848</v>
      </c>
      <c r="E1277" s="161">
        <v>1.27</v>
      </c>
      <c r="F1277" s="150">
        <v>0.23</v>
      </c>
      <c r="G1277" s="128">
        <v>1.5</v>
      </c>
      <c r="H1277" s="194" t="s">
        <v>828</v>
      </c>
      <c r="I1277" s="47" t="s">
        <v>834</v>
      </c>
    </row>
    <row r="1278" spans="1:9" ht="33" customHeight="1" x14ac:dyDescent="0.25">
      <c r="A1278" s="249" t="s">
        <v>849</v>
      </c>
      <c r="B1278" s="249"/>
      <c r="C1278" s="249"/>
      <c r="D1278" s="249"/>
      <c r="E1278" s="249"/>
      <c r="F1278" s="249"/>
      <c r="G1278" s="249"/>
      <c r="H1278" s="189"/>
      <c r="I1278" s="25"/>
    </row>
    <row r="1279" spans="1:9" ht="39" customHeight="1" x14ac:dyDescent="0.25">
      <c r="A1279" s="265" t="s">
        <v>850</v>
      </c>
      <c r="B1279" s="265"/>
      <c r="C1279" s="265"/>
      <c r="D1279" s="265"/>
      <c r="E1279" s="265"/>
      <c r="F1279" s="265"/>
      <c r="G1279" s="265"/>
      <c r="H1279" s="210"/>
      <c r="I1279" s="48"/>
    </row>
    <row r="1280" spans="1:9" ht="30.75" customHeight="1" x14ac:dyDescent="0.25">
      <c r="A1280" s="265" t="s">
        <v>851</v>
      </c>
      <c r="B1280" s="265"/>
      <c r="C1280" s="265"/>
      <c r="D1280" s="265"/>
      <c r="E1280" s="265"/>
      <c r="F1280" s="265"/>
      <c r="G1280" s="265"/>
      <c r="H1280" s="210"/>
      <c r="I1280" s="48"/>
    </row>
    <row r="1281" spans="1:9" x14ac:dyDescent="0.25">
      <c r="A1281" s="287" t="s">
        <v>852</v>
      </c>
      <c r="B1281" s="287"/>
      <c r="C1281" s="287"/>
      <c r="D1281" s="287"/>
      <c r="E1281" s="151"/>
      <c r="F1281" s="151"/>
      <c r="G1281" s="127"/>
      <c r="H1281" s="194"/>
      <c r="I1281" s="30"/>
    </row>
    <row r="1282" spans="1:9" ht="31.5" x14ac:dyDescent="0.25">
      <c r="A1282" s="113">
        <v>1029</v>
      </c>
      <c r="B1282" s="113"/>
      <c r="C1282" s="113">
        <v>406</v>
      </c>
      <c r="D1282" s="91" t="s">
        <v>853</v>
      </c>
      <c r="E1282" s="152">
        <v>584.75</v>
      </c>
      <c r="F1282" s="152">
        <v>105.25</v>
      </c>
      <c r="G1282" s="127">
        <v>690</v>
      </c>
      <c r="H1282" s="194" t="s">
        <v>828</v>
      </c>
      <c r="I1282" s="30" t="s">
        <v>854</v>
      </c>
    </row>
    <row r="1283" spans="1:9" ht="31.5" x14ac:dyDescent="0.25">
      <c r="A1283" s="113">
        <v>1030</v>
      </c>
      <c r="B1283" s="113"/>
      <c r="C1283" s="113">
        <v>406</v>
      </c>
      <c r="D1283" s="91" t="s">
        <v>855</v>
      </c>
      <c r="E1283" s="152">
        <v>584.75</v>
      </c>
      <c r="F1283" s="152">
        <v>105.25</v>
      </c>
      <c r="G1283" s="127">
        <v>690</v>
      </c>
      <c r="H1283" s="194" t="s">
        <v>828</v>
      </c>
      <c r="I1283" s="30" t="s">
        <v>856</v>
      </c>
    </row>
    <row r="1284" spans="1:9" ht="31.5" x14ac:dyDescent="0.25">
      <c r="A1284" s="113">
        <v>1031</v>
      </c>
      <c r="B1284" s="113"/>
      <c r="C1284" s="113">
        <v>406</v>
      </c>
      <c r="D1284" s="91" t="s">
        <v>857</v>
      </c>
      <c r="E1284" s="152">
        <v>584.75</v>
      </c>
      <c r="F1284" s="152">
        <v>105.25</v>
      </c>
      <c r="G1284" s="127">
        <v>690</v>
      </c>
      <c r="H1284" s="194" t="s">
        <v>828</v>
      </c>
      <c r="I1284" s="30" t="s">
        <v>858</v>
      </c>
    </row>
    <row r="1285" spans="1:9" ht="31.5" x14ac:dyDescent="0.25">
      <c r="A1285" s="113">
        <v>1032</v>
      </c>
      <c r="B1285" s="113"/>
      <c r="C1285" s="113">
        <v>406</v>
      </c>
      <c r="D1285" s="91" t="s">
        <v>859</v>
      </c>
      <c r="E1285" s="127">
        <v>1754.24</v>
      </c>
      <c r="F1285" s="152">
        <v>315.76</v>
      </c>
      <c r="G1285" s="127">
        <v>2070</v>
      </c>
      <c r="H1285" s="194" t="s">
        <v>828</v>
      </c>
      <c r="I1285" s="30" t="s">
        <v>858</v>
      </c>
    </row>
    <row r="1286" spans="1:9" x14ac:dyDescent="0.25">
      <c r="A1286" s="275">
        <v>1033</v>
      </c>
      <c r="B1286" s="275"/>
      <c r="C1286" s="275">
        <v>406</v>
      </c>
      <c r="D1286" s="286" t="s">
        <v>860</v>
      </c>
      <c r="E1286" s="276" t="s">
        <v>861</v>
      </c>
      <c r="F1286" s="276" t="s">
        <v>862</v>
      </c>
      <c r="G1286" s="280" t="s">
        <v>863</v>
      </c>
      <c r="H1286" s="273" t="s">
        <v>828</v>
      </c>
      <c r="I1286" s="274" t="s">
        <v>858</v>
      </c>
    </row>
    <row r="1287" spans="1:9" x14ac:dyDescent="0.25">
      <c r="A1287" s="275"/>
      <c r="B1287" s="275"/>
      <c r="C1287" s="275"/>
      <c r="D1287" s="286"/>
      <c r="E1287" s="276"/>
      <c r="F1287" s="276"/>
      <c r="G1287" s="280"/>
      <c r="H1287" s="273"/>
      <c r="I1287" s="274" t="s">
        <v>858</v>
      </c>
    </row>
    <row r="1288" spans="1:9" x14ac:dyDescent="0.25">
      <c r="A1288" s="275">
        <v>1034</v>
      </c>
      <c r="B1288" s="275"/>
      <c r="C1288" s="275">
        <v>406</v>
      </c>
      <c r="D1288" s="286" t="s">
        <v>864</v>
      </c>
      <c r="E1288" s="276" t="s">
        <v>865</v>
      </c>
      <c r="F1288" s="276" t="s">
        <v>866</v>
      </c>
      <c r="G1288" s="280" t="s">
        <v>867</v>
      </c>
      <c r="H1288" s="273" t="s">
        <v>828</v>
      </c>
      <c r="I1288" s="274" t="s">
        <v>858</v>
      </c>
    </row>
    <row r="1289" spans="1:9" x14ac:dyDescent="0.25">
      <c r="A1289" s="275"/>
      <c r="B1289" s="275"/>
      <c r="C1289" s="275"/>
      <c r="D1289" s="286"/>
      <c r="E1289" s="276"/>
      <c r="F1289" s="276"/>
      <c r="G1289" s="280"/>
      <c r="H1289" s="273"/>
      <c r="I1289" s="274" t="s">
        <v>858</v>
      </c>
    </row>
    <row r="1290" spans="1:9" x14ac:dyDescent="0.25">
      <c r="A1290" s="275">
        <v>1035</v>
      </c>
      <c r="B1290" s="275"/>
      <c r="C1290" s="275">
        <v>406</v>
      </c>
      <c r="D1290" s="286" t="s">
        <v>868</v>
      </c>
      <c r="E1290" s="276" t="s">
        <v>861</v>
      </c>
      <c r="F1290" s="276" t="s">
        <v>862</v>
      </c>
      <c r="G1290" s="280" t="s">
        <v>863</v>
      </c>
      <c r="H1290" s="273" t="s">
        <v>828</v>
      </c>
      <c r="I1290" s="274" t="s">
        <v>858</v>
      </c>
    </row>
    <row r="1291" spans="1:9" x14ac:dyDescent="0.25">
      <c r="A1291" s="275"/>
      <c r="B1291" s="275"/>
      <c r="C1291" s="275"/>
      <c r="D1291" s="286"/>
      <c r="E1291" s="276"/>
      <c r="F1291" s="276"/>
      <c r="G1291" s="280"/>
      <c r="H1291" s="273"/>
      <c r="I1291" s="274" t="s">
        <v>858</v>
      </c>
    </row>
    <row r="1292" spans="1:9" x14ac:dyDescent="0.25">
      <c r="A1292" s="275">
        <v>1036</v>
      </c>
      <c r="B1292" s="275"/>
      <c r="C1292" s="275">
        <v>406</v>
      </c>
      <c r="D1292" s="286" t="s">
        <v>869</v>
      </c>
      <c r="E1292" s="276" t="s">
        <v>870</v>
      </c>
      <c r="F1292" s="276" t="s">
        <v>871</v>
      </c>
      <c r="G1292" s="280" t="s">
        <v>872</v>
      </c>
      <c r="H1292" s="273" t="s">
        <v>828</v>
      </c>
      <c r="I1292" s="274" t="s">
        <v>858</v>
      </c>
    </row>
    <row r="1293" spans="1:9" x14ac:dyDescent="0.25">
      <c r="A1293" s="275"/>
      <c r="B1293" s="275"/>
      <c r="C1293" s="275"/>
      <c r="D1293" s="286"/>
      <c r="E1293" s="276"/>
      <c r="F1293" s="276"/>
      <c r="G1293" s="280"/>
      <c r="H1293" s="273"/>
      <c r="I1293" s="274" t="s">
        <v>858</v>
      </c>
    </row>
    <row r="1294" spans="1:9" x14ac:dyDescent="0.25">
      <c r="A1294" s="275">
        <v>1037</v>
      </c>
      <c r="B1294" s="275"/>
      <c r="C1294" s="275">
        <v>406</v>
      </c>
      <c r="D1294" s="286" t="s">
        <v>873</v>
      </c>
      <c r="E1294" s="276" t="s">
        <v>874</v>
      </c>
      <c r="F1294" s="276" t="s">
        <v>875</v>
      </c>
      <c r="G1294" s="280" t="s">
        <v>876</v>
      </c>
      <c r="H1294" s="273" t="s">
        <v>828</v>
      </c>
      <c r="I1294" s="274" t="s">
        <v>858</v>
      </c>
    </row>
    <row r="1295" spans="1:9" x14ac:dyDescent="0.25">
      <c r="A1295" s="275"/>
      <c r="B1295" s="275"/>
      <c r="C1295" s="275"/>
      <c r="D1295" s="286"/>
      <c r="E1295" s="276"/>
      <c r="F1295" s="276"/>
      <c r="G1295" s="280"/>
      <c r="H1295" s="273"/>
      <c r="I1295" s="274" t="s">
        <v>858</v>
      </c>
    </row>
    <row r="1296" spans="1:9" ht="51" customHeight="1" x14ac:dyDescent="0.25">
      <c r="A1296" s="113">
        <v>1038</v>
      </c>
      <c r="B1296" s="113"/>
      <c r="C1296" s="113">
        <v>406</v>
      </c>
      <c r="D1296" s="91" t="s">
        <v>877</v>
      </c>
      <c r="E1296" s="127">
        <v>5261.65</v>
      </c>
      <c r="F1296" s="152">
        <v>947.1</v>
      </c>
      <c r="G1296" s="127">
        <v>6208.75</v>
      </c>
      <c r="H1296" s="194" t="s">
        <v>828</v>
      </c>
      <c r="I1296" s="30" t="s">
        <v>858</v>
      </c>
    </row>
    <row r="1297" spans="1:10" ht="18" customHeight="1" x14ac:dyDescent="0.25">
      <c r="A1297" s="249" t="s">
        <v>1521</v>
      </c>
      <c r="B1297" s="249"/>
      <c r="C1297" s="249"/>
      <c r="D1297" s="249"/>
      <c r="E1297" s="249"/>
      <c r="F1297" s="249"/>
      <c r="G1297" s="249"/>
      <c r="H1297" s="189"/>
      <c r="I1297" s="25"/>
    </row>
    <row r="1298" spans="1:10" ht="33" customHeight="1" x14ac:dyDescent="0.25">
      <c r="A1298" s="265" t="s">
        <v>878</v>
      </c>
      <c r="B1298" s="265"/>
      <c r="C1298" s="265"/>
      <c r="D1298" s="265"/>
      <c r="E1298" s="265"/>
      <c r="F1298" s="265"/>
      <c r="G1298" s="265"/>
      <c r="H1298" s="210"/>
      <c r="I1298" s="48"/>
    </row>
    <row r="1299" spans="1:10" ht="18" customHeight="1" x14ac:dyDescent="0.25">
      <c r="A1299" s="265" t="s">
        <v>879</v>
      </c>
      <c r="B1299" s="265"/>
      <c r="C1299" s="265"/>
      <c r="D1299" s="265"/>
      <c r="E1299" s="265"/>
      <c r="F1299" s="265"/>
      <c r="G1299" s="265"/>
      <c r="H1299" s="210"/>
      <c r="I1299" s="48"/>
    </row>
    <row r="1300" spans="1:10" ht="33" customHeight="1" x14ac:dyDescent="0.25">
      <c r="A1300" s="265" t="s">
        <v>880</v>
      </c>
      <c r="B1300" s="265"/>
      <c r="C1300" s="265"/>
      <c r="D1300" s="265"/>
      <c r="E1300" s="265"/>
      <c r="F1300" s="265"/>
      <c r="G1300" s="265"/>
      <c r="H1300" s="210"/>
      <c r="I1300" s="48"/>
    </row>
    <row r="1301" spans="1:10" s="8" customFormat="1" ht="15.75" customHeight="1" x14ac:dyDescent="0.25">
      <c r="A1301" s="240" t="s">
        <v>1463</v>
      </c>
      <c r="B1301" s="240"/>
      <c r="C1301" s="240"/>
      <c r="D1301" s="240"/>
      <c r="E1301" s="240"/>
      <c r="F1301" s="240"/>
      <c r="G1301" s="240"/>
      <c r="H1301" s="60"/>
      <c r="I1301" s="61"/>
      <c r="J1301" s="13"/>
    </row>
    <row r="1302" spans="1:10" ht="31.5" x14ac:dyDescent="0.25">
      <c r="A1302" s="106">
        <v>1039</v>
      </c>
      <c r="B1302" s="106"/>
      <c r="C1302" s="106">
        <v>101</v>
      </c>
      <c r="D1302" s="91" t="s">
        <v>1137</v>
      </c>
      <c r="E1302" s="127">
        <v>105.93</v>
      </c>
      <c r="F1302" s="127">
        <f>E1302*0.18</f>
        <v>19.067399999999999</v>
      </c>
      <c r="G1302" s="127">
        <f>E1302+F1302</f>
        <v>124.9974</v>
      </c>
      <c r="H1302" s="195" t="s">
        <v>1138</v>
      </c>
      <c r="I1302" s="31" t="s">
        <v>1139</v>
      </c>
    </row>
    <row r="1303" spans="1:10" ht="31.5" x14ac:dyDescent="0.25">
      <c r="A1303" s="113">
        <v>1040</v>
      </c>
      <c r="B1303" s="113"/>
      <c r="C1303" s="113">
        <v>101</v>
      </c>
      <c r="D1303" s="91" t="s">
        <v>1140</v>
      </c>
      <c r="E1303" s="127">
        <f>G1303/1.18</f>
        <v>932.20338983050851</v>
      </c>
      <c r="F1303" s="127">
        <f>E1303*0.18</f>
        <v>167.79661016949152</v>
      </c>
      <c r="G1303" s="127">
        <v>1100</v>
      </c>
      <c r="H1303" s="195" t="s">
        <v>1138</v>
      </c>
      <c r="I1303" s="50" t="s">
        <v>1141</v>
      </c>
    </row>
    <row r="1304" spans="1:10" x14ac:dyDescent="0.25">
      <c r="A1304" s="113">
        <v>1041</v>
      </c>
      <c r="B1304" s="113"/>
      <c r="C1304" s="113">
        <v>101</v>
      </c>
      <c r="D1304" s="91" t="s">
        <v>1142</v>
      </c>
      <c r="E1304" s="127">
        <f t="shared" ref="E1304:E1315" si="166">G1304/1.18</f>
        <v>1101.6949152542375</v>
      </c>
      <c r="F1304" s="127">
        <f t="shared" ref="F1304:F1315" si="167">E1304*0.18</f>
        <v>198.30508474576274</v>
      </c>
      <c r="G1304" s="127">
        <v>1300</v>
      </c>
      <c r="H1304" s="195" t="s">
        <v>1138</v>
      </c>
      <c r="I1304" s="50" t="s">
        <v>1141</v>
      </c>
    </row>
    <row r="1305" spans="1:10" x14ac:dyDescent="0.25">
      <c r="A1305" s="113">
        <v>1042</v>
      </c>
      <c r="B1305" s="113"/>
      <c r="C1305" s="113">
        <v>101</v>
      </c>
      <c r="D1305" s="91" t="s">
        <v>1143</v>
      </c>
      <c r="E1305" s="127">
        <f t="shared" si="166"/>
        <v>1398.3050847457628</v>
      </c>
      <c r="F1305" s="127">
        <f t="shared" si="167"/>
        <v>251.69491525423729</v>
      </c>
      <c r="G1305" s="127">
        <v>1650</v>
      </c>
      <c r="H1305" s="195" t="s">
        <v>1138</v>
      </c>
      <c r="I1305" s="50" t="s">
        <v>1141</v>
      </c>
    </row>
    <row r="1306" spans="1:10" x14ac:dyDescent="0.25">
      <c r="A1306" s="113">
        <v>1043</v>
      </c>
      <c r="B1306" s="113"/>
      <c r="C1306" s="113">
        <v>101</v>
      </c>
      <c r="D1306" s="91" t="s">
        <v>1144</v>
      </c>
      <c r="E1306" s="127">
        <f t="shared" si="166"/>
        <v>5000</v>
      </c>
      <c r="F1306" s="127">
        <f t="shared" si="167"/>
        <v>900</v>
      </c>
      <c r="G1306" s="127">
        <v>5900</v>
      </c>
      <c r="H1306" s="195" t="s">
        <v>1145</v>
      </c>
      <c r="I1306" s="50" t="s">
        <v>1141</v>
      </c>
    </row>
    <row r="1307" spans="1:10" x14ac:dyDescent="0.25">
      <c r="A1307" s="113">
        <v>1044</v>
      </c>
      <c r="B1307" s="113"/>
      <c r="C1307" s="113">
        <v>101</v>
      </c>
      <c r="D1307" s="91" t="s">
        <v>1146</v>
      </c>
      <c r="E1307" s="127">
        <f t="shared" si="166"/>
        <v>593.22033898305085</v>
      </c>
      <c r="F1307" s="127">
        <f t="shared" si="167"/>
        <v>106.77966101694915</v>
      </c>
      <c r="G1307" s="127">
        <v>700</v>
      </c>
      <c r="H1307" s="195" t="s">
        <v>1147</v>
      </c>
      <c r="I1307" s="50" t="s">
        <v>1141</v>
      </c>
    </row>
    <row r="1308" spans="1:10" x14ac:dyDescent="0.25">
      <c r="A1308" s="113">
        <v>1045</v>
      </c>
      <c r="B1308" s="113"/>
      <c r="C1308" s="113">
        <v>101</v>
      </c>
      <c r="D1308" s="91" t="s">
        <v>1148</v>
      </c>
      <c r="E1308" s="127">
        <f t="shared" si="166"/>
        <v>466.10169491525426</v>
      </c>
      <c r="F1308" s="127">
        <f t="shared" si="167"/>
        <v>83.898305084745758</v>
      </c>
      <c r="G1308" s="127">
        <v>550</v>
      </c>
      <c r="H1308" s="195" t="s">
        <v>1147</v>
      </c>
      <c r="I1308" s="50" t="s">
        <v>1141</v>
      </c>
    </row>
    <row r="1309" spans="1:10" x14ac:dyDescent="0.25">
      <c r="A1309" s="113">
        <v>1046</v>
      </c>
      <c r="B1309" s="113"/>
      <c r="C1309" s="113">
        <v>101</v>
      </c>
      <c r="D1309" s="91" t="s">
        <v>1149</v>
      </c>
      <c r="E1309" s="127">
        <f t="shared" si="166"/>
        <v>25.423728813559322</v>
      </c>
      <c r="F1309" s="127">
        <f t="shared" si="167"/>
        <v>4.5762711864406773</v>
      </c>
      <c r="G1309" s="127">
        <v>30</v>
      </c>
      <c r="H1309" s="195" t="s">
        <v>1145</v>
      </c>
      <c r="I1309" s="50" t="s">
        <v>1141</v>
      </c>
    </row>
    <row r="1310" spans="1:10" x14ac:dyDescent="0.25">
      <c r="A1310" s="113">
        <v>1047</v>
      </c>
      <c r="B1310" s="113"/>
      <c r="C1310" s="113">
        <v>101</v>
      </c>
      <c r="D1310" s="91" t="s">
        <v>1150</v>
      </c>
      <c r="E1310" s="127">
        <f t="shared" si="166"/>
        <v>23.728813559322035</v>
      </c>
      <c r="F1310" s="127">
        <f t="shared" si="167"/>
        <v>4.2711864406779663</v>
      </c>
      <c r="G1310" s="127">
        <v>28</v>
      </c>
      <c r="H1310" s="195" t="s">
        <v>1145</v>
      </c>
      <c r="I1310" s="50" t="s">
        <v>1141</v>
      </c>
    </row>
    <row r="1311" spans="1:10" x14ac:dyDescent="0.25">
      <c r="A1311" s="113">
        <v>1048</v>
      </c>
      <c r="B1311" s="113"/>
      <c r="C1311" s="113">
        <v>101</v>
      </c>
      <c r="D1311" s="91" t="s">
        <v>1151</v>
      </c>
      <c r="E1311" s="127">
        <f t="shared" si="166"/>
        <v>22.033898305084747</v>
      </c>
      <c r="F1311" s="127">
        <f t="shared" si="167"/>
        <v>3.9661016949152543</v>
      </c>
      <c r="G1311" s="127">
        <v>26</v>
      </c>
      <c r="H1311" s="195" t="s">
        <v>1145</v>
      </c>
      <c r="I1311" s="50" t="s">
        <v>1141</v>
      </c>
    </row>
    <row r="1312" spans="1:10" x14ac:dyDescent="0.25">
      <c r="A1312" s="113">
        <v>1049</v>
      </c>
      <c r="B1312" s="113"/>
      <c r="C1312" s="113">
        <v>101</v>
      </c>
      <c r="D1312" s="91" t="s">
        <v>1152</v>
      </c>
      <c r="E1312" s="127">
        <f t="shared" si="166"/>
        <v>20.33898305084746</v>
      </c>
      <c r="F1312" s="127">
        <f t="shared" si="167"/>
        <v>3.6610169491525428</v>
      </c>
      <c r="G1312" s="127">
        <v>24</v>
      </c>
      <c r="H1312" s="195" t="s">
        <v>1145</v>
      </c>
      <c r="I1312" s="50" t="s">
        <v>1141</v>
      </c>
    </row>
    <row r="1313" spans="1:9" x14ac:dyDescent="0.25">
      <c r="A1313" s="113">
        <v>1050</v>
      </c>
      <c r="B1313" s="113"/>
      <c r="C1313" s="113">
        <v>101</v>
      </c>
      <c r="D1313" s="91" t="s">
        <v>1153</v>
      </c>
      <c r="E1313" s="127">
        <f t="shared" si="166"/>
        <v>18.64406779661017</v>
      </c>
      <c r="F1313" s="127">
        <f t="shared" si="167"/>
        <v>3.3559322033898304</v>
      </c>
      <c r="G1313" s="127">
        <v>22</v>
      </c>
      <c r="H1313" s="195" t="s">
        <v>1145</v>
      </c>
      <c r="I1313" s="50" t="s">
        <v>1141</v>
      </c>
    </row>
    <row r="1314" spans="1:9" x14ac:dyDescent="0.25">
      <c r="A1314" s="113">
        <v>1051</v>
      </c>
      <c r="B1314" s="113"/>
      <c r="C1314" s="113">
        <v>101</v>
      </c>
      <c r="D1314" s="91" t="s">
        <v>1154</v>
      </c>
      <c r="E1314" s="127">
        <f t="shared" si="166"/>
        <v>2457.6271186440681</v>
      </c>
      <c r="F1314" s="127">
        <f t="shared" si="167"/>
        <v>442.37288135593224</v>
      </c>
      <c r="G1314" s="127">
        <v>2900</v>
      </c>
      <c r="H1314" s="195" t="s">
        <v>1145</v>
      </c>
      <c r="I1314" s="50" t="s">
        <v>1141</v>
      </c>
    </row>
    <row r="1315" spans="1:9" x14ac:dyDescent="0.25">
      <c r="A1315" s="113">
        <v>1052</v>
      </c>
      <c r="B1315" s="113"/>
      <c r="C1315" s="113">
        <v>101</v>
      </c>
      <c r="D1315" s="91" t="s">
        <v>1155</v>
      </c>
      <c r="E1315" s="127">
        <f t="shared" si="166"/>
        <v>2627.1186440677966</v>
      </c>
      <c r="F1315" s="127">
        <f t="shared" si="167"/>
        <v>472.88135593220335</v>
      </c>
      <c r="G1315" s="127">
        <v>3100</v>
      </c>
      <c r="H1315" s="195" t="s">
        <v>1145</v>
      </c>
      <c r="I1315" s="50" t="s">
        <v>1141</v>
      </c>
    </row>
    <row r="1316" spans="1:9" x14ac:dyDescent="0.25">
      <c r="A1316" s="113">
        <v>1053</v>
      </c>
      <c r="B1316" s="113"/>
      <c r="C1316" s="113">
        <v>101</v>
      </c>
      <c r="D1316" s="91" t="s">
        <v>1156</v>
      </c>
      <c r="E1316" s="127">
        <f>G1316/1.18</f>
        <v>254.23728813559325</v>
      </c>
      <c r="F1316" s="127">
        <f>E1316*0.18</f>
        <v>45.762711864406782</v>
      </c>
      <c r="G1316" s="127">
        <v>300</v>
      </c>
      <c r="H1316" s="195" t="s">
        <v>1147</v>
      </c>
      <c r="I1316" s="51" t="s">
        <v>1157</v>
      </c>
    </row>
    <row r="1317" spans="1:9" x14ac:dyDescent="0.25">
      <c r="A1317" s="113">
        <v>1054</v>
      </c>
      <c r="B1317" s="113"/>
      <c r="C1317" s="113">
        <v>101</v>
      </c>
      <c r="D1317" s="91" t="s">
        <v>1158</v>
      </c>
      <c r="E1317" s="127">
        <f t="shared" ref="E1317:E1328" si="168">G1317/1.18</f>
        <v>338.98305084745766</v>
      </c>
      <c r="F1317" s="127">
        <f t="shared" ref="F1317:F1328" si="169">E1317*0.18</f>
        <v>61.016949152542374</v>
      </c>
      <c r="G1317" s="127">
        <v>400</v>
      </c>
      <c r="H1317" s="195" t="s">
        <v>1147</v>
      </c>
      <c r="I1317" s="51" t="s">
        <v>1157</v>
      </c>
    </row>
    <row r="1318" spans="1:9" x14ac:dyDescent="0.25">
      <c r="A1318" s="113">
        <v>1055</v>
      </c>
      <c r="B1318" s="113"/>
      <c r="C1318" s="113">
        <v>101</v>
      </c>
      <c r="D1318" s="91" t="s">
        <v>1159</v>
      </c>
      <c r="E1318" s="127">
        <f t="shared" si="168"/>
        <v>381.35593220338984</v>
      </c>
      <c r="F1318" s="127">
        <f t="shared" si="169"/>
        <v>68.644067796610173</v>
      </c>
      <c r="G1318" s="127">
        <v>450</v>
      </c>
      <c r="H1318" s="195" t="s">
        <v>1147</v>
      </c>
      <c r="I1318" s="51" t="s">
        <v>1157</v>
      </c>
    </row>
    <row r="1319" spans="1:9" x14ac:dyDescent="0.25">
      <c r="A1319" s="113">
        <v>1056</v>
      </c>
      <c r="B1319" s="113"/>
      <c r="C1319" s="113">
        <v>101</v>
      </c>
      <c r="D1319" s="91" t="s">
        <v>1160</v>
      </c>
      <c r="E1319" s="127">
        <f t="shared" si="168"/>
        <v>406.77966101694915</v>
      </c>
      <c r="F1319" s="127">
        <f t="shared" si="169"/>
        <v>73.220338983050837</v>
      </c>
      <c r="G1319" s="127">
        <v>480</v>
      </c>
      <c r="H1319" s="195" t="s">
        <v>1147</v>
      </c>
      <c r="I1319" s="51" t="s">
        <v>1157</v>
      </c>
    </row>
    <row r="1320" spans="1:9" x14ac:dyDescent="0.25">
      <c r="A1320" s="113">
        <v>1057</v>
      </c>
      <c r="B1320" s="113"/>
      <c r="C1320" s="113">
        <v>101</v>
      </c>
      <c r="D1320" s="91" t="s">
        <v>1161</v>
      </c>
      <c r="E1320" s="127">
        <f t="shared" si="168"/>
        <v>423.72881355932208</v>
      </c>
      <c r="F1320" s="127">
        <f t="shared" si="169"/>
        <v>76.271186440677965</v>
      </c>
      <c r="G1320" s="127">
        <v>500</v>
      </c>
      <c r="H1320" s="195" t="s">
        <v>1147</v>
      </c>
      <c r="I1320" s="51" t="s">
        <v>1157</v>
      </c>
    </row>
    <row r="1321" spans="1:9" x14ac:dyDescent="0.25">
      <c r="A1321" s="113">
        <v>1058</v>
      </c>
      <c r="B1321" s="113"/>
      <c r="C1321" s="113">
        <v>101</v>
      </c>
      <c r="D1321" s="91" t="s">
        <v>1162</v>
      </c>
      <c r="E1321" s="127">
        <f t="shared" si="168"/>
        <v>466.10169491525426</v>
      </c>
      <c r="F1321" s="127">
        <f t="shared" si="169"/>
        <v>83.898305084745758</v>
      </c>
      <c r="G1321" s="127">
        <v>550</v>
      </c>
      <c r="H1321" s="195" t="s">
        <v>1147</v>
      </c>
      <c r="I1321" s="51" t="s">
        <v>1157</v>
      </c>
    </row>
    <row r="1322" spans="1:9" x14ac:dyDescent="0.25">
      <c r="A1322" s="113">
        <v>1059</v>
      </c>
      <c r="B1322" s="113"/>
      <c r="C1322" s="113">
        <v>101</v>
      </c>
      <c r="D1322" s="91" t="s">
        <v>1163</v>
      </c>
      <c r="E1322" s="127">
        <f t="shared" si="168"/>
        <v>550.84745762711873</v>
      </c>
      <c r="F1322" s="127">
        <f t="shared" si="169"/>
        <v>99.152542372881371</v>
      </c>
      <c r="G1322" s="127">
        <v>650</v>
      </c>
      <c r="H1322" s="195" t="s">
        <v>1147</v>
      </c>
      <c r="I1322" s="51" t="s">
        <v>1157</v>
      </c>
    </row>
    <row r="1323" spans="1:9" x14ac:dyDescent="0.25">
      <c r="A1323" s="113">
        <v>1060</v>
      </c>
      <c r="B1323" s="110"/>
      <c r="C1323" s="110">
        <v>101</v>
      </c>
      <c r="D1323" s="92" t="s">
        <v>1164</v>
      </c>
      <c r="E1323" s="127">
        <f t="shared" si="168"/>
        <v>2542.3728813559323</v>
      </c>
      <c r="F1323" s="127">
        <f t="shared" si="169"/>
        <v>457.62711864406782</v>
      </c>
      <c r="G1323" s="129">
        <v>3000</v>
      </c>
      <c r="H1323" s="195" t="s">
        <v>1145</v>
      </c>
      <c r="I1323" s="51" t="s">
        <v>1157</v>
      </c>
    </row>
    <row r="1324" spans="1:9" x14ac:dyDescent="0.25">
      <c r="A1324" s="113">
        <v>1061</v>
      </c>
      <c r="B1324" s="110"/>
      <c r="C1324" s="110">
        <v>101</v>
      </c>
      <c r="D1324" s="92" t="s">
        <v>1165</v>
      </c>
      <c r="E1324" s="127">
        <f t="shared" si="168"/>
        <v>2966.1016949152545</v>
      </c>
      <c r="F1324" s="127">
        <f t="shared" si="169"/>
        <v>533.89830508474574</v>
      </c>
      <c r="G1324" s="129">
        <v>3500</v>
      </c>
      <c r="H1324" s="195" t="s">
        <v>1145</v>
      </c>
      <c r="I1324" s="51" t="s">
        <v>1157</v>
      </c>
    </row>
    <row r="1325" spans="1:9" x14ac:dyDescent="0.25">
      <c r="A1325" s="113">
        <v>1062</v>
      </c>
      <c r="B1325" s="110"/>
      <c r="C1325" s="110">
        <v>101</v>
      </c>
      <c r="D1325" s="92" t="s">
        <v>1166</v>
      </c>
      <c r="E1325" s="127">
        <f t="shared" si="168"/>
        <v>3177.9661016949153</v>
      </c>
      <c r="F1325" s="127">
        <f t="shared" si="169"/>
        <v>572.03389830508479</v>
      </c>
      <c r="G1325" s="129">
        <v>3750</v>
      </c>
      <c r="H1325" s="195" t="s">
        <v>1145</v>
      </c>
      <c r="I1325" s="51" t="s">
        <v>1157</v>
      </c>
    </row>
    <row r="1326" spans="1:9" x14ac:dyDescent="0.25">
      <c r="A1326" s="113">
        <v>1063</v>
      </c>
      <c r="B1326" s="110"/>
      <c r="C1326" s="110">
        <v>101</v>
      </c>
      <c r="D1326" s="92" t="s">
        <v>1167</v>
      </c>
      <c r="E1326" s="127">
        <f t="shared" si="168"/>
        <v>3389.8305084745766</v>
      </c>
      <c r="F1326" s="127">
        <f t="shared" si="169"/>
        <v>610.16949152542372</v>
      </c>
      <c r="G1326" s="129">
        <v>4000</v>
      </c>
      <c r="H1326" s="195" t="s">
        <v>1145</v>
      </c>
      <c r="I1326" s="51" t="s">
        <v>1157</v>
      </c>
    </row>
    <row r="1327" spans="1:9" x14ac:dyDescent="0.25">
      <c r="A1327" s="113">
        <v>1064</v>
      </c>
      <c r="B1327" s="110"/>
      <c r="C1327" s="110">
        <v>101</v>
      </c>
      <c r="D1327" s="92" t="s">
        <v>1168</v>
      </c>
      <c r="E1327" s="127">
        <f t="shared" si="168"/>
        <v>3813.5593220338983</v>
      </c>
      <c r="F1327" s="127">
        <f t="shared" si="169"/>
        <v>686.4406779661017</v>
      </c>
      <c r="G1327" s="129">
        <v>4500</v>
      </c>
      <c r="H1327" s="195" t="s">
        <v>1145</v>
      </c>
      <c r="I1327" s="51" t="s">
        <v>1157</v>
      </c>
    </row>
    <row r="1328" spans="1:9" x14ac:dyDescent="0.25">
      <c r="A1328" s="113">
        <v>1065</v>
      </c>
      <c r="B1328" s="110"/>
      <c r="C1328" s="110">
        <v>101</v>
      </c>
      <c r="D1328" s="92" t="s">
        <v>1169</v>
      </c>
      <c r="E1328" s="127">
        <f t="shared" si="168"/>
        <v>4576.2711864406783</v>
      </c>
      <c r="F1328" s="127">
        <f t="shared" si="169"/>
        <v>823.72881355932202</v>
      </c>
      <c r="G1328" s="129">
        <v>5400</v>
      </c>
      <c r="H1328" s="195" t="s">
        <v>1145</v>
      </c>
      <c r="I1328" s="51" t="s">
        <v>1157</v>
      </c>
    </row>
    <row r="1329" spans="1:10" x14ac:dyDescent="0.25">
      <c r="A1329" s="102"/>
      <c r="B1329" s="247" t="s">
        <v>1170</v>
      </c>
      <c r="C1329" s="247"/>
      <c r="D1329" s="247"/>
      <c r="E1329" s="247"/>
      <c r="F1329" s="247"/>
      <c r="G1329" s="247"/>
      <c r="H1329" s="211"/>
      <c r="I1329" s="49"/>
    </row>
    <row r="1330" spans="1:10" x14ac:dyDescent="0.25">
      <c r="A1330" s="106">
        <v>1066</v>
      </c>
      <c r="B1330" s="184" t="s">
        <v>1171</v>
      </c>
      <c r="C1330" s="106">
        <v>403</v>
      </c>
      <c r="D1330" s="93" t="s">
        <v>1172</v>
      </c>
      <c r="E1330" s="157">
        <f>SUM(G1330/1.18)</f>
        <v>6.0644915254237306</v>
      </c>
      <c r="F1330" s="157">
        <f>SUM(E1330*18/100)</f>
        <v>1.0916084745762715</v>
      </c>
      <c r="G1330" s="157">
        <f>('[1]yapı işleri'!J35*1.18)*1.0223</f>
        <v>7.1561000000000021</v>
      </c>
      <c r="H1330" s="195" t="s">
        <v>1145</v>
      </c>
      <c r="I1330" s="31" t="s">
        <v>1173</v>
      </c>
      <c r="J1330" s="14"/>
    </row>
    <row r="1331" spans="1:10" ht="15" customHeight="1" x14ac:dyDescent="0.25">
      <c r="A1331" s="102"/>
      <c r="B1331" s="247" t="s">
        <v>1174</v>
      </c>
      <c r="C1331" s="247"/>
      <c r="D1331" s="247"/>
      <c r="E1331" s="247"/>
      <c r="F1331" s="247"/>
      <c r="G1331" s="247"/>
      <c r="H1331" s="211"/>
      <c r="I1331" s="49"/>
      <c r="J1331" s="14"/>
    </row>
    <row r="1332" spans="1:10" ht="31.5" x14ac:dyDescent="0.25">
      <c r="A1332" s="115">
        <v>1067</v>
      </c>
      <c r="B1332" s="184" t="s">
        <v>1175</v>
      </c>
      <c r="C1332" s="106">
        <v>403</v>
      </c>
      <c r="D1332" s="93" t="s">
        <v>1176</v>
      </c>
      <c r="E1332" s="157">
        <f>SUM(G1332/1.18)</f>
        <v>7.8048305084745779</v>
      </c>
      <c r="F1332" s="157">
        <f>SUM(E1332*18/100)</f>
        <v>1.4048694915254238</v>
      </c>
      <c r="G1332" s="157">
        <f>('[1]yapı işleri'!J37*1.18)*1.0233</f>
        <v>9.2097000000000016</v>
      </c>
      <c r="H1332" s="195" t="s">
        <v>1145</v>
      </c>
      <c r="I1332" s="31" t="s">
        <v>1173</v>
      </c>
      <c r="J1332" s="14"/>
    </row>
    <row r="1333" spans="1:10" ht="31.5" x14ac:dyDescent="0.25">
      <c r="A1333" s="106">
        <v>1068</v>
      </c>
      <c r="B1333" s="106"/>
      <c r="C1333" s="106">
        <v>403</v>
      </c>
      <c r="D1333" s="93" t="s">
        <v>1177</v>
      </c>
      <c r="E1333" s="157">
        <f>SUM(G1333/1.18)</f>
        <v>32.95372881355933</v>
      </c>
      <c r="F1333" s="157">
        <f>SUM(E1333*18/100)</f>
        <v>5.9316711864406795</v>
      </c>
      <c r="G1333" s="157">
        <f>('[1]yapı işleri'!J38*1.18)*1.0233</f>
        <v>38.885400000000004</v>
      </c>
      <c r="H1333" s="195" t="s">
        <v>1145</v>
      </c>
      <c r="I1333" s="31" t="s">
        <v>1173</v>
      </c>
      <c r="J1333" s="14"/>
    </row>
    <row r="1334" spans="1:10" ht="31.5" x14ac:dyDescent="0.25">
      <c r="A1334" s="106">
        <v>1069</v>
      </c>
      <c r="B1334" s="106"/>
      <c r="C1334" s="106">
        <v>403</v>
      </c>
      <c r="D1334" s="93" t="s">
        <v>1178</v>
      </c>
      <c r="E1334" s="157">
        <f>SUM(G1334/1.18)</f>
        <v>6.9376271186440688</v>
      </c>
      <c r="F1334" s="157">
        <f>SUM(E1334*18/100)</f>
        <v>1.2487728813559322</v>
      </c>
      <c r="G1334" s="157">
        <f>('[1]yapı işleri'!J39*1.18)*1.0233</f>
        <v>8.1864000000000008</v>
      </c>
      <c r="H1334" s="195" t="s">
        <v>1145</v>
      </c>
      <c r="I1334" s="31" t="s">
        <v>1173</v>
      </c>
      <c r="J1334" s="14"/>
    </row>
    <row r="1335" spans="1:10" ht="15" customHeight="1" x14ac:dyDescent="0.25">
      <c r="A1335" s="102"/>
      <c r="B1335" s="247" t="s">
        <v>1179</v>
      </c>
      <c r="C1335" s="247"/>
      <c r="D1335" s="247"/>
      <c r="E1335" s="247"/>
      <c r="F1335" s="247"/>
      <c r="G1335" s="247"/>
      <c r="H1335" s="211"/>
      <c r="I1335" s="49"/>
      <c r="J1335" s="14"/>
    </row>
    <row r="1336" spans="1:10" ht="31.5" x14ac:dyDescent="0.25">
      <c r="A1336" s="106">
        <v>1070</v>
      </c>
      <c r="B1336" s="106"/>
      <c r="C1336" s="106">
        <v>403</v>
      </c>
      <c r="D1336" s="93" t="s">
        <v>1180</v>
      </c>
      <c r="E1336" s="157">
        <f>SUM(G1336/1.18)</f>
        <v>26.016101694915253</v>
      </c>
      <c r="F1336" s="157">
        <f>SUM(E1336*18/100)</f>
        <v>4.6828983050847457</v>
      </c>
      <c r="G1336" s="157">
        <f>('[1]yapı işleri'!J41*1.18)*1.0233</f>
        <v>30.698999999999998</v>
      </c>
      <c r="H1336" s="195" t="s">
        <v>1145</v>
      </c>
      <c r="I1336" s="31" t="s">
        <v>1173</v>
      </c>
      <c r="J1336" s="14"/>
    </row>
    <row r="1337" spans="1:10" ht="15" customHeight="1" x14ac:dyDescent="0.25">
      <c r="A1337" s="102"/>
      <c r="B1337" s="247" t="s">
        <v>1181</v>
      </c>
      <c r="C1337" s="247"/>
      <c r="D1337" s="247"/>
      <c r="E1337" s="247"/>
      <c r="F1337" s="247"/>
      <c r="G1337" s="247"/>
      <c r="H1337" s="211"/>
      <c r="I1337" s="49"/>
      <c r="J1337" s="14"/>
    </row>
    <row r="1338" spans="1:10" x14ac:dyDescent="0.25">
      <c r="A1338" s="106">
        <v>1071</v>
      </c>
      <c r="B1338" s="106"/>
      <c r="C1338" s="106">
        <v>403</v>
      </c>
      <c r="D1338" s="93" t="s">
        <v>1182</v>
      </c>
      <c r="E1338" s="157">
        <f>SUM(G1338/1.18)</f>
        <v>17.344067796610172</v>
      </c>
      <c r="F1338" s="157">
        <f>SUM(E1338*18/100)</f>
        <v>3.1219322033898309</v>
      </c>
      <c r="G1338" s="157">
        <f>('[1]yapı işleri'!J43*1.18)*1.0233</f>
        <v>20.466000000000001</v>
      </c>
      <c r="H1338" s="195" t="s">
        <v>1145</v>
      </c>
      <c r="I1338" s="31" t="s">
        <v>1173</v>
      </c>
      <c r="J1338" s="14"/>
    </row>
    <row r="1339" spans="1:10" x14ac:dyDescent="0.25">
      <c r="A1339" s="106">
        <v>1072</v>
      </c>
      <c r="B1339" s="106"/>
      <c r="C1339" s="106">
        <v>403</v>
      </c>
      <c r="D1339" s="93" t="s">
        <v>1183</v>
      </c>
      <c r="E1339" s="157">
        <f>SUM(G1339/1.18)</f>
        <v>22.547288135593224</v>
      </c>
      <c r="F1339" s="157">
        <f>SUM(E1339*18/100)</f>
        <v>4.0585118644067801</v>
      </c>
      <c r="G1339" s="157">
        <f>('[1]yapı işleri'!J44*1.18)*1.0233</f>
        <v>26.605800000000002</v>
      </c>
      <c r="H1339" s="195" t="s">
        <v>1145</v>
      </c>
      <c r="I1339" s="31" t="s">
        <v>1173</v>
      </c>
      <c r="J1339" s="14"/>
    </row>
    <row r="1340" spans="1:10" ht="31.5" x14ac:dyDescent="0.25">
      <c r="A1340" s="106">
        <v>1073</v>
      </c>
      <c r="B1340" s="106"/>
      <c r="C1340" s="106">
        <v>403</v>
      </c>
      <c r="D1340" s="93" t="s">
        <v>1184</v>
      </c>
      <c r="E1340" s="157">
        <f>SUM(G1340/1.18)</f>
        <v>13.008050847457627</v>
      </c>
      <c r="F1340" s="157">
        <f>SUM(E1340*18/100)</f>
        <v>2.3414491525423728</v>
      </c>
      <c r="G1340" s="157">
        <f>('[1]yapı işleri'!J45*1.18)*1.0233</f>
        <v>15.349499999999999</v>
      </c>
      <c r="H1340" s="195" t="s">
        <v>1145</v>
      </c>
      <c r="I1340" s="31" t="s">
        <v>1173</v>
      </c>
      <c r="J1340" s="14"/>
    </row>
    <row r="1341" spans="1:10" x14ac:dyDescent="0.25">
      <c r="A1341" s="102"/>
      <c r="B1341" s="247" t="s">
        <v>1185</v>
      </c>
      <c r="C1341" s="247"/>
      <c r="D1341" s="247"/>
      <c r="E1341" s="247"/>
      <c r="F1341" s="247"/>
      <c r="G1341" s="247"/>
      <c r="H1341" s="211"/>
      <c r="I1341" s="49"/>
      <c r="J1341" s="14"/>
    </row>
    <row r="1342" spans="1:10" ht="31.5" x14ac:dyDescent="0.25">
      <c r="A1342" s="106">
        <v>1074</v>
      </c>
      <c r="B1342" s="106"/>
      <c r="C1342" s="106">
        <v>403</v>
      </c>
      <c r="D1342" s="93" t="s">
        <v>1186</v>
      </c>
      <c r="E1342" s="157">
        <f>SUM(G1342/1.18)</f>
        <v>19.078474576271191</v>
      </c>
      <c r="F1342" s="157">
        <f>SUM(E1342*18/100)</f>
        <v>3.4341254237288141</v>
      </c>
      <c r="G1342" s="157">
        <f>('[1]yapı işleri'!J47*1.18)*1.0233</f>
        <v>22.512600000000003</v>
      </c>
      <c r="H1342" s="195" t="s">
        <v>1145</v>
      </c>
      <c r="I1342" s="31" t="s">
        <v>1173</v>
      </c>
      <c r="J1342" s="14"/>
    </row>
    <row r="1343" spans="1:10" x14ac:dyDescent="0.25">
      <c r="A1343" s="106">
        <v>1075</v>
      </c>
      <c r="B1343" s="184" t="s">
        <v>1187</v>
      </c>
      <c r="C1343" s="106">
        <v>403</v>
      </c>
      <c r="D1343" s="93" t="s">
        <v>1188</v>
      </c>
      <c r="E1343" s="157">
        <f>SUM(G1343/1.18)</f>
        <v>22.547288135593224</v>
      </c>
      <c r="F1343" s="157">
        <f>SUM(E1343*18/100)</f>
        <v>4.0585118644067801</v>
      </c>
      <c r="G1343" s="157">
        <f>('[1]yapı işleri'!J48*1.18)*1.0233</f>
        <v>26.605800000000002</v>
      </c>
      <c r="H1343" s="195" t="s">
        <v>1145</v>
      </c>
      <c r="I1343" s="31" t="s">
        <v>1173</v>
      </c>
      <c r="J1343" s="14"/>
    </row>
    <row r="1344" spans="1:10" x14ac:dyDescent="0.25">
      <c r="A1344" s="102"/>
      <c r="B1344" s="251" t="s">
        <v>1189</v>
      </c>
      <c r="C1344" s="251"/>
      <c r="D1344" s="251"/>
      <c r="E1344" s="251"/>
      <c r="F1344" s="251"/>
      <c r="G1344" s="251"/>
      <c r="H1344" s="212"/>
      <c r="I1344" s="52"/>
      <c r="J1344" s="15"/>
    </row>
    <row r="1345" spans="1:10" x14ac:dyDescent="0.25">
      <c r="A1345" s="106">
        <v>1076</v>
      </c>
      <c r="B1345" s="184"/>
      <c r="C1345" s="106">
        <v>403</v>
      </c>
      <c r="D1345" s="93" t="s">
        <v>1190</v>
      </c>
      <c r="E1345" s="157">
        <f>SUM(G1345/1.18)</f>
        <v>30.352118644067797</v>
      </c>
      <c r="F1345" s="157">
        <f>SUM(E1345*18/100)</f>
        <v>5.4633813559322038</v>
      </c>
      <c r="G1345" s="157">
        <f>('[1]yapı işleri'!J50*1.18)*1.0233</f>
        <v>35.8155</v>
      </c>
      <c r="H1345" s="195" t="s">
        <v>1145</v>
      </c>
      <c r="I1345" s="31" t="s">
        <v>1173</v>
      </c>
      <c r="J1345" s="14"/>
    </row>
    <row r="1346" spans="1:10" x14ac:dyDescent="0.25">
      <c r="A1346" s="106">
        <v>1077</v>
      </c>
      <c r="B1346" s="184" t="s">
        <v>1191</v>
      </c>
      <c r="C1346" s="106">
        <v>403</v>
      </c>
      <c r="D1346" s="93" t="s">
        <v>1192</v>
      </c>
      <c r="E1346" s="157">
        <f>SUM(G1346/1.18)</f>
        <v>35.555338983050852</v>
      </c>
      <c r="F1346" s="157">
        <f>SUM(E1346*18/100)</f>
        <v>6.3999610169491525</v>
      </c>
      <c r="G1346" s="157">
        <f>('[1]yapı işleri'!J51*1.18)*1.0233</f>
        <v>41.955300000000001</v>
      </c>
      <c r="H1346" s="195" t="s">
        <v>1145</v>
      </c>
      <c r="I1346" s="31" t="s">
        <v>1173</v>
      </c>
      <c r="J1346" s="14"/>
    </row>
    <row r="1347" spans="1:10" ht="31.5" x14ac:dyDescent="0.25">
      <c r="A1347" s="106">
        <v>1078</v>
      </c>
      <c r="B1347" s="184" t="s">
        <v>1193</v>
      </c>
      <c r="C1347" s="106">
        <v>403</v>
      </c>
      <c r="D1347" s="93" t="s">
        <v>1194</v>
      </c>
      <c r="E1347" s="157">
        <f>SUM(G1347/1.18)</f>
        <v>39.891355932203396</v>
      </c>
      <c r="F1347" s="157">
        <f>SUM(E1347*18/100)</f>
        <v>7.1804440677966115</v>
      </c>
      <c r="G1347" s="157">
        <f>('[1]yapı işleri'!J52*1.18)*1.0233</f>
        <v>47.071800000000003</v>
      </c>
      <c r="H1347" s="195" t="s">
        <v>1145</v>
      </c>
      <c r="I1347" s="31" t="s">
        <v>1173</v>
      </c>
      <c r="J1347" s="14"/>
    </row>
    <row r="1348" spans="1:10" x14ac:dyDescent="0.25">
      <c r="A1348" s="102"/>
      <c r="B1348" s="251" t="s">
        <v>1195</v>
      </c>
      <c r="C1348" s="251"/>
      <c r="D1348" s="251"/>
      <c r="E1348" s="251"/>
      <c r="F1348" s="251"/>
      <c r="G1348" s="251"/>
      <c r="H1348" s="211"/>
      <c r="I1348" s="49"/>
      <c r="J1348" s="14"/>
    </row>
    <row r="1349" spans="1:10" ht="31.5" x14ac:dyDescent="0.25">
      <c r="A1349" s="106">
        <v>1079</v>
      </c>
      <c r="B1349" s="106"/>
      <c r="C1349" s="106">
        <v>403</v>
      </c>
      <c r="D1349" s="93" t="s">
        <v>1196</v>
      </c>
      <c r="E1349" s="157">
        <f>SUM(G1349/1.18)</f>
        <v>26.016101694915253</v>
      </c>
      <c r="F1349" s="157">
        <f>SUM(E1349*18/100)</f>
        <v>4.6828983050847457</v>
      </c>
      <c r="G1349" s="157">
        <f>('[1]yapı işleri'!J54*1.18)*1.0233</f>
        <v>30.698999999999998</v>
      </c>
      <c r="H1349" s="195" t="s">
        <v>1145</v>
      </c>
      <c r="I1349" s="31" t="s">
        <v>1173</v>
      </c>
      <c r="J1349" s="14"/>
    </row>
    <row r="1350" spans="1:10" ht="31.5" x14ac:dyDescent="0.25">
      <c r="A1350" s="106">
        <v>1080</v>
      </c>
      <c r="B1350" s="106"/>
      <c r="C1350" s="106">
        <v>403</v>
      </c>
      <c r="D1350" s="93" t="s">
        <v>1197</v>
      </c>
      <c r="E1350" s="157">
        <f>SUM(G1350/1.18)</f>
        <v>30.352118644067797</v>
      </c>
      <c r="F1350" s="157">
        <f>SUM(E1350*18/100)</f>
        <v>5.4633813559322038</v>
      </c>
      <c r="G1350" s="157">
        <f>('[1]yapı işleri'!J55*1.18)*1.0233</f>
        <v>35.8155</v>
      </c>
      <c r="H1350" s="195" t="s">
        <v>1145</v>
      </c>
      <c r="I1350" s="31" t="s">
        <v>1173</v>
      </c>
      <c r="J1350" s="14"/>
    </row>
    <row r="1351" spans="1:10" ht="31.5" x14ac:dyDescent="0.25">
      <c r="A1351" s="106">
        <v>1081</v>
      </c>
      <c r="B1351" s="106"/>
      <c r="C1351" s="106">
        <v>403</v>
      </c>
      <c r="D1351" s="93" t="s">
        <v>1198</v>
      </c>
      <c r="E1351" s="157">
        <f>SUM(G1351/1.18)</f>
        <v>26.016101694915253</v>
      </c>
      <c r="F1351" s="157">
        <f>SUM(E1351*18/100)</f>
        <v>4.6828983050847457</v>
      </c>
      <c r="G1351" s="157">
        <f>('[1]yapı işleri'!J56*1.18)*1.0233</f>
        <v>30.698999999999998</v>
      </c>
      <c r="H1351" s="195" t="s">
        <v>1145</v>
      </c>
      <c r="I1351" s="31" t="s">
        <v>1173</v>
      </c>
      <c r="J1351" s="14"/>
    </row>
    <row r="1352" spans="1:10" ht="15" customHeight="1" x14ac:dyDescent="0.25">
      <c r="A1352" s="102"/>
      <c r="B1352" s="247" t="s">
        <v>1199</v>
      </c>
      <c r="C1352" s="247"/>
      <c r="D1352" s="247"/>
      <c r="E1352" s="247"/>
      <c r="F1352" s="247"/>
      <c r="G1352" s="247"/>
      <c r="H1352" s="211"/>
      <c r="I1352" s="49"/>
      <c r="J1352" s="14"/>
    </row>
    <row r="1353" spans="1:10" ht="31.5" x14ac:dyDescent="0.25">
      <c r="A1353" s="106">
        <v>1082</v>
      </c>
      <c r="B1353" s="176" t="s">
        <v>1191</v>
      </c>
      <c r="C1353" s="106">
        <v>403</v>
      </c>
      <c r="D1353" s="93" t="s">
        <v>1200</v>
      </c>
      <c r="E1353" s="157">
        <f t="shared" ref="E1353:E1364" si="170">SUM(G1353/1.18)</f>
        <v>17.344067796610172</v>
      </c>
      <c r="F1353" s="157">
        <f t="shared" ref="F1353:F1364" si="171">SUM(E1353*18/100)</f>
        <v>3.1219322033898309</v>
      </c>
      <c r="G1353" s="157">
        <f>('[1]yapı işleri'!J58*1.18)*1.0233</f>
        <v>20.466000000000001</v>
      </c>
      <c r="H1353" s="195" t="s">
        <v>1145</v>
      </c>
      <c r="I1353" s="31" t="s">
        <v>1173</v>
      </c>
      <c r="J1353" s="14"/>
    </row>
    <row r="1354" spans="1:10" x14ac:dyDescent="0.25">
      <c r="A1354" s="106">
        <v>1083</v>
      </c>
      <c r="B1354" s="176"/>
      <c r="C1354" s="106">
        <v>403</v>
      </c>
      <c r="D1354" s="93" t="s">
        <v>1201</v>
      </c>
      <c r="E1354" s="157">
        <f t="shared" si="170"/>
        <v>19.078474576271191</v>
      </c>
      <c r="F1354" s="157">
        <f t="shared" si="171"/>
        <v>3.4341254237288141</v>
      </c>
      <c r="G1354" s="157">
        <f>('[1]yapı işleri'!J59*1.18)*1.0233</f>
        <v>22.512600000000003</v>
      </c>
      <c r="H1354" s="195" t="s">
        <v>1145</v>
      </c>
      <c r="I1354" s="31" t="s">
        <v>1173</v>
      </c>
      <c r="J1354" s="14"/>
    </row>
    <row r="1355" spans="1:10" ht="31.5" x14ac:dyDescent="0.25">
      <c r="A1355" s="106">
        <v>1084</v>
      </c>
      <c r="B1355" s="176"/>
      <c r="C1355" s="106">
        <v>403</v>
      </c>
      <c r="D1355" s="93" t="s">
        <v>1202</v>
      </c>
      <c r="E1355" s="157">
        <f t="shared" si="170"/>
        <v>8.6720338983050862</v>
      </c>
      <c r="F1355" s="157">
        <f t="shared" si="171"/>
        <v>1.5609661016949155</v>
      </c>
      <c r="G1355" s="157">
        <f>('[1]yapı işleri'!J60*1.18)*1.0233</f>
        <v>10.233000000000001</v>
      </c>
      <c r="H1355" s="195" t="s">
        <v>1145</v>
      </c>
      <c r="I1355" s="31" t="s">
        <v>1173</v>
      </c>
      <c r="J1355" s="14"/>
    </row>
    <row r="1356" spans="1:10" x14ac:dyDescent="0.25">
      <c r="A1356" s="106">
        <v>1085</v>
      </c>
      <c r="B1356" s="176"/>
      <c r="C1356" s="106">
        <v>403</v>
      </c>
      <c r="D1356" s="93" t="s">
        <v>1203</v>
      </c>
      <c r="E1356" s="157">
        <f t="shared" si="170"/>
        <v>6.9376271186440688</v>
      </c>
      <c r="F1356" s="157">
        <f t="shared" si="171"/>
        <v>1.2487728813559322</v>
      </c>
      <c r="G1356" s="157">
        <f>('[1]yapı işleri'!J61*1.18)*1.0233</f>
        <v>8.1864000000000008</v>
      </c>
      <c r="H1356" s="195" t="s">
        <v>1145</v>
      </c>
      <c r="I1356" s="31" t="s">
        <v>1173</v>
      </c>
      <c r="J1356" s="14"/>
    </row>
    <row r="1357" spans="1:10" x14ac:dyDescent="0.25">
      <c r="A1357" s="106">
        <v>1086</v>
      </c>
      <c r="B1357" s="176"/>
      <c r="C1357" s="106">
        <v>403</v>
      </c>
      <c r="D1357" s="93" t="s">
        <v>1204</v>
      </c>
      <c r="E1357" s="157">
        <f t="shared" si="170"/>
        <v>13.008050847457627</v>
      </c>
      <c r="F1357" s="157">
        <f t="shared" si="171"/>
        <v>2.3414491525423728</v>
      </c>
      <c r="G1357" s="157">
        <f>('[1]yapı işleri'!J62*1.18)*1.0233</f>
        <v>15.349499999999999</v>
      </c>
      <c r="H1357" s="195" t="s">
        <v>1145</v>
      </c>
      <c r="I1357" s="31" t="s">
        <v>1173</v>
      </c>
      <c r="J1357" s="14"/>
    </row>
    <row r="1358" spans="1:10" x14ac:dyDescent="0.25">
      <c r="A1358" s="106">
        <v>1087</v>
      </c>
      <c r="B1358" s="176"/>
      <c r="C1358" s="106">
        <v>403</v>
      </c>
      <c r="D1358" s="93" t="s">
        <v>1205</v>
      </c>
      <c r="E1358" s="157">
        <f t="shared" si="170"/>
        <v>13.008050847457627</v>
      </c>
      <c r="F1358" s="157">
        <f t="shared" si="171"/>
        <v>2.3414491525423728</v>
      </c>
      <c r="G1358" s="157">
        <f>('[1]yapı işleri'!J63*1.18)*1.0233</f>
        <v>15.349499999999999</v>
      </c>
      <c r="H1358" s="195" t="s">
        <v>1145</v>
      </c>
      <c r="I1358" s="31" t="s">
        <v>1173</v>
      </c>
      <c r="J1358" s="14"/>
    </row>
    <row r="1359" spans="1:10" ht="31.5" x14ac:dyDescent="0.25">
      <c r="A1359" s="106">
        <v>1088</v>
      </c>
      <c r="B1359" s="176"/>
      <c r="C1359" s="106">
        <v>403</v>
      </c>
      <c r="D1359" s="93" t="s">
        <v>1206</v>
      </c>
      <c r="E1359" s="157">
        <f t="shared" si="170"/>
        <v>26.016101694915253</v>
      </c>
      <c r="F1359" s="157">
        <f t="shared" si="171"/>
        <v>4.6828983050847457</v>
      </c>
      <c r="G1359" s="157">
        <f>('[1]yapı işleri'!J64*1.18)*1.0233</f>
        <v>30.698999999999998</v>
      </c>
      <c r="H1359" s="195" t="s">
        <v>1145</v>
      </c>
      <c r="I1359" s="31" t="s">
        <v>1173</v>
      </c>
      <c r="J1359" s="14"/>
    </row>
    <row r="1360" spans="1:10" ht="31.5" x14ac:dyDescent="0.25">
      <c r="A1360" s="106">
        <v>1089</v>
      </c>
      <c r="B1360" s="176"/>
      <c r="C1360" s="106">
        <v>403</v>
      </c>
      <c r="D1360" s="93" t="s">
        <v>1207</v>
      </c>
      <c r="E1360" s="157">
        <f t="shared" si="170"/>
        <v>13.008050847457627</v>
      </c>
      <c r="F1360" s="157">
        <f t="shared" si="171"/>
        <v>2.3414491525423728</v>
      </c>
      <c r="G1360" s="157">
        <f>('[1]yapı işleri'!J65*1.18)*1.0233</f>
        <v>15.349499999999999</v>
      </c>
      <c r="H1360" s="195" t="s">
        <v>1145</v>
      </c>
      <c r="I1360" s="31" t="s">
        <v>1173</v>
      </c>
      <c r="J1360" s="14"/>
    </row>
    <row r="1361" spans="1:10" ht="31.5" x14ac:dyDescent="0.25">
      <c r="A1361" s="106">
        <v>1090</v>
      </c>
      <c r="B1361" s="176"/>
      <c r="C1361" s="106">
        <v>403</v>
      </c>
      <c r="D1361" s="93" t="s">
        <v>1208</v>
      </c>
      <c r="E1361" s="157">
        <f t="shared" si="170"/>
        <v>18.211271186440683</v>
      </c>
      <c r="F1361" s="157">
        <f t="shared" si="171"/>
        <v>3.278028813559323</v>
      </c>
      <c r="G1361" s="157">
        <f>('[1]yapı işleri'!J66*1.18)*1.0233</f>
        <v>21.489300000000004</v>
      </c>
      <c r="H1361" s="195" t="s">
        <v>1145</v>
      </c>
      <c r="I1361" s="31" t="s">
        <v>1173</v>
      </c>
      <c r="J1361" s="14"/>
    </row>
    <row r="1362" spans="1:10" ht="31.5" x14ac:dyDescent="0.25">
      <c r="A1362" s="106">
        <v>1091</v>
      </c>
      <c r="B1362" s="176"/>
      <c r="C1362" s="106">
        <v>403</v>
      </c>
      <c r="D1362" s="93" t="s">
        <v>1209</v>
      </c>
      <c r="E1362" s="157">
        <f t="shared" si="170"/>
        <v>27.750508474576275</v>
      </c>
      <c r="F1362" s="157">
        <f t="shared" si="171"/>
        <v>4.9950915254237289</v>
      </c>
      <c r="G1362" s="157">
        <f>('[1]yapı işleri'!J67*1.18)*1.0233</f>
        <v>32.745600000000003</v>
      </c>
      <c r="H1362" s="195" t="s">
        <v>1145</v>
      </c>
      <c r="I1362" s="31" t="s">
        <v>1173</v>
      </c>
      <c r="J1362" s="14"/>
    </row>
    <row r="1363" spans="1:10" ht="31.5" x14ac:dyDescent="0.25">
      <c r="A1363" s="106">
        <v>1092</v>
      </c>
      <c r="B1363" s="184" t="s">
        <v>1191</v>
      </c>
      <c r="C1363" s="106">
        <v>403</v>
      </c>
      <c r="D1363" s="93" t="s">
        <v>1210</v>
      </c>
      <c r="E1363" s="157">
        <f t="shared" si="170"/>
        <v>27.750508474576275</v>
      </c>
      <c r="F1363" s="157">
        <f t="shared" si="171"/>
        <v>4.9950915254237289</v>
      </c>
      <c r="G1363" s="157">
        <f>('[1]yapı işleri'!J68*1.18)*1.0233</f>
        <v>32.745600000000003</v>
      </c>
      <c r="H1363" s="195" t="s">
        <v>1145</v>
      </c>
      <c r="I1363" s="31" t="s">
        <v>1173</v>
      </c>
      <c r="J1363" s="14"/>
    </row>
    <row r="1364" spans="1:10" ht="31.5" x14ac:dyDescent="0.25">
      <c r="A1364" s="106">
        <v>1093</v>
      </c>
      <c r="B1364" s="184"/>
      <c r="C1364" s="106">
        <v>403</v>
      </c>
      <c r="D1364" s="93" t="s">
        <v>1211</v>
      </c>
      <c r="E1364" s="157">
        <f t="shared" si="170"/>
        <v>17.344067796610172</v>
      </c>
      <c r="F1364" s="157">
        <f t="shared" si="171"/>
        <v>3.1219322033898309</v>
      </c>
      <c r="G1364" s="157">
        <f>('[1]yapı işleri'!J69*1.18)*1.0233</f>
        <v>20.466000000000001</v>
      </c>
      <c r="H1364" s="195" t="s">
        <v>1145</v>
      </c>
      <c r="I1364" s="31" t="s">
        <v>1173</v>
      </c>
      <c r="J1364" s="14"/>
    </row>
    <row r="1365" spans="1:10" ht="15" customHeight="1" x14ac:dyDescent="0.25">
      <c r="A1365" s="102"/>
      <c r="B1365" s="247" t="s">
        <v>1212</v>
      </c>
      <c r="C1365" s="247"/>
      <c r="D1365" s="247"/>
      <c r="E1365" s="247"/>
      <c r="F1365" s="247"/>
      <c r="G1365" s="247"/>
      <c r="H1365" s="211"/>
      <c r="I1365" s="49"/>
      <c r="J1365" s="14"/>
    </row>
    <row r="1366" spans="1:10" x14ac:dyDescent="0.25">
      <c r="A1366" s="106">
        <v>1094</v>
      </c>
      <c r="B1366" s="184" t="s">
        <v>1213</v>
      </c>
      <c r="C1366" s="106">
        <v>403</v>
      </c>
      <c r="D1366" s="93" t="s">
        <v>1214</v>
      </c>
      <c r="E1366" s="157">
        <f>SUM(G1366/1.18)</f>
        <v>69.37627118644069</v>
      </c>
      <c r="F1366" s="157">
        <f>SUM(E1366*18/100)</f>
        <v>12.487728813559324</v>
      </c>
      <c r="G1366" s="157">
        <f>('[1]yapı işleri'!J71*1.18)*1.0233</f>
        <v>81.864000000000004</v>
      </c>
      <c r="H1366" s="195" t="s">
        <v>1145</v>
      </c>
      <c r="I1366" s="31" t="s">
        <v>1173</v>
      </c>
      <c r="J1366" s="14"/>
    </row>
    <row r="1367" spans="1:10" x14ac:dyDescent="0.25">
      <c r="A1367" s="106">
        <v>1095</v>
      </c>
      <c r="B1367" s="184" t="s">
        <v>1215</v>
      </c>
      <c r="C1367" s="106">
        <v>403</v>
      </c>
      <c r="D1367" s="93" t="s">
        <v>1216</v>
      </c>
      <c r="E1367" s="157">
        <f>SUM(G1367/1.18)</f>
        <v>74.579491525423748</v>
      </c>
      <c r="F1367" s="157">
        <f>SUM(E1367*18/100)</f>
        <v>13.424308474576273</v>
      </c>
      <c r="G1367" s="157">
        <f>('[1]yapı işleri'!J72*1.18)*1.0233</f>
        <v>88.003800000000012</v>
      </c>
      <c r="H1367" s="195" t="s">
        <v>1145</v>
      </c>
      <c r="I1367" s="31" t="s">
        <v>1173</v>
      </c>
      <c r="J1367" s="14"/>
    </row>
    <row r="1368" spans="1:10" ht="15" customHeight="1" x14ac:dyDescent="0.25">
      <c r="A1368" s="102"/>
      <c r="B1368" s="247" t="s">
        <v>1217</v>
      </c>
      <c r="C1368" s="247"/>
      <c r="D1368" s="247"/>
      <c r="E1368" s="247"/>
      <c r="F1368" s="247"/>
      <c r="G1368" s="247"/>
      <c r="H1368" s="211"/>
      <c r="I1368" s="31" t="s">
        <v>1173</v>
      </c>
      <c r="J1368" s="14"/>
    </row>
    <row r="1369" spans="1:10" ht="31.5" x14ac:dyDescent="0.25">
      <c r="A1369" s="106">
        <v>1096</v>
      </c>
      <c r="B1369" s="184" t="s">
        <v>1218</v>
      </c>
      <c r="C1369" s="106">
        <v>403</v>
      </c>
      <c r="D1369" s="93" t="s">
        <v>1219</v>
      </c>
      <c r="E1369" s="157">
        <f>SUM(G1369/1.18)</f>
        <v>121.40847457627119</v>
      </c>
      <c r="F1369" s="157">
        <f>SUM(E1369*18/100)</f>
        <v>21.853525423728815</v>
      </c>
      <c r="G1369" s="157">
        <f>('[1]yapı işleri'!J74*1.18)*1.0233</f>
        <v>143.262</v>
      </c>
      <c r="H1369" s="195" t="s">
        <v>1145</v>
      </c>
      <c r="I1369" s="31" t="s">
        <v>1173</v>
      </c>
      <c r="J1369" s="14"/>
    </row>
    <row r="1370" spans="1:10" ht="31.5" x14ac:dyDescent="0.25">
      <c r="A1370" s="106">
        <v>1097</v>
      </c>
      <c r="B1370" s="184"/>
      <c r="C1370" s="106">
        <v>403</v>
      </c>
      <c r="D1370" s="93" t="s">
        <v>1220</v>
      </c>
      <c r="E1370" s="157">
        <f>SUM(G1370/1.18)</f>
        <v>130.08050847457628</v>
      </c>
      <c r="F1370" s="157">
        <f>SUM(E1370*18/100)</f>
        <v>23.414491525423728</v>
      </c>
      <c r="G1370" s="157">
        <f>('[1]yapı işleri'!J75*1.18)*1.0233</f>
        <v>153.495</v>
      </c>
      <c r="H1370" s="195" t="s">
        <v>1145</v>
      </c>
      <c r="I1370" s="31" t="s">
        <v>1173</v>
      </c>
      <c r="J1370" s="14"/>
    </row>
    <row r="1371" spans="1:10" ht="31.5" x14ac:dyDescent="0.25">
      <c r="A1371" s="106">
        <v>1098</v>
      </c>
      <c r="B1371" s="184"/>
      <c r="C1371" s="106">
        <v>403</v>
      </c>
      <c r="D1371" s="93" t="s">
        <v>1221</v>
      </c>
      <c r="E1371" s="157">
        <f>SUM(G1371/1.18)</f>
        <v>157.83101694915257</v>
      </c>
      <c r="F1371" s="157">
        <f>SUM(E1371*18/100)</f>
        <v>28.409583050847463</v>
      </c>
      <c r="G1371" s="157">
        <f>('[1]yapı işleri'!J76*1.18)*1.0233</f>
        <v>186.24060000000003</v>
      </c>
      <c r="H1371" s="195" t="s">
        <v>1145</v>
      </c>
      <c r="I1371" s="31" t="s">
        <v>1173</v>
      </c>
      <c r="J1371" s="14"/>
    </row>
    <row r="1372" spans="1:10" ht="31.5" x14ac:dyDescent="0.25">
      <c r="A1372" s="106">
        <v>1099</v>
      </c>
      <c r="B1372" s="184"/>
      <c r="C1372" s="106">
        <v>403</v>
      </c>
      <c r="D1372" s="93" t="s">
        <v>1222</v>
      </c>
      <c r="E1372" s="157">
        <f>SUM(G1372/1.18)</f>
        <v>163.03423728813559</v>
      </c>
      <c r="F1372" s="157">
        <f>SUM(E1372*18/100)</f>
        <v>29.346162711864405</v>
      </c>
      <c r="G1372" s="157">
        <f>('[1]yapı işleri'!J77*1.18)*1.0233</f>
        <v>192.38039999999998</v>
      </c>
      <c r="H1372" s="195" t="s">
        <v>1145</v>
      </c>
      <c r="I1372" s="31" t="s">
        <v>1173</v>
      </c>
      <c r="J1372" s="14"/>
    </row>
    <row r="1373" spans="1:10" ht="15" customHeight="1" x14ac:dyDescent="0.25">
      <c r="A1373" s="102"/>
      <c r="B1373" s="251" t="s">
        <v>1223</v>
      </c>
      <c r="C1373" s="251"/>
      <c r="D1373" s="251"/>
      <c r="E1373" s="251"/>
      <c r="F1373" s="251"/>
      <c r="G1373" s="251"/>
      <c r="H1373" s="211"/>
      <c r="I1373" s="49"/>
      <c r="J1373" s="14"/>
    </row>
    <row r="1374" spans="1:10" ht="31.5" x14ac:dyDescent="0.25">
      <c r="A1374" s="106">
        <v>1100</v>
      </c>
      <c r="B1374" s="106"/>
      <c r="C1374" s="106">
        <v>403</v>
      </c>
      <c r="D1374" s="93" t="s">
        <v>1224</v>
      </c>
      <c r="E1374" s="157">
        <f>SUM(G1374/1.18)</f>
        <v>23.414491525423731</v>
      </c>
      <c r="F1374" s="157">
        <f>SUM(E1374*18/100)</f>
        <v>4.2146084745762717</v>
      </c>
      <c r="G1374" s="157">
        <f>('[1]yapı işleri'!J79*1.18)*1.0233</f>
        <v>27.629100000000001</v>
      </c>
      <c r="H1374" s="195" t="s">
        <v>1145</v>
      </c>
      <c r="I1374" s="31" t="s">
        <v>1173</v>
      </c>
      <c r="J1374" s="16"/>
    </row>
    <row r="1375" spans="1:10" ht="31.5" x14ac:dyDescent="0.25">
      <c r="A1375" s="106">
        <v>1101</v>
      </c>
      <c r="B1375" s="106"/>
      <c r="C1375" s="106">
        <v>403</v>
      </c>
      <c r="D1375" s="93" t="s">
        <v>1225</v>
      </c>
      <c r="E1375" s="157">
        <f>SUM(G1375/1.18)</f>
        <v>27.750508474576275</v>
      </c>
      <c r="F1375" s="157">
        <f>SUM(E1375*18/100)</f>
        <v>4.9950915254237289</v>
      </c>
      <c r="G1375" s="157">
        <f>('[1]yapı işleri'!J80*1.18)*1.0233</f>
        <v>32.745600000000003</v>
      </c>
      <c r="H1375" s="195" t="s">
        <v>1145</v>
      </c>
      <c r="I1375" s="31" t="s">
        <v>1173</v>
      </c>
      <c r="J1375" s="14"/>
    </row>
    <row r="1376" spans="1:10" ht="15" customHeight="1" x14ac:dyDescent="0.25">
      <c r="A1376" s="102"/>
      <c r="B1376" s="251" t="s">
        <v>1226</v>
      </c>
      <c r="C1376" s="251"/>
      <c r="D1376" s="251"/>
      <c r="E1376" s="251"/>
      <c r="F1376" s="251"/>
      <c r="G1376" s="251"/>
      <c r="H1376" s="211"/>
      <c r="I1376" s="49"/>
      <c r="J1376" s="14"/>
    </row>
    <row r="1377" spans="1:10" ht="31.5" x14ac:dyDescent="0.25">
      <c r="A1377" s="106">
        <v>1102</v>
      </c>
      <c r="B1377" s="176"/>
      <c r="C1377" s="106">
        <v>403</v>
      </c>
      <c r="D1377" s="93" t="s">
        <v>1227</v>
      </c>
      <c r="E1377" s="157">
        <f>SUM(G1377/1.18)</f>
        <v>46.828983050847462</v>
      </c>
      <c r="F1377" s="157">
        <f>SUM(E1377*18/100)</f>
        <v>8.4292169491525435</v>
      </c>
      <c r="G1377" s="157">
        <f>('[1]yapı işleri'!J82*1.18)*1.0233</f>
        <v>55.258200000000002</v>
      </c>
      <c r="H1377" s="195" t="s">
        <v>1145</v>
      </c>
      <c r="I1377" s="31" t="s">
        <v>1173</v>
      </c>
      <c r="J1377" s="14"/>
    </row>
    <row r="1378" spans="1:10" x14ac:dyDescent="0.25">
      <c r="A1378" s="106">
        <v>1103</v>
      </c>
      <c r="B1378" s="176"/>
      <c r="C1378" s="106">
        <v>403</v>
      </c>
      <c r="D1378" s="93" t="s">
        <v>1228</v>
      </c>
      <c r="E1378" s="157">
        <f>SUM(G1378/1.18)</f>
        <v>81.517118644067793</v>
      </c>
      <c r="F1378" s="157">
        <f>SUM(E1378*18/100)</f>
        <v>14.673081355932203</v>
      </c>
      <c r="G1378" s="157">
        <f>('[1]yapı işleri'!J83*1.18)*1.0233</f>
        <v>96.19019999999999</v>
      </c>
      <c r="H1378" s="195" t="s">
        <v>1145</v>
      </c>
      <c r="I1378" s="31" t="s">
        <v>1173</v>
      </c>
      <c r="J1378" s="14"/>
    </row>
    <row r="1379" spans="1:10" x14ac:dyDescent="0.25">
      <c r="A1379" s="106">
        <v>1104</v>
      </c>
      <c r="B1379" s="176" t="s">
        <v>1229</v>
      </c>
      <c r="C1379" s="106">
        <v>403</v>
      </c>
      <c r="D1379" s="93" t="s">
        <v>1230</v>
      </c>
      <c r="E1379" s="157">
        <f>SUM(G1379/1.18)</f>
        <v>124.87728813559325</v>
      </c>
      <c r="F1379" s="157">
        <f>SUM(E1379*18/100)</f>
        <v>22.477911864406781</v>
      </c>
      <c r="G1379" s="157">
        <f>('[1]yapı işleri'!J84*1.18)*1.0233</f>
        <v>147.35520000000002</v>
      </c>
      <c r="H1379" s="195" t="s">
        <v>1145</v>
      </c>
      <c r="I1379" s="31" t="s">
        <v>1173</v>
      </c>
      <c r="J1379" s="14"/>
    </row>
    <row r="1380" spans="1:10" ht="31.5" x14ac:dyDescent="0.25">
      <c r="A1380" s="106">
        <v>1105</v>
      </c>
      <c r="B1380" s="176" t="s">
        <v>1218</v>
      </c>
      <c r="C1380" s="106">
        <v>403</v>
      </c>
      <c r="D1380" s="93" t="s">
        <v>1231</v>
      </c>
      <c r="E1380" s="157">
        <f>SUM(G1380/1.18)</f>
        <v>18.211271186440683</v>
      </c>
      <c r="F1380" s="157">
        <f>SUM(E1380*18/100)</f>
        <v>3.278028813559323</v>
      </c>
      <c r="G1380" s="157">
        <f>('[1]yapı işleri'!J85*1.18)*1.0233</f>
        <v>21.489300000000004</v>
      </c>
      <c r="H1380" s="195" t="s">
        <v>1145</v>
      </c>
      <c r="I1380" s="31" t="s">
        <v>1173</v>
      </c>
      <c r="J1380" s="14"/>
    </row>
    <row r="1381" spans="1:10" ht="15" customHeight="1" x14ac:dyDescent="0.25">
      <c r="A1381" s="102"/>
      <c r="B1381" s="247" t="s">
        <v>1232</v>
      </c>
      <c r="C1381" s="247"/>
      <c r="D1381" s="247"/>
      <c r="E1381" s="247"/>
      <c r="F1381" s="247"/>
      <c r="G1381" s="247"/>
      <c r="H1381" s="211"/>
      <c r="I1381" s="49"/>
      <c r="J1381" s="14"/>
    </row>
    <row r="1382" spans="1:10" ht="31.5" x14ac:dyDescent="0.25">
      <c r="A1382" s="106">
        <v>1106</v>
      </c>
      <c r="B1382" s="176" t="s">
        <v>1218</v>
      </c>
      <c r="C1382" s="106">
        <v>403</v>
      </c>
      <c r="D1382" s="93" t="s">
        <v>1233</v>
      </c>
      <c r="E1382" s="157">
        <f>SUM(G1382/1.18)</f>
        <v>54.633813559322036</v>
      </c>
      <c r="F1382" s="157">
        <f>SUM(E1382*18/100)</f>
        <v>9.8340864406779662</v>
      </c>
      <c r="G1382" s="157">
        <f>('[1]yapı işleri'!J87*1.18)*1.0233</f>
        <v>64.4679</v>
      </c>
      <c r="H1382" s="195" t="s">
        <v>1145</v>
      </c>
      <c r="I1382" s="31" t="s">
        <v>1173</v>
      </c>
      <c r="J1382" s="14"/>
    </row>
    <row r="1383" spans="1:10" ht="47.25" x14ac:dyDescent="0.25">
      <c r="A1383" s="106">
        <v>1107</v>
      </c>
      <c r="B1383" s="176"/>
      <c r="C1383" s="106">
        <v>403</v>
      </c>
      <c r="D1383" s="93" t="s">
        <v>1234</v>
      </c>
      <c r="E1383" s="157">
        <f>SUM(G1383/1.18)</f>
        <v>187.31593220338985</v>
      </c>
      <c r="F1383" s="157">
        <f>SUM(E1383*18/100)</f>
        <v>33.716867796610174</v>
      </c>
      <c r="G1383" s="157">
        <f>('[1]yapı işleri'!J88*1.18)*1.0233</f>
        <v>221.03280000000001</v>
      </c>
      <c r="H1383" s="195" t="s">
        <v>1145</v>
      </c>
      <c r="I1383" s="31" t="s">
        <v>1173</v>
      </c>
      <c r="J1383" s="14"/>
    </row>
    <row r="1384" spans="1:10" ht="31.5" x14ac:dyDescent="0.25">
      <c r="A1384" s="106">
        <v>1108</v>
      </c>
      <c r="B1384" s="176" t="s">
        <v>1235</v>
      </c>
      <c r="C1384" s="106">
        <v>403</v>
      </c>
      <c r="D1384" s="93" t="s">
        <v>1236</v>
      </c>
      <c r="E1384" s="157">
        <f>SUM(G1384/1.18)</f>
        <v>21.680084745762716</v>
      </c>
      <c r="F1384" s="157">
        <f>SUM(E1384*18/100)</f>
        <v>3.902415254237289</v>
      </c>
      <c r="G1384" s="157">
        <f>('[1]yapı işleri'!J89*1.18)*1.0233</f>
        <v>25.582500000000003</v>
      </c>
      <c r="H1384" s="195" t="s">
        <v>1145</v>
      </c>
      <c r="I1384" s="31" t="s">
        <v>1173</v>
      </c>
      <c r="J1384" s="14"/>
    </row>
    <row r="1385" spans="1:10" ht="15" customHeight="1" x14ac:dyDescent="0.25">
      <c r="A1385" s="102"/>
      <c r="B1385" s="247" t="s">
        <v>1237</v>
      </c>
      <c r="C1385" s="247"/>
      <c r="D1385" s="247"/>
      <c r="E1385" s="247"/>
      <c r="F1385" s="247"/>
      <c r="G1385" s="247"/>
      <c r="H1385" s="211"/>
      <c r="I1385" s="49"/>
      <c r="J1385" s="14"/>
    </row>
    <row r="1386" spans="1:10" x14ac:dyDescent="0.25">
      <c r="A1386" s="106">
        <v>1109</v>
      </c>
      <c r="B1386" s="106"/>
      <c r="C1386" s="106">
        <v>403</v>
      </c>
      <c r="D1386" s="93" t="s">
        <v>1238</v>
      </c>
      <c r="E1386" s="157">
        <f t="shared" ref="E1386:E1393" si="172">SUM(G1386/1.18)</f>
        <v>93.657966101694925</v>
      </c>
      <c r="F1386" s="157">
        <f t="shared" ref="F1386:F1393" si="173">SUM(E1386*18/100)</f>
        <v>16.858433898305087</v>
      </c>
      <c r="G1386" s="157">
        <f>('[1]yapı işleri'!J91*1.18)*1.0233</f>
        <v>110.5164</v>
      </c>
      <c r="H1386" s="195" t="s">
        <v>1145</v>
      </c>
      <c r="I1386" s="31" t="s">
        <v>1173</v>
      </c>
      <c r="J1386" s="14"/>
    </row>
    <row r="1387" spans="1:10" x14ac:dyDescent="0.25">
      <c r="A1387" s="106">
        <v>1110</v>
      </c>
      <c r="B1387" s="106"/>
      <c r="C1387" s="106">
        <v>403</v>
      </c>
      <c r="D1387" s="93" t="s">
        <v>1239</v>
      </c>
      <c r="E1387" s="157">
        <f t="shared" si="172"/>
        <v>27.750508474576275</v>
      </c>
      <c r="F1387" s="157">
        <f t="shared" si="173"/>
        <v>4.9950915254237289</v>
      </c>
      <c r="G1387" s="157">
        <f>('[1]yapı işleri'!J92*1.18)*1.0233</f>
        <v>32.745600000000003</v>
      </c>
      <c r="H1387" s="195" t="s">
        <v>1145</v>
      </c>
      <c r="I1387" s="31" t="s">
        <v>1173</v>
      </c>
      <c r="J1387" s="14"/>
    </row>
    <row r="1388" spans="1:10" x14ac:dyDescent="0.25">
      <c r="A1388" s="106">
        <v>1111</v>
      </c>
      <c r="B1388" s="106"/>
      <c r="C1388" s="106">
        <v>403</v>
      </c>
      <c r="D1388" s="93" t="s">
        <v>1240</v>
      </c>
      <c r="E1388" s="157">
        <f t="shared" si="172"/>
        <v>141.3541525423729</v>
      </c>
      <c r="F1388" s="157">
        <f t="shared" si="173"/>
        <v>25.443747457627122</v>
      </c>
      <c r="G1388" s="157">
        <f>('[1]yapı işleri'!J93*1.18)*1.0233</f>
        <v>166.79790000000003</v>
      </c>
      <c r="H1388" s="195" t="s">
        <v>1145</v>
      </c>
      <c r="I1388" s="31" t="s">
        <v>1173</v>
      </c>
      <c r="J1388" s="14"/>
    </row>
    <row r="1389" spans="1:10" ht="31.5" x14ac:dyDescent="0.25">
      <c r="A1389" s="106">
        <v>1112</v>
      </c>
      <c r="B1389" s="106"/>
      <c r="C1389" s="106">
        <v>403</v>
      </c>
      <c r="D1389" s="93" t="s">
        <v>1241</v>
      </c>
      <c r="E1389" s="157">
        <f t="shared" si="172"/>
        <v>47.696186440677977</v>
      </c>
      <c r="F1389" s="157">
        <f t="shared" si="173"/>
        <v>8.5853135593220369</v>
      </c>
      <c r="G1389" s="157">
        <f>('[1]yapı işleri'!J94*1.18)*1.0233</f>
        <v>56.281500000000008</v>
      </c>
      <c r="H1389" s="195" t="s">
        <v>1145</v>
      </c>
      <c r="I1389" s="31" t="s">
        <v>1173</v>
      </c>
      <c r="J1389" s="14"/>
    </row>
    <row r="1390" spans="1:10" x14ac:dyDescent="0.25">
      <c r="A1390" s="106">
        <v>1113</v>
      </c>
      <c r="B1390" s="106"/>
      <c r="C1390" s="106">
        <v>403</v>
      </c>
      <c r="D1390" s="93" t="s">
        <v>1242</v>
      </c>
      <c r="E1390" s="157">
        <f t="shared" si="172"/>
        <v>93.657966101694925</v>
      </c>
      <c r="F1390" s="157">
        <f t="shared" si="173"/>
        <v>16.858433898305087</v>
      </c>
      <c r="G1390" s="157">
        <f>('[1]yapı işleri'!J95*1.18)*1.0233</f>
        <v>110.5164</v>
      </c>
      <c r="H1390" s="195" t="s">
        <v>1145</v>
      </c>
      <c r="I1390" s="31" t="s">
        <v>1173</v>
      </c>
      <c r="J1390" s="14"/>
    </row>
    <row r="1391" spans="1:10" x14ac:dyDescent="0.25">
      <c r="A1391" s="106">
        <v>1114</v>
      </c>
      <c r="B1391" s="106"/>
      <c r="C1391" s="106">
        <v>403</v>
      </c>
      <c r="D1391" s="93" t="s">
        <v>1243</v>
      </c>
      <c r="E1391" s="157">
        <f t="shared" si="172"/>
        <v>204.66000000000003</v>
      </c>
      <c r="F1391" s="157">
        <f t="shared" si="173"/>
        <v>36.838800000000006</v>
      </c>
      <c r="G1391" s="157">
        <f>('[1]yapı işleri'!J96*1.18)*1.0233</f>
        <v>241.49880000000002</v>
      </c>
      <c r="H1391" s="195" t="s">
        <v>1145</v>
      </c>
      <c r="I1391" s="31" t="s">
        <v>1173</v>
      </c>
      <c r="J1391" s="14"/>
    </row>
    <row r="1392" spans="1:10" x14ac:dyDescent="0.25">
      <c r="A1392" s="106">
        <v>1115</v>
      </c>
      <c r="B1392" s="106"/>
      <c r="C1392" s="106">
        <v>403</v>
      </c>
      <c r="D1392" s="93" t="s">
        <v>1244</v>
      </c>
      <c r="E1392" s="157">
        <f t="shared" si="172"/>
        <v>473.49305084745765</v>
      </c>
      <c r="F1392" s="157">
        <f t="shared" si="173"/>
        <v>85.228749152542363</v>
      </c>
      <c r="G1392" s="157">
        <f>('[1]yapı işleri'!J97*1.18)*1.0233</f>
        <v>558.72180000000003</v>
      </c>
      <c r="H1392" s="195" t="s">
        <v>1145</v>
      </c>
      <c r="I1392" s="31" t="s">
        <v>1173</v>
      </c>
      <c r="J1392" s="14"/>
    </row>
    <row r="1393" spans="1:10" x14ac:dyDescent="0.25">
      <c r="A1393" s="106">
        <v>1116</v>
      </c>
      <c r="B1393" s="106"/>
      <c r="C1393" s="106">
        <v>403</v>
      </c>
      <c r="D1393" s="93" t="s">
        <v>1245</v>
      </c>
      <c r="E1393" s="157">
        <f t="shared" si="172"/>
        <v>141.3541525423729</v>
      </c>
      <c r="F1393" s="157">
        <f t="shared" si="173"/>
        <v>25.443747457627122</v>
      </c>
      <c r="G1393" s="157">
        <f>('[1]yapı işleri'!J98*1.18)*1.0233</f>
        <v>166.79790000000003</v>
      </c>
      <c r="H1393" s="195" t="s">
        <v>1145</v>
      </c>
      <c r="I1393" s="31" t="s">
        <v>1173</v>
      </c>
      <c r="J1393" s="14"/>
    </row>
    <row r="1394" spans="1:10" x14ac:dyDescent="0.25">
      <c r="A1394" s="102"/>
      <c r="B1394" s="247" t="s">
        <v>1246</v>
      </c>
      <c r="C1394" s="247"/>
      <c r="D1394" s="247"/>
      <c r="E1394" s="247"/>
      <c r="F1394" s="247"/>
      <c r="G1394" s="247"/>
      <c r="H1394" s="211"/>
      <c r="I1394" s="49"/>
      <c r="J1394" s="14"/>
    </row>
    <row r="1395" spans="1:10" ht="31.5" x14ac:dyDescent="0.25">
      <c r="A1395" s="106">
        <v>1117</v>
      </c>
      <c r="B1395" s="106"/>
      <c r="C1395" s="106">
        <v>403</v>
      </c>
      <c r="D1395" s="93" t="s">
        <v>1247</v>
      </c>
      <c r="E1395" s="157">
        <f t="shared" ref="E1395:E1400" si="174">SUM(G1395/1.18)</f>
        <v>242.81694915254238</v>
      </c>
      <c r="F1395" s="157">
        <f t="shared" ref="F1395:F1400" si="175">SUM(E1395*18/100)</f>
        <v>43.70705084745763</v>
      </c>
      <c r="G1395" s="157">
        <f>('[1]yapı işleri'!J100*1.18)*1.0233</f>
        <v>286.524</v>
      </c>
      <c r="H1395" s="195" t="s">
        <v>1145</v>
      </c>
      <c r="I1395" s="31" t="s">
        <v>1173</v>
      </c>
      <c r="J1395" s="14"/>
    </row>
    <row r="1396" spans="1:10" ht="31.5" x14ac:dyDescent="0.25">
      <c r="A1396" s="106">
        <v>1118</v>
      </c>
      <c r="B1396" s="106"/>
      <c r="C1396" s="106">
        <v>403</v>
      </c>
      <c r="D1396" s="93" t="s">
        <v>1248</v>
      </c>
      <c r="E1396" s="157">
        <f t="shared" si="174"/>
        <v>482.16508474576284</v>
      </c>
      <c r="F1396" s="157">
        <f t="shared" si="175"/>
        <v>86.789715254237308</v>
      </c>
      <c r="G1396" s="157">
        <f>('[1]yapı işleri'!J101*1.18)*1.0233</f>
        <v>568.95480000000009</v>
      </c>
      <c r="H1396" s="195" t="s">
        <v>1145</v>
      </c>
      <c r="I1396" s="31" t="s">
        <v>1173</v>
      </c>
      <c r="J1396" s="14"/>
    </row>
    <row r="1397" spans="1:10" ht="31.5" x14ac:dyDescent="0.25">
      <c r="A1397" s="106">
        <v>1119</v>
      </c>
      <c r="B1397" s="106"/>
      <c r="C1397" s="106">
        <v>403</v>
      </c>
      <c r="D1397" s="93" t="s">
        <v>1249</v>
      </c>
      <c r="E1397" s="157">
        <f t="shared" si="174"/>
        <v>721.51322033898316</v>
      </c>
      <c r="F1397" s="157">
        <f t="shared" si="175"/>
        <v>129.87237966101696</v>
      </c>
      <c r="G1397" s="157">
        <f>('[1]yapı işleri'!J102*1.18)*1.0233</f>
        <v>851.38560000000007</v>
      </c>
      <c r="H1397" s="195" t="s">
        <v>1145</v>
      </c>
      <c r="I1397" s="31" t="s">
        <v>1173</v>
      </c>
      <c r="J1397" s="14"/>
    </row>
    <row r="1398" spans="1:10" ht="31.5" x14ac:dyDescent="0.25">
      <c r="A1398" s="106">
        <v>1120</v>
      </c>
      <c r="B1398" s="106"/>
      <c r="C1398" s="106">
        <v>403</v>
      </c>
      <c r="D1398" s="93" t="s">
        <v>1250</v>
      </c>
      <c r="E1398" s="157">
        <f t="shared" si="174"/>
        <v>964.33016949152568</v>
      </c>
      <c r="F1398" s="157">
        <f t="shared" si="175"/>
        <v>173.57943050847462</v>
      </c>
      <c r="G1398" s="157">
        <f>('[1]yapı işleri'!J103*1.18)*1.0233</f>
        <v>1137.9096000000002</v>
      </c>
      <c r="H1398" s="195" t="s">
        <v>1145</v>
      </c>
      <c r="I1398" s="31" t="s">
        <v>1173</v>
      </c>
      <c r="J1398" s="14"/>
    </row>
    <row r="1399" spans="1:10" ht="31.5" x14ac:dyDescent="0.25">
      <c r="A1399" s="106">
        <v>1121</v>
      </c>
      <c r="B1399" s="106"/>
      <c r="C1399" s="106">
        <v>403</v>
      </c>
      <c r="D1399" s="93" t="s">
        <v>1251</v>
      </c>
      <c r="E1399" s="157">
        <f t="shared" si="174"/>
        <v>710.23957627118659</v>
      </c>
      <c r="F1399" s="157">
        <f t="shared" si="175"/>
        <v>127.84312372881359</v>
      </c>
      <c r="G1399" s="157">
        <f>('[1]yapı işleri'!J104*1.18)*1.0233</f>
        <v>838.08270000000016</v>
      </c>
      <c r="H1399" s="195" t="s">
        <v>1145</v>
      </c>
      <c r="I1399" s="31" t="s">
        <v>1173</v>
      </c>
      <c r="J1399" s="14"/>
    </row>
    <row r="1400" spans="1:10" ht="31.5" x14ac:dyDescent="0.25">
      <c r="A1400" s="106">
        <v>1122</v>
      </c>
      <c r="B1400" s="106"/>
      <c r="C1400" s="106">
        <v>403</v>
      </c>
      <c r="D1400" s="93" t="s">
        <v>1252</v>
      </c>
      <c r="E1400" s="157">
        <f t="shared" si="174"/>
        <v>237.61372881355936</v>
      </c>
      <c r="F1400" s="157">
        <f t="shared" si="175"/>
        <v>42.77047118644068</v>
      </c>
      <c r="G1400" s="157">
        <f>('[1]yapı işleri'!J105*1.18)*1.0233</f>
        <v>280.38420000000002</v>
      </c>
      <c r="H1400" s="195" t="s">
        <v>1145</v>
      </c>
      <c r="I1400" s="31" t="s">
        <v>1173</v>
      </c>
      <c r="J1400" s="14"/>
    </row>
    <row r="1401" spans="1:10" x14ac:dyDescent="0.25">
      <c r="A1401" s="102"/>
      <c r="B1401" s="247" t="s">
        <v>1253</v>
      </c>
      <c r="C1401" s="247"/>
      <c r="D1401" s="247"/>
      <c r="E1401" s="247"/>
      <c r="F1401" s="247"/>
      <c r="G1401" s="247"/>
      <c r="H1401" s="211"/>
      <c r="I1401" s="49"/>
      <c r="J1401" s="13"/>
    </row>
    <row r="1402" spans="1:10" x14ac:dyDescent="0.25">
      <c r="A1402" s="106">
        <v>1123</v>
      </c>
      <c r="B1402" s="176" t="s">
        <v>1254</v>
      </c>
      <c r="C1402" s="106">
        <v>403</v>
      </c>
      <c r="D1402" s="93" t="s">
        <v>1255</v>
      </c>
      <c r="E1402" s="157">
        <f>SUM(G1402/1.18)</f>
        <v>9.5392372881355953</v>
      </c>
      <c r="F1402" s="157">
        <f>SUM(E1402*18/100)</f>
        <v>1.7170627118644071</v>
      </c>
      <c r="G1402" s="157">
        <f>('[1]yapı işleri'!J107*1.18)*1.0233</f>
        <v>11.256300000000001</v>
      </c>
      <c r="H1402" s="195" t="s">
        <v>1145</v>
      </c>
      <c r="I1402" s="31" t="s">
        <v>1173</v>
      </c>
      <c r="J1402" s="14"/>
    </row>
    <row r="1403" spans="1:10" x14ac:dyDescent="0.25">
      <c r="A1403" s="106">
        <v>1124</v>
      </c>
      <c r="B1403" s="176"/>
      <c r="C1403" s="106">
        <v>403</v>
      </c>
      <c r="D1403" s="93" t="s">
        <v>1256</v>
      </c>
      <c r="E1403" s="157">
        <f>SUM(G1403/1.18)</f>
        <v>18.211271186440683</v>
      </c>
      <c r="F1403" s="157">
        <f>SUM(E1403*18/100)</f>
        <v>3.278028813559323</v>
      </c>
      <c r="G1403" s="157">
        <f>('[1]yapı işleri'!J108*1.18)*1.0233</f>
        <v>21.489300000000004</v>
      </c>
      <c r="H1403" s="195" t="s">
        <v>1145</v>
      </c>
      <c r="I1403" s="31" t="s">
        <v>1173</v>
      </c>
      <c r="J1403" s="14"/>
    </row>
    <row r="1404" spans="1:10" x14ac:dyDescent="0.25">
      <c r="A1404" s="106">
        <v>1125</v>
      </c>
      <c r="B1404" s="176"/>
      <c r="C1404" s="106">
        <v>403</v>
      </c>
      <c r="D1404" s="93" t="s">
        <v>1257</v>
      </c>
      <c r="E1404" s="157">
        <f>SUM(G1404/1.18)</f>
        <v>6.9376271186440688</v>
      </c>
      <c r="F1404" s="157">
        <f>SUM(E1404*18/100)</f>
        <v>1.2487728813559322</v>
      </c>
      <c r="G1404" s="157">
        <f>('[1]yapı işleri'!J109*1.18)*1.0233</f>
        <v>8.1864000000000008</v>
      </c>
      <c r="H1404" s="195" t="s">
        <v>1145</v>
      </c>
      <c r="I1404" s="31" t="s">
        <v>1173</v>
      </c>
      <c r="J1404" s="14"/>
    </row>
    <row r="1405" spans="1:10" x14ac:dyDescent="0.25">
      <c r="A1405" s="106">
        <v>1126</v>
      </c>
      <c r="B1405" s="176"/>
      <c r="C1405" s="106">
        <v>403</v>
      </c>
      <c r="D1405" s="93" t="s">
        <v>1258</v>
      </c>
      <c r="E1405" s="157">
        <f>SUM(G1405/1.18)</f>
        <v>26.016101694915253</v>
      </c>
      <c r="F1405" s="157">
        <f>SUM(E1405*18/100)</f>
        <v>4.6828983050847457</v>
      </c>
      <c r="G1405" s="157">
        <f>('[1]yapı işleri'!J110*1.18)*1.0233</f>
        <v>30.698999999999998</v>
      </c>
      <c r="H1405" s="195" t="s">
        <v>1145</v>
      </c>
      <c r="I1405" s="31" t="s">
        <v>1173</v>
      </c>
      <c r="J1405" s="14"/>
    </row>
    <row r="1406" spans="1:10" ht="31.5" x14ac:dyDescent="0.25">
      <c r="A1406" s="106">
        <v>1127</v>
      </c>
      <c r="B1406" s="176"/>
      <c r="C1406" s="106">
        <v>403</v>
      </c>
      <c r="D1406" s="93" t="s">
        <v>1259</v>
      </c>
      <c r="E1406" s="157">
        <f>SUM(G1406/1.18)</f>
        <v>30.352118644067797</v>
      </c>
      <c r="F1406" s="157">
        <f>SUM(E1406*18/100)</f>
        <v>5.4633813559322038</v>
      </c>
      <c r="G1406" s="157">
        <f>('[1]yapı işleri'!J111*1.18)*1.0233</f>
        <v>35.8155</v>
      </c>
      <c r="H1406" s="195" t="s">
        <v>1145</v>
      </c>
      <c r="I1406" s="31" t="s">
        <v>1173</v>
      </c>
      <c r="J1406" s="14"/>
    </row>
    <row r="1407" spans="1:10" x14ac:dyDescent="0.25">
      <c r="A1407" s="102"/>
      <c r="B1407" s="247" t="s">
        <v>1260</v>
      </c>
      <c r="C1407" s="247"/>
      <c r="D1407" s="247"/>
      <c r="E1407" s="247"/>
      <c r="F1407" s="247"/>
      <c r="G1407" s="247"/>
      <c r="H1407" s="211"/>
      <c r="I1407" s="49"/>
      <c r="J1407" s="14"/>
    </row>
    <row r="1408" spans="1:10" x14ac:dyDescent="0.25">
      <c r="A1408" s="106">
        <v>1128</v>
      </c>
      <c r="B1408" s="176"/>
      <c r="C1408" s="106">
        <v>403</v>
      </c>
      <c r="D1408" s="93" t="s">
        <v>1261</v>
      </c>
      <c r="E1408" s="157">
        <f>SUM(G1408/1.18)</f>
        <v>13.008050847457627</v>
      </c>
      <c r="F1408" s="157">
        <f>SUM(E1408*18/100)</f>
        <v>2.3414491525423728</v>
      </c>
      <c r="G1408" s="157">
        <f>('[1]yapı işleri'!J113*1.18)*1.0233</f>
        <v>15.349499999999999</v>
      </c>
      <c r="H1408" s="195" t="s">
        <v>1145</v>
      </c>
      <c r="I1408" s="31" t="s">
        <v>1173</v>
      </c>
      <c r="J1408" s="14"/>
    </row>
    <row r="1409" spans="1:10" x14ac:dyDescent="0.25">
      <c r="A1409" s="106">
        <v>1129</v>
      </c>
      <c r="B1409" s="176" t="s">
        <v>1262</v>
      </c>
      <c r="C1409" s="106">
        <v>403</v>
      </c>
      <c r="D1409" s="93" t="s">
        <v>1263</v>
      </c>
      <c r="E1409" s="157">
        <f>SUM(G1409/1.18)</f>
        <v>34.688135593220345</v>
      </c>
      <c r="F1409" s="157">
        <f>SUM(E1409*18/100)</f>
        <v>6.2438644067796618</v>
      </c>
      <c r="G1409" s="157">
        <f>('[1]yapı işleri'!J114*1.18)*1.0233</f>
        <v>40.932000000000002</v>
      </c>
      <c r="H1409" s="195" t="s">
        <v>1145</v>
      </c>
      <c r="I1409" s="31" t="s">
        <v>1173</v>
      </c>
      <c r="J1409" s="14"/>
    </row>
    <row r="1410" spans="1:10" ht="31.5" x14ac:dyDescent="0.25">
      <c r="A1410" s="106">
        <v>1130</v>
      </c>
      <c r="B1410" s="176"/>
      <c r="C1410" s="106">
        <v>403</v>
      </c>
      <c r="D1410" s="93" t="s">
        <v>1264</v>
      </c>
      <c r="E1410" s="157">
        <f>SUM(G1410/1.18)</f>
        <v>130.94771186440678</v>
      </c>
      <c r="F1410" s="157">
        <f>SUM(E1410*18/100)</f>
        <v>23.570588135593219</v>
      </c>
      <c r="G1410" s="157">
        <f>('[1]yapı işleri'!J115*1.18)*1.0233</f>
        <v>154.51830000000001</v>
      </c>
      <c r="H1410" s="195" t="s">
        <v>1145</v>
      </c>
      <c r="I1410" s="31" t="s">
        <v>1173</v>
      </c>
      <c r="J1410" s="14"/>
    </row>
    <row r="1411" spans="1:10" x14ac:dyDescent="0.25">
      <c r="A1411" s="106"/>
      <c r="B1411" s="247" t="s">
        <v>1265</v>
      </c>
      <c r="C1411" s="247"/>
      <c r="D1411" s="247"/>
      <c r="E1411" s="247"/>
      <c r="F1411" s="247"/>
      <c r="G1411" s="247"/>
      <c r="H1411" s="211"/>
      <c r="I1411" s="49"/>
      <c r="J1411" s="14"/>
    </row>
    <row r="1412" spans="1:10" x14ac:dyDescent="0.25">
      <c r="A1412" s="106">
        <v>1131</v>
      </c>
      <c r="B1412" s="184" t="s">
        <v>1191</v>
      </c>
      <c r="C1412" s="106"/>
      <c r="D1412" s="94" t="s">
        <v>1266</v>
      </c>
      <c r="E1412" s="153"/>
      <c r="F1412" s="153"/>
      <c r="G1412" s="130"/>
      <c r="H1412" s="211"/>
      <c r="I1412" s="49"/>
      <c r="J1412" s="14"/>
    </row>
    <row r="1413" spans="1:10" x14ac:dyDescent="0.25">
      <c r="A1413" s="106">
        <v>1132</v>
      </c>
      <c r="B1413" s="184"/>
      <c r="C1413" s="106"/>
      <c r="D1413" s="94" t="s">
        <v>1267</v>
      </c>
      <c r="E1413" s="153"/>
      <c r="F1413" s="153"/>
      <c r="G1413" s="130"/>
      <c r="H1413" s="211"/>
      <c r="I1413" s="49"/>
      <c r="J1413" s="14"/>
    </row>
    <row r="1414" spans="1:10" ht="31.5" x14ac:dyDescent="0.25">
      <c r="A1414" s="106">
        <v>1133</v>
      </c>
      <c r="B1414" s="184"/>
      <c r="C1414" s="106">
        <v>403</v>
      </c>
      <c r="D1414" s="93" t="s">
        <v>1268</v>
      </c>
      <c r="E1414" s="157">
        <f>SUM(G1414/1.18)</f>
        <v>56.368220338983065</v>
      </c>
      <c r="F1414" s="157">
        <f>SUM(E1414*18/100)</f>
        <v>10.146279661016951</v>
      </c>
      <c r="G1414" s="157">
        <f>('[1]yapı işleri'!J119*1.18)*1.0233</f>
        <v>66.514500000000012</v>
      </c>
      <c r="H1414" s="195" t="s">
        <v>1145</v>
      </c>
      <c r="I1414" s="31" t="s">
        <v>1173</v>
      </c>
      <c r="J1414" s="14"/>
    </row>
    <row r="1415" spans="1:10" ht="31.5" x14ac:dyDescent="0.25">
      <c r="A1415" s="106">
        <v>1134</v>
      </c>
      <c r="B1415" s="184"/>
      <c r="C1415" s="106">
        <v>403</v>
      </c>
      <c r="D1415" s="93" t="s">
        <v>1269</v>
      </c>
      <c r="E1415" s="157">
        <f>SUM(G1415/1.18)</f>
        <v>67.641864406779675</v>
      </c>
      <c r="F1415" s="157">
        <f>SUM(E1415*18/100)</f>
        <v>12.17553559322034</v>
      </c>
      <c r="G1415" s="157">
        <f>('[1]yapı işleri'!J120*1.18)*1.0233</f>
        <v>79.817400000000006</v>
      </c>
      <c r="H1415" s="195" t="s">
        <v>1145</v>
      </c>
      <c r="I1415" s="31" t="s">
        <v>1173</v>
      </c>
      <c r="J1415" s="14"/>
    </row>
    <row r="1416" spans="1:10" x14ac:dyDescent="0.25">
      <c r="A1416" s="106">
        <v>1135</v>
      </c>
      <c r="B1416" s="185" t="s">
        <v>1191</v>
      </c>
      <c r="C1416" s="105"/>
      <c r="D1416" s="88" t="s">
        <v>1270</v>
      </c>
      <c r="E1416" s="152"/>
      <c r="F1416" s="152"/>
      <c r="G1416" s="124"/>
      <c r="H1416" s="213"/>
      <c r="I1416" s="53"/>
      <c r="J1416" s="17"/>
    </row>
    <row r="1417" spans="1:10" ht="31.5" x14ac:dyDescent="0.25">
      <c r="A1417" s="106">
        <v>1136</v>
      </c>
      <c r="B1417" s="184"/>
      <c r="C1417" s="106">
        <v>403</v>
      </c>
      <c r="D1417" s="93" t="s">
        <v>1271</v>
      </c>
      <c r="E1417" s="157">
        <f>SUM(G1417/1.18)</f>
        <v>64.173050847457645</v>
      </c>
      <c r="F1417" s="157">
        <f>SUM(E1417*18/100)</f>
        <v>11.551149152542376</v>
      </c>
      <c r="G1417" s="157">
        <f>('[1]yapı işleri'!J122*1.18)*1.0233</f>
        <v>75.72420000000001</v>
      </c>
      <c r="H1417" s="195" t="s">
        <v>1145</v>
      </c>
      <c r="I1417" s="31" t="s">
        <v>1173</v>
      </c>
      <c r="J1417" s="14"/>
    </row>
    <row r="1418" spans="1:10" ht="31.5" x14ac:dyDescent="0.25">
      <c r="A1418" s="106">
        <v>1137</v>
      </c>
      <c r="B1418" s="184"/>
      <c r="C1418" s="106">
        <v>403</v>
      </c>
      <c r="D1418" s="93" t="s">
        <v>1272</v>
      </c>
      <c r="E1418" s="157">
        <f>SUM(G1418/1.18)</f>
        <v>80.649915254237285</v>
      </c>
      <c r="F1418" s="157">
        <f>SUM(E1418*18/100)</f>
        <v>14.516984745762711</v>
      </c>
      <c r="G1418" s="157">
        <f>('[1]yapı işleri'!J123*1.18)*1.0233</f>
        <v>95.166899999999998</v>
      </c>
      <c r="H1418" s="195" t="s">
        <v>1145</v>
      </c>
      <c r="I1418" s="31" t="s">
        <v>1173</v>
      </c>
      <c r="J1418" s="14"/>
    </row>
    <row r="1419" spans="1:10" ht="31.5" x14ac:dyDescent="0.25">
      <c r="A1419" s="106">
        <v>1138</v>
      </c>
      <c r="B1419" s="184" t="s">
        <v>1191</v>
      </c>
      <c r="C1419" s="106">
        <v>403</v>
      </c>
      <c r="D1419" s="93" t="s">
        <v>1273</v>
      </c>
      <c r="E1419" s="157">
        <f>SUM(G1419/1.18)</f>
        <v>66.774661016949167</v>
      </c>
      <c r="F1419" s="157">
        <f>SUM(E1419*18/100)</f>
        <v>12.019438983050851</v>
      </c>
      <c r="G1419" s="157">
        <f>('[1]yapı işleri'!J124*1.18)*1.0233</f>
        <v>78.794100000000014</v>
      </c>
      <c r="H1419" s="195" t="s">
        <v>1145</v>
      </c>
      <c r="I1419" s="31" t="s">
        <v>1173</v>
      </c>
      <c r="J1419" s="14"/>
    </row>
    <row r="1420" spans="1:10" x14ac:dyDescent="0.25">
      <c r="A1420" s="102"/>
      <c r="B1420" s="248" t="s">
        <v>1274</v>
      </c>
      <c r="C1420" s="248"/>
      <c r="D1420" s="248"/>
      <c r="E1420" s="248"/>
      <c r="F1420" s="248"/>
      <c r="G1420" s="248"/>
      <c r="H1420" s="211"/>
      <c r="I1420" s="49"/>
      <c r="J1420" s="14"/>
    </row>
    <row r="1421" spans="1:10" ht="31.5" x14ac:dyDescent="0.25">
      <c r="A1421" s="106">
        <v>1139</v>
      </c>
      <c r="B1421" s="184"/>
      <c r="C1421" s="106">
        <v>403</v>
      </c>
      <c r="D1421" s="93" t="s">
        <v>1275</v>
      </c>
      <c r="E1421" s="157">
        <f t="shared" ref="E1421:E1428" si="176">SUM(G1421/1.18)</f>
        <v>49.430593220338992</v>
      </c>
      <c r="F1421" s="157">
        <f t="shared" ref="F1421:F1428" si="177">SUM(E1421*18/100)</f>
        <v>8.8975067796610183</v>
      </c>
      <c r="G1421" s="157">
        <f>('[1]yapı işleri'!J126*1.18)*1.0233</f>
        <v>58.328100000000006</v>
      </c>
      <c r="H1421" s="195" t="s">
        <v>1145</v>
      </c>
      <c r="I1421" s="31" t="s">
        <v>1173</v>
      </c>
      <c r="J1421" s="14"/>
    </row>
    <row r="1422" spans="1:10" ht="31.5" x14ac:dyDescent="0.25">
      <c r="A1422" s="106">
        <v>1140</v>
      </c>
      <c r="B1422" s="184"/>
      <c r="C1422" s="106">
        <v>403</v>
      </c>
      <c r="D1422" s="93" t="s">
        <v>1276</v>
      </c>
      <c r="E1422" s="157">
        <f t="shared" si="176"/>
        <v>63.305847457627124</v>
      </c>
      <c r="F1422" s="157">
        <f t="shared" si="177"/>
        <v>11.395052542372882</v>
      </c>
      <c r="G1422" s="157">
        <f>('[1]yapı işleri'!J127*1.18)*1.0233</f>
        <v>74.700900000000004</v>
      </c>
      <c r="H1422" s="195" t="s">
        <v>1145</v>
      </c>
      <c r="I1422" s="31" t="s">
        <v>1173</v>
      </c>
      <c r="J1422" s="14"/>
    </row>
    <row r="1423" spans="1:10" ht="47.25" x14ac:dyDescent="0.25">
      <c r="A1423" s="106">
        <v>1141</v>
      </c>
      <c r="B1423" s="184" t="s">
        <v>1191</v>
      </c>
      <c r="C1423" s="106">
        <v>403</v>
      </c>
      <c r="D1423" s="93" t="s">
        <v>1277</v>
      </c>
      <c r="E1423" s="157">
        <f t="shared" si="176"/>
        <v>157.83101694915257</v>
      </c>
      <c r="F1423" s="157">
        <f t="shared" si="177"/>
        <v>28.409583050847463</v>
      </c>
      <c r="G1423" s="157">
        <f>('[1]yapı işleri'!J128*1.18)*1.0233</f>
        <v>186.24060000000003</v>
      </c>
      <c r="H1423" s="195" t="s">
        <v>1145</v>
      </c>
      <c r="I1423" s="31" t="s">
        <v>1173</v>
      </c>
      <c r="J1423" s="14"/>
    </row>
    <row r="1424" spans="1:10" ht="31.5" x14ac:dyDescent="0.25">
      <c r="A1424" s="106">
        <v>1142</v>
      </c>
      <c r="B1424" s="184"/>
      <c r="C1424" s="106">
        <v>403</v>
      </c>
      <c r="D1424" s="93" t="s">
        <v>1278</v>
      </c>
      <c r="E1424" s="157">
        <f t="shared" si="176"/>
        <v>56.368220338983065</v>
      </c>
      <c r="F1424" s="157">
        <f t="shared" si="177"/>
        <v>10.146279661016951</v>
      </c>
      <c r="G1424" s="157">
        <f>('[1]yapı işleri'!J129*1.18)*1.0233</f>
        <v>66.514500000000012</v>
      </c>
      <c r="H1424" s="195" t="s">
        <v>1145</v>
      </c>
      <c r="I1424" s="31" t="s">
        <v>1173</v>
      </c>
      <c r="J1424" s="14"/>
    </row>
    <row r="1425" spans="1:10" ht="47.25" x14ac:dyDescent="0.25">
      <c r="A1425" s="106">
        <v>1143</v>
      </c>
      <c r="B1425" s="184"/>
      <c r="C1425" s="106">
        <v>403</v>
      </c>
      <c r="D1425" s="93" t="s">
        <v>1279</v>
      </c>
      <c r="E1425" s="157">
        <f t="shared" si="176"/>
        <v>32.95372881355933</v>
      </c>
      <c r="F1425" s="157">
        <f t="shared" si="177"/>
        <v>5.9316711864406795</v>
      </c>
      <c r="G1425" s="157">
        <f>('[1]yapı işleri'!J130*1.18)*1.0233</f>
        <v>38.885400000000004</v>
      </c>
      <c r="H1425" s="195" t="s">
        <v>1145</v>
      </c>
      <c r="I1425" s="31" t="s">
        <v>1173</v>
      </c>
      <c r="J1425" s="14"/>
    </row>
    <row r="1426" spans="1:10" ht="47.25" x14ac:dyDescent="0.25">
      <c r="A1426" s="106">
        <v>1144</v>
      </c>
      <c r="B1426" s="184" t="s">
        <v>1280</v>
      </c>
      <c r="C1426" s="106">
        <v>403</v>
      </c>
      <c r="D1426" s="93" t="s">
        <v>1281</v>
      </c>
      <c r="E1426" s="157">
        <f t="shared" si="176"/>
        <v>26.016101694915253</v>
      </c>
      <c r="F1426" s="157">
        <f t="shared" si="177"/>
        <v>4.6828983050847457</v>
      </c>
      <c r="G1426" s="157">
        <f>('[1]yapı işleri'!J131*1.18)*1.0233</f>
        <v>30.698999999999998</v>
      </c>
      <c r="H1426" s="195" t="s">
        <v>1145</v>
      </c>
      <c r="I1426" s="31" t="s">
        <v>1173</v>
      </c>
      <c r="J1426" s="14"/>
    </row>
    <row r="1427" spans="1:10" ht="31.5" x14ac:dyDescent="0.25">
      <c r="A1427" s="106">
        <v>1145</v>
      </c>
      <c r="B1427" s="184" t="s">
        <v>331</v>
      </c>
      <c r="C1427" s="106">
        <v>403</v>
      </c>
      <c r="D1427" s="93" t="s">
        <v>1282</v>
      </c>
      <c r="E1427" s="157">
        <f t="shared" si="176"/>
        <v>15.609661016949156</v>
      </c>
      <c r="F1427" s="157">
        <f t="shared" si="177"/>
        <v>2.8097389830508477</v>
      </c>
      <c r="G1427" s="157">
        <f>('[1]yapı işleri'!J132*1.18)*1.0233</f>
        <v>18.419400000000003</v>
      </c>
      <c r="H1427" s="195" t="s">
        <v>1145</v>
      </c>
      <c r="I1427" s="31" t="s">
        <v>1173</v>
      </c>
      <c r="J1427" s="14"/>
    </row>
    <row r="1428" spans="1:10" ht="47.25" x14ac:dyDescent="0.25">
      <c r="A1428" s="106">
        <v>1146</v>
      </c>
      <c r="B1428" s="184" t="s">
        <v>1283</v>
      </c>
      <c r="C1428" s="106">
        <v>403</v>
      </c>
      <c r="D1428" s="93" t="s">
        <v>1284</v>
      </c>
      <c r="E1428" s="157">
        <f t="shared" si="176"/>
        <v>66.774661016949167</v>
      </c>
      <c r="F1428" s="157">
        <f t="shared" si="177"/>
        <v>12.019438983050851</v>
      </c>
      <c r="G1428" s="157">
        <f>('[1]yapı işleri'!J133*1.18)*1.0233</f>
        <v>78.794100000000014</v>
      </c>
      <c r="H1428" s="195" t="s">
        <v>1145</v>
      </c>
      <c r="I1428" s="31" t="s">
        <v>1173</v>
      </c>
      <c r="J1428" s="14"/>
    </row>
    <row r="1429" spans="1:10" x14ac:dyDescent="0.25">
      <c r="A1429" s="102"/>
      <c r="B1429" s="247" t="s">
        <v>1285</v>
      </c>
      <c r="C1429" s="247"/>
      <c r="D1429" s="247"/>
      <c r="E1429" s="247"/>
      <c r="F1429" s="247"/>
      <c r="G1429" s="247"/>
      <c r="H1429" s="195"/>
      <c r="I1429" s="31"/>
      <c r="J1429" s="14"/>
    </row>
    <row r="1430" spans="1:10" ht="31.5" x14ac:dyDescent="0.25">
      <c r="A1430" s="106">
        <v>1147</v>
      </c>
      <c r="B1430" s="106"/>
      <c r="C1430" s="106">
        <v>403</v>
      </c>
      <c r="D1430" s="93" t="s">
        <v>1286</v>
      </c>
      <c r="E1430" s="157">
        <f>SUM(G1430/1.18)</f>
        <v>82.384322033898329</v>
      </c>
      <c r="F1430" s="157">
        <f>SUM(E1430*18/100)</f>
        <v>14.8291779661017</v>
      </c>
      <c r="G1430" s="157">
        <f>('[1]yapı işleri'!J135*1.18)*1.0233</f>
        <v>97.213500000000025</v>
      </c>
      <c r="H1430" s="195" t="s">
        <v>1145</v>
      </c>
      <c r="I1430" s="31" t="s">
        <v>1173</v>
      </c>
      <c r="J1430" s="14"/>
    </row>
    <row r="1431" spans="1:10" ht="31.5" x14ac:dyDescent="0.25">
      <c r="A1431" s="106">
        <v>1148</v>
      </c>
      <c r="B1431" s="106"/>
      <c r="C1431" s="106">
        <v>403</v>
      </c>
      <c r="D1431" s="93" t="s">
        <v>1287</v>
      </c>
      <c r="E1431" s="157">
        <f>SUM(G1431/1.18)</f>
        <v>97.126779661016968</v>
      </c>
      <c r="F1431" s="157">
        <f>SUM(E1431*18/100)</f>
        <v>17.482820338983053</v>
      </c>
      <c r="G1431" s="157">
        <f>('[1]yapı işleri'!J136*1.18)*1.0233</f>
        <v>114.60960000000001</v>
      </c>
      <c r="H1431" s="195" t="s">
        <v>1145</v>
      </c>
      <c r="I1431" s="31" t="s">
        <v>1173</v>
      </c>
      <c r="J1431" s="14"/>
    </row>
    <row r="1432" spans="1:10" x14ac:dyDescent="0.25">
      <c r="A1432" s="102"/>
      <c r="B1432" s="247" t="s">
        <v>1288</v>
      </c>
      <c r="C1432" s="247"/>
      <c r="D1432" s="247"/>
      <c r="E1432" s="247"/>
      <c r="F1432" s="247"/>
      <c r="G1432" s="247"/>
      <c r="H1432" s="211"/>
      <c r="I1432" s="49"/>
      <c r="J1432" s="14"/>
    </row>
    <row r="1433" spans="1:10" ht="47.25" x14ac:dyDescent="0.25">
      <c r="A1433" s="106">
        <v>1149</v>
      </c>
      <c r="B1433" s="176"/>
      <c r="C1433" s="106">
        <v>403</v>
      </c>
      <c r="D1433" s="93" t="s">
        <v>1289</v>
      </c>
      <c r="E1433" s="157">
        <f t="shared" ref="E1433:E1440" si="178">SUM(G1433/1.18)</f>
        <v>117.07245762711867</v>
      </c>
      <c r="F1433" s="157">
        <f t="shared" ref="F1433:F1440" si="179">SUM(E1433*18/100)</f>
        <v>21.073042372881361</v>
      </c>
      <c r="G1433" s="157">
        <f>('[1]yapı işleri'!J138*1.18)*1.0233</f>
        <v>138.14550000000003</v>
      </c>
      <c r="H1433" s="195" t="s">
        <v>1145</v>
      </c>
      <c r="I1433" s="31" t="s">
        <v>1173</v>
      </c>
      <c r="J1433" s="14"/>
    </row>
    <row r="1434" spans="1:10" ht="47.25" x14ac:dyDescent="0.25">
      <c r="A1434" s="106">
        <v>1150</v>
      </c>
      <c r="B1434" s="176"/>
      <c r="C1434" s="106">
        <v>403</v>
      </c>
      <c r="D1434" s="93" t="s">
        <v>1290</v>
      </c>
      <c r="E1434" s="157">
        <f t="shared" si="178"/>
        <v>145.69016949152547</v>
      </c>
      <c r="F1434" s="157">
        <f t="shared" si="179"/>
        <v>26.224230508474584</v>
      </c>
      <c r="G1434" s="157">
        <f>('[1]yapı işleri'!J139*1.18)*1.0233</f>
        <v>171.91440000000003</v>
      </c>
      <c r="H1434" s="195" t="s">
        <v>1145</v>
      </c>
      <c r="I1434" s="31" t="s">
        <v>1173</v>
      </c>
      <c r="J1434" s="14"/>
    </row>
    <row r="1435" spans="1:10" x14ac:dyDescent="0.25">
      <c r="A1435" s="106">
        <v>1151</v>
      </c>
      <c r="B1435" s="176"/>
      <c r="C1435" s="106">
        <v>403</v>
      </c>
      <c r="D1435" s="93" t="s">
        <v>1291</v>
      </c>
      <c r="E1435" s="157">
        <f t="shared" si="178"/>
        <v>128.34610169491529</v>
      </c>
      <c r="F1435" s="157">
        <f t="shared" si="179"/>
        <v>23.102298305084751</v>
      </c>
      <c r="G1435" s="157">
        <f>('[1]yapı işleri'!J140*1.18)*1.0233</f>
        <v>151.44840000000002</v>
      </c>
      <c r="H1435" s="195" t="s">
        <v>1145</v>
      </c>
      <c r="I1435" s="31" t="s">
        <v>1173</v>
      </c>
      <c r="J1435" s="14"/>
    </row>
    <row r="1436" spans="1:10" ht="47.25" x14ac:dyDescent="0.25">
      <c r="A1436" s="106">
        <v>1152</v>
      </c>
      <c r="B1436" s="176"/>
      <c r="C1436" s="106">
        <v>403</v>
      </c>
      <c r="D1436" s="93" t="s">
        <v>1292</v>
      </c>
      <c r="E1436" s="157">
        <f t="shared" si="178"/>
        <v>171.70627118644069</v>
      </c>
      <c r="F1436" s="157">
        <f t="shared" si="179"/>
        <v>30.907128813559325</v>
      </c>
      <c r="G1436" s="157">
        <f>('[1]yapı işleri'!J141*1.18)*1.0233</f>
        <v>202.61340000000001</v>
      </c>
      <c r="H1436" s="195" t="s">
        <v>1145</v>
      </c>
      <c r="I1436" s="31" t="s">
        <v>1173</v>
      </c>
      <c r="J1436" s="14"/>
    </row>
    <row r="1437" spans="1:10" ht="31.5" x14ac:dyDescent="0.25">
      <c r="A1437" s="106">
        <v>1153</v>
      </c>
      <c r="B1437" s="184" t="s">
        <v>1293</v>
      </c>
      <c r="C1437" s="106">
        <v>403</v>
      </c>
      <c r="D1437" s="93" t="s">
        <v>1294</v>
      </c>
      <c r="E1437" s="157">
        <f t="shared" si="178"/>
        <v>145.69016949152547</v>
      </c>
      <c r="F1437" s="157">
        <f t="shared" si="179"/>
        <v>26.224230508474584</v>
      </c>
      <c r="G1437" s="157">
        <f>('[1]yapı işleri'!J142*1.18)*1.0233</f>
        <v>171.91440000000003</v>
      </c>
      <c r="H1437" s="195" t="s">
        <v>1145</v>
      </c>
      <c r="I1437" s="31" t="s">
        <v>1173</v>
      </c>
      <c r="J1437" s="14"/>
    </row>
    <row r="1438" spans="1:10" ht="31.5" x14ac:dyDescent="0.25">
      <c r="A1438" s="106">
        <v>1154</v>
      </c>
      <c r="B1438" s="184" t="s">
        <v>1295</v>
      </c>
      <c r="C1438" s="106">
        <v>403</v>
      </c>
      <c r="D1438" s="93" t="s">
        <v>1296</v>
      </c>
      <c r="E1438" s="157">
        <f t="shared" si="178"/>
        <v>145.69016949152547</v>
      </c>
      <c r="F1438" s="157">
        <f t="shared" si="179"/>
        <v>26.224230508474584</v>
      </c>
      <c r="G1438" s="157">
        <f>('[1]yapı işleri'!J143*1.18)*1.0233</f>
        <v>171.91440000000003</v>
      </c>
      <c r="H1438" s="195" t="s">
        <v>1145</v>
      </c>
      <c r="I1438" s="31" t="s">
        <v>1173</v>
      </c>
      <c r="J1438" s="14"/>
    </row>
    <row r="1439" spans="1:10" ht="31.5" x14ac:dyDescent="0.25">
      <c r="A1439" s="106">
        <v>1155</v>
      </c>
      <c r="B1439" s="184" t="s">
        <v>1297</v>
      </c>
      <c r="C1439" s="106">
        <v>403</v>
      </c>
      <c r="D1439" s="93" t="s">
        <v>1298</v>
      </c>
      <c r="E1439" s="157">
        <f t="shared" si="178"/>
        <v>279.23949152542377</v>
      </c>
      <c r="F1439" s="157">
        <f t="shared" si="179"/>
        <v>50.263108474576278</v>
      </c>
      <c r="G1439" s="157">
        <f>('[1]yapı işleri'!J144*1.18)*1.0233</f>
        <v>329.50260000000003</v>
      </c>
      <c r="H1439" s="195" t="s">
        <v>1145</v>
      </c>
      <c r="I1439" s="31" t="s">
        <v>1173</v>
      </c>
      <c r="J1439" s="14"/>
    </row>
    <row r="1440" spans="1:10" ht="31.5" x14ac:dyDescent="0.25">
      <c r="A1440" s="106">
        <v>1156</v>
      </c>
      <c r="B1440" s="176"/>
      <c r="C1440" s="106">
        <v>403</v>
      </c>
      <c r="D1440" s="93" t="s">
        <v>1299</v>
      </c>
      <c r="E1440" s="157">
        <f t="shared" si="178"/>
        <v>58.102627118644079</v>
      </c>
      <c r="F1440" s="157">
        <f t="shared" si="179"/>
        <v>10.458472881355933</v>
      </c>
      <c r="G1440" s="157">
        <f>('[1]yapı işleri'!J145*1.18)*1.0233</f>
        <v>68.56110000000001</v>
      </c>
      <c r="H1440" s="195" t="s">
        <v>1145</v>
      </c>
      <c r="I1440" s="31" t="s">
        <v>1173</v>
      </c>
      <c r="J1440" s="14"/>
    </row>
    <row r="1441" spans="1:10" s="3" customFormat="1" ht="15.75" customHeight="1" x14ac:dyDescent="0.25">
      <c r="A1441" s="241" t="s">
        <v>1559</v>
      </c>
      <c r="B1441" s="241"/>
      <c r="C1441" s="241"/>
      <c r="D1441" s="241"/>
      <c r="E1441" s="241"/>
      <c r="F1441" s="241"/>
      <c r="G1441" s="241"/>
      <c r="H1441" s="62"/>
      <c r="I1441" s="63"/>
      <c r="J1441" s="1"/>
    </row>
    <row r="1442" spans="1:10" x14ac:dyDescent="0.25">
      <c r="A1442" s="102">
        <v>1157</v>
      </c>
      <c r="B1442" s="73"/>
      <c r="C1442" s="102">
        <v>202</v>
      </c>
      <c r="D1442" s="93" t="s">
        <v>824</v>
      </c>
      <c r="E1442" s="124">
        <v>40000</v>
      </c>
      <c r="F1442" s="154">
        <v>7200</v>
      </c>
      <c r="G1442" s="124">
        <v>47200</v>
      </c>
      <c r="H1442" s="195" t="s">
        <v>825</v>
      </c>
      <c r="I1442" s="31" t="s">
        <v>826</v>
      </c>
    </row>
    <row r="1443" spans="1:10" x14ac:dyDescent="0.25">
      <c r="A1443" s="291" t="s">
        <v>1560</v>
      </c>
      <c r="B1443" s="291"/>
      <c r="C1443" s="291"/>
      <c r="D1443" s="291"/>
      <c r="E1443" s="291"/>
      <c r="F1443" s="291"/>
      <c r="G1443" s="291"/>
      <c r="H1443" s="214"/>
      <c r="I1443" s="54"/>
    </row>
    <row r="1444" spans="1:10" x14ac:dyDescent="0.25">
      <c r="A1444" s="227">
        <v>1158</v>
      </c>
      <c r="B1444" s="228"/>
      <c r="C1444" s="174">
        <v>120</v>
      </c>
      <c r="D1444" s="64" t="s">
        <v>1563</v>
      </c>
      <c r="E1444" s="155">
        <v>211.86</v>
      </c>
      <c r="F1444" s="155">
        <v>38.14</v>
      </c>
      <c r="G1444" s="131">
        <v>250</v>
      </c>
      <c r="H1444" s="195" t="s">
        <v>825</v>
      </c>
      <c r="I1444" s="31" t="s">
        <v>826</v>
      </c>
    </row>
    <row r="1445" spans="1:10" x14ac:dyDescent="0.25">
      <c r="A1445" s="227">
        <v>1159</v>
      </c>
      <c r="B1445" s="228"/>
      <c r="C1445" s="174">
        <v>120</v>
      </c>
      <c r="D1445" s="64" t="s">
        <v>1562</v>
      </c>
      <c r="E1445" s="155">
        <v>211.86</v>
      </c>
      <c r="F1445" s="155">
        <v>38.14</v>
      </c>
      <c r="G1445" s="131">
        <v>250</v>
      </c>
      <c r="H1445" s="195" t="s">
        <v>825</v>
      </c>
      <c r="I1445" s="31" t="s">
        <v>826</v>
      </c>
    </row>
    <row r="1446" spans="1:10" x14ac:dyDescent="0.25">
      <c r="A1446" s="227">
        <v>1160</v>
      </c>
      <c r="B1446" s="228"/>
      <c r="C1446" s="174">
        <v>120</v>
      </c>
      <c r="D1446" s="64" t="s">
        <v>1564</v>
      </c>
      <c r="E1446" s="155">
        <v>211.86</v>
      </c>
      <c r="F1446" s="155">
        <v>38.14</v>
      </c>
      <c r="G1446" s="131">
        <v>250</v>
      </c>
      <c r="H1446" s="195" t="s">
        <v>825</v>
      </c>
      <c r="I1446" s="31" t="s">
        <v>826</v>
      </c>
    </row>
    <row r="1447" spans="1:10" x14ac:dyDescent="0.25">
      <c r="A1447" s="227">
        <v>1161</v>
      </c>
      <c r="B1447" s="228"/>
      <c r="C1447" s="174">
        <v>120</v>
      </c>
      <c r="D1447" s="64" t="s">
        <v>1565</v>
      </c>
      <c r="E1447" s="155">
        <v>211.86</v>
      </c>
      <c r="F1447" s="155">
        <v>38.14</v>
      </c>
      <c r="G1447" s="131">
        <v>250</v>
      </c>
      <c r="H1447" s="195" t="s">
        <v>825</v>
      </c>
      <c r="I1447" s="31" t="s">
        <v>826</v>
      </c>
    </row>
    <row r="1448" spans="1:10" x14ac:dyDescent="0.25">
      <c r="A1448" s="227">
        <v>1162</v>
      </c>
      <c r="B1448" s="228"/>
      <c r="C1448" s="174">
        <v>120</v>
      </c>
      <c r="D1448" s="64" t="s">
        <v>1566</v>
      </c>
      <c r="E1448" s="155">
        <v>211.86</v>
      </c>
      <c r="F1448" s="155">
        <v>38.14</v>
      </c>
      <c r="G1448" s="131">
        <v>250</v>
      </c>
      <c r="H1448" s="203" t="s">
        <v>825</v>
      </c>
      <c r="I1448" s="42" t="s">
        <v>826</v>
      </c>
    </row>
    <row r="1449" spans="1:10" x14ac:dyDescent="0.25">
      <c r="A1449" s="304" t="s">
        <v>1561</v>
      </c>
      <c r="B1449" s="304"/>
      <c r="C1449" s="304"/>
      <c r="D1449" s="304"/>
      <c r="E1449" s="304"/>
      <c r="F1449" s="304"/>
      <c r="G1449" s="304"/>
      <c r="H1449" s="215"/>
      <c r="I1449" s="55"/>
    </row>
    <row r="1450" spans="1:10" x14ac:dyDescent="0.25">
      <c r="A1450" s="117">
        <v>1163</v>
      </c>
      <c r="B1450" s="186"/>
      <c r="C1450" s="177">
        <v>101</v>
      </c>
      <c r="D1450" s="96" t="s">
        <v>1522</v>
      </c>
      <c r="E1450" s="157"/>
      <c r="F1450" s="157"/>
      <c r="G1450" s="133">
        <v>0.01</v>
      </c>
      <c r="H1450" s="195" t="s">
        <v>825</v>
      </c>
      <c r="I1450" s="31" t="s">
        <v>826</v>
      </c>
    </row>
    <row r="1451" spans="1:10" x14ac:dyDescent="0.25">
      <c r="A1451" s="117">
        <f>A1450+1</f>
        <v>1164</v>
      </c>
      <c r="B1451" s="186"/>
      <c r="C1451" s="177">
        <v>104</v>
      </c>
      <c r="D1451" s="96" t="s">
        <v>1523</v>
      </c>
      <c r="E1451" s="157"/>
      <c r="F1451" s="157"/>
      <c r="G1451" s="133">
        <v>0.01</v>
      </c>
      <c r="H1451" s="195" t="s">
        <v>825</v>
      </c>
      <c r="I1451" s="31" t="s">
        <v>826</v>
      </c>
    </row>
    <row r="1452" spans="1:10" x14ac:dyDescent="0.25">
      <c r="A1452" s="117">
        <f t="shared" ref="A1452:A1481" si="180">A1451+1</f>
        <v>1165</v>
      </c>
      <c r="B1452" s="186"/>
      <c r="C1452" s="177">
        <v>105</v>
      </c>
      <c r="D1452" s="96" t="s">
        <v>1524</v>
      </c>
      <c r="E1452" s="157"/>
      <c r="F1452" s="157"/>
      <c r="G1452" s="133">
        <v>0.01</v>
      </c>
      <c r="H1452" s="195" t="s">
        <v>825</v>
      </c>
      <c r="I1452" s="31" t="s">
        <v>826</v>
      </c>
    </row>
    <row r="1453" spans="1:10" x14ac:dyDescent="0.25">
      <c r="A1453" s="117">
        <f t="shared" si="180"/>
        <v>1166</v>
      </c>
      <c r="B1453" s="186"/>
      <c r="C1453" s="177">
        <v>106</v>
      </c>
      <c r="D1453" s="96" t="s">
        <v>1525</v>
      </c>
      <c r="E1453" s="157"/>
      <c r="F1453" s="157"/>
      <c r="G1453" s="133">
        <v>0.01</v>
      </c>
      <c r="H1453" s="195" t="s">
        <v>825</v>
      </c>
      <c r="I1453" s="31" t="s">
        <v>826</v>
      </c>
    </row>
    <row r="1454" spans="1:10" x14ac:dyDescent="0.25">
      <c r="A1454" s="117">
        <f t="shared" si="180"/>
        <v>1167</v>
      </c>
      <c r="B1454" s="186"/>
      <c r="C1454" s="177">
        <v>107</v>
      </c>
      <c r="D1454" s="96" t="s">
        <v>1526</v>
      </c>
      <c r="E1454" s="157"/>
      <c r="F1454" s="157"/>
      <c r="G1454" s="133">
        <v>0.01</v>
      </c>
      <c r="H1454" s="195" t="s">
        <v>825</v>
      </c>
      <c r="I1454" s="31" t="s">
        <v>826</v>
      </c>
    </row>
    <row r="1455" spans="1:10" x14ac:dyDescent="0.25">
      <c r="A1455" s="117">
        <f t="shared" si="180"/>
        <v>1168</v>
      </c>
      <c r="B1455" s="187"/>
      <c r="C1455" s="177">
        <v>108</v>
      </c>
      <c r="D1455" s="96" t="s">
        <v>1527</v>
      </c>
      <c r="E1455" s="157"/>
      <c r="F1455" s="157"/>
      <c r="G1455" s="133">
        <v>0.01</v>
      </c>
      <c r="H1455" s="195" t="s">
        <v>825</v>
      </c>
      <c r="I1455" s="31" t="s">
        <v>826</v>
      </c>
    </row>
    <row r="1456" spans="1:10" x14ac:dyDescent="0.25">
      <c r="A1456" s="117">
        <f t="shared" si="180"/>
        <v>1169</v>
      </c>
      <c r="B1456" s="186"/>
      <c r="C1456" s="177">
        <v>109</v>
      </c>
      <c r="D1456" s="96" t="s">
        <v>1528</v>
      </c>
      <c r="E1456" s="157"/>
      <c r="F1456" s="157"/>
      <c r="G1456" s="133">
        <v>0.01</v>
      </c>
      <c r="H1456" s="195" t="s">
        <v>825</v>
      </c>
      <c r="I1456" s="31" t="s">
        <v>826</v>
      </c>
    </row>
    <row r="1457" spans="1:9" x14ac:dyDescent="0.25">
      <c r="A1457" s="117">
        <f t="shared" si="180"/>
        <v>1170</v>
      </c>
      <c r="B1457" s="186"/>
      <c r="C1457" s="177">
        <v>110</v>
      </c>
      <c r="D1457" s="96" t="s">
        <v>1529</v>
      </c>
      <c r="E1457" s="157"/>
      <c r="F1457" s="157"/>
      <c r="G1457" s="133">
        <v>0.01</v>
      </c>
      <c r="H1457" s="195" t="s">
        <v>825</v>
      </c>
      <c r="I1457" s="31" t="s">
        <v>826</v>
      </c>
    </row>
    <row r="1458" spans="1:9" x14ac:dyDescent="0.25">
      <c r="A1458" s="117">
        <f t="shared" si="180"/>
        <v>1171</v>
      </c>
      <c r="B1458" s="186"/>
      <c r="C1458" s="177">
        <v>111</v>
      </c>
      <c r="D1458" s="96" t="s">
        <v>1530</v>
      </c>
      <c r="E1458" s="157"/>
      <c r="F1458" s="157"/>
      <c r="G1458" s="133">
        <v>0.01</v>
      </c>
      <c r="H1458" s="195" t="s">
        <v>825</v>
      </c>
      <c r="I1458" s="31" t="s">
        <v>826</v>
      </c>
    </row>
    <row r="1459" spans="1:9" x14ac:dyDescent="0.25">
      <c r="A1459" s="117">
        <f t="shared" si="180"/>
        <v>1172</v>
      </c>
      <c r="B1459" s="186"/>
      <c r="C1459" s="177">
        <v>112</v>
      </c>
      <c r="D1459" s="96" t="s">
        <v>1531</v>
      </c>
      <c r="E1459" s="157"/>
      <c r="F1459" s="157"/>
      <c r="G1459" s="133">
        <v>0.01</v>
      </c>
      <c r="H1459" s="195" t="s">
        <v>825</v>
      </c>
      <c r="I1459" s="31" t="s">
        <v>826</v>
      </c>
    </row>
    <row r="1460" spans="1:9" x14ac:dyDescent="0.25">
      <c r="A1460" s="117">
        <f t="shared" si="180"/>
        <v>1173</v>
      </c>
      <c r="B1460" s="186"/>
      <c r="C1460" s="177">
        <v>113</v>
      </c>
      <c r="D1460" s="96" t="s">
        <v>1532</v>
      </c>
      <c r="E1460" s="157"/>
      <c r="F1460" s="157"/>
      <c r="G1460" s="133">
        <v>0.01</v>
      </c>
      <c r="H1460" s="195" t="s">
        <v>825</v>
      </c>
      <c r="I1460" s="31" t="s">
        <v>826</v>
      </c>
    </row>
    <row r="1461" spans="1:9" x14ac:dyDescent="0.25">
      <c r="A1461" s="117">
        <f t="shared" si="180"/>
        <v>1174</v>
      </c>
      <c r="B1461" s="186"/>
      <c r="C1461" s="177">
        <v>114</v>
      </c>
      <c r="D1461" s="96" t="s">
        <v>1533</v>
      </c>
      <c r="E1461" s="157"/>
      <c r="F1461" s="157"/>
      <c r="G1461" s="133">
        <v>0.01</v>
      </c>
      <c r="H1461" s="195" t="s">
        <v>825</v>
      </c>
      <c r="I1461" s="31" t="s">
        <v>826</v>
      </c>
    </row>
    <row r="1462" spans="1:9" x14ac:dyDescent="0.25">
      <c r="A1462" s="117">
        <f t="shared" si="180"/>
        <v>1175</v>
      </c>
      <c r="B1462" s="186"/>
      <c r="C1462" s="177">
        <v>115</v>
      </c>
      <c r="D1462" s="96" t="s">
        <v>1534</v>
      </c>
      <c r="E1462" s="157"/>
      <c r="F1462" s="157"/>
      <c r="G1462" s="133">
        <v>0.01</v>
      </c>
      <c r="H1462" s="195" t="s">
        <v>825</v>
      </c>
      <c r="I1462" s="31" t="s">
        <v>826</v>
      </c>
    </row>
    <row r="1463" spans="1:9" x14ac:dyDescent="0.25">
      <c r="A1463" s="117">
        <f t="shared" si="180"/>
        <v>1176</v>
      </c>
      <c r="B1463" s="186"/>
      <c r="C1463" s="177">
        <v>116</v>
      </c>
      <c r="D1463" s="96" t="s">
        <v>1535</v>
      </c>
      <c r="E1463" s="157"/>
      <c r="F1463" s="157"/>
      <c r="G1463" s="133">
        <v>0.01</v>
      </c>
      <c r="H1463" s="195" t="s">
        <v>825</v>
      </c>
      <c r="I1463" s="31" t="s">
        <v>826</v>
      </c>
    </row>
    <row r="1464" spans="1:9" x14ac:dyDescent="0.25">
      <c r="A1464" s="117">
        <f t="shared" si="180"/>
        <v>1177</v>
      </c>
      <c r="B1464" s="186"/>
      <c r="C1464" s="177">
        <v>117</v>
      </c>
      <c r="D1464" s="96" t="s">
        <v>1536</v>
      </c>
      <c r="E1464" s="157"/>
      <c r="F1464" s="157"/>
      <c r="G1464" s="133">
        <v>0.01</v>
      </c>
      <c r="H1464" s="195" t="s">
        <v>825</v>
      </c>
      <c r="I1464" s="31" t="s">
        <v>826</v>
      </c>
    </row>
    <row r="1465" spans="1:9" x14ac:dyDescent="0.25">
      <c r="A1465" s="117">
        <f t="shared" si="180"/>
        <v>1178</v>
      </c>
      <c r="B1465" s="186"/>
      <c r="C1465" s="177">
        <v>118</v>
      </c>
      <c r="D1465" s="96" t="s">
        <v>1537</v>
      </c>
      <c r="E1465" s="157"/>
      <c r="F1465" s="157"/>
      <c r="G1465" s="133">
        <v>0.01</v>
      </c>
      <c r="H1465" s="195" t="s">
        <v>825</v>
      </c>
      <c r="I1465" s="31" t="s">
        <v>826</v>
      </c>
    </row>
    <row r="1466" spans="1:9" x14ac:dyDescent="0.25">
      <c r="A1466" s="117">
        <f t="shared" si="180"/>
        <v>1179</v>
      </c>
      <c r="B1466" s="186"/>
      <c r="C1466" s="177">
        <v>119</v>
      </c>
      <c r="D1466" s="96" t="s">
        <v>1538</v>
      </c>
      <c r="E1466" s="157"/>
      <c r="F1466" s="157"/>
      <c r="G1466" s="133">
        <v>0.01</v>
      </c>
      <c r="H1466" s="195" t="s">
        <v>825</v>
      </c>
      <c r="I1466" s="31" t="s">
        <v>826</v>
      </c>
    </row>
    <row r="1467" spans="1:9" x14ac:dyDescent="0.25">
      <c r="A1467" s="117">
        <f t="shared" si="180"/>
        <v>1180</v>
      </c>
      <c r="B1467" s="186"/>
      <c r="C1467" s="177">
        <v>120</v>
      </c>
      <c r="D1467" s="96" t="s">
        <v>1539</v>
      </c>
      <c r="E1467" s="157"/>
      <c r="F1467" s="157"/>
      <c r="G1467" s="133">
        <v>0.01</v>
      </c>
      <c r="H1467" s="195" t="s">
        <v>825</v>
      </c>
      <c r="I1467" s="31" t="s">
        <v>826</v>
      </c>
    </row>
    <row r="1468" spans="1:9" x14ac:dyDescent="0.25">
      <c r="A1468" s="117">
        <f t="shared" si="180"/>
        <v>1181</v>
      </c>
      <c r="B1468" s="186"/>
      <c r="C1468" s="177">
        <v>121</v>
      </c>
      <c r="D1468" s="96" t="s">
        <v>1540</v>
      </c>
      <c r="E1468" s="157"/>
      <c r="F1468" s="157"/>
      <c r="G1468" s="133">
        <v>0.01</v>
      </c>
      <c r="H1468" s="195" t="s">
        <v>825</v>
      </c>
      <c r="I1468" s="31" t="s">
        <v>826</v>
      </c>
    </row>
    <row r="1469" spans="1:9" x14ac:dyDescent="0.25">
      <c r="A1469" s="117">
        <f t="shared" si="180"/>
        <v>1182</v>
      </c>
      <c r="B1469" s="186"/>
      <c r="C1469" s="177">
        <v>201</v>
      </c>
      <c r="D1469" s="96" t="s">
        <v>1541</v>
      </c>
      <c r="E1469" s="157"/>
      <c r="F1469" s="157"/>
      <c r="G1469" s="133">
        <v>0.01</v>
      </c>
      <c r="H1469" s="195" t="s">
        <v>825</v>
      </c>
      <c r="I1469" s="31" t="s">
        <v>826</v>
      </c>
    </row>
    <row r="1470" spans="1:9" x14ac:dyDescent="0.25">
      <c r="A1470" s="117">
        <f t="shared" si="180"/>
        <v>1183</v>
      </c>
      <c r="B1470" s="186"/>
      <c r="C1470" s="177">
        <v>202</v>
      </c>
      <c r="D1470" s="96" t="s">
        <v>1542</v>
      </c>
      <c r="E1470" s="157"/>
      <c r="F1470" s="157"/>
      <c r="G1470" s="133">
        <v>0.01</v>
      </c>
      <c r="H1470" s="195" t="s">
        <v>825</v>
      </c>
      <c r="I1470" s="31" t="s">
        <v>826</v>
      </c>
    </row>
    <row r="1471" spans="1:9" x14ac:dyDescent="0.25">
      <c r="A1471" s="117">
        <f t="shared" si="180"/>
        <v>1184</v>
      </c>
      <c r="B1471" s="186"/>
      <c r="C1471" s="177">
        <v>203</v>
      </c>
      <c r="D1471" s="96" t="s">
        <v>1543</v>
      </c>
      <c r="E1471" s="157"/>
      <c r="F1471" s="157"/>
      <c r="G1471" s="133">
        <v>0.01</v>
      </c>
      <c r="H1471" s="195" t="s">
        <v>825</v>
      </c>
      <c r="I1471" s="31" t="s">
        <v>826</v>
      </c>
    </row>
    <row r="1472" spans="1:9" x14ac:dyDescent="0.25">
      <c r="A1472" s="117">
        <f t="shared" si="180"/>
        <v>1185</v>
      </c>
      <c r="B1472" s="186"/>
      <c r="C1472" s="177">
        <v>301</v>
      </c>
      <c r="D1472" s="96" t="s">
        <v>1544</v>
      </c>
      <c r="E1472" s="157"/>
      <c r="F1472" s="157"/>
      <c r="G1472" s="133">
        <v>0.01</v>
      </c>
      <c r="H1472" s="195" t="s">
        <v>825</v>
      </c>
      <c r="I1472" s="31" t="s">
        <v>826</v>
      </c>
    </row>
    <row r="1473" spans="1:9" x14ac:dyDescent="0.25">
      <c r="A1473" s="117">
        <f t="shared" si="180"/>
        <v>1186</v>
      </c>
      <c r="B1473" s="186"/>
      <c r="C1473" s="177">
        <v>302</v>
      </c>
      <c r="D1473" s="96" t="s">
        <v>1545</v>
      </c>
      <c r="E1473" s="157"/>
      <c r="F1473" s="157"/>
      <c r="G1473" s="133">
        <v>0.01</v>
      </c>
      <c r="H1473" s="195" t="s">
        <v>825</v>
      </c>
      <c r="I1473" s="31" t="s">
        <v>826</v>
      </c>
    </row>
    <row r="1474" spans="1:9" x14ac:dyDescent="0.25">
      <c r="A1474" s="117">
        <f t="shared" si="180"/>
        <v>1187</v>
      </c>
      <c r="B1474" s="186"/>
      <c r="C1474" s="177">
        <v>401</v>
      </c>
      <c r="D1474" s="96" t="s">
        <v>1546</v>
      </c>
      <c r="E1474" s="157"/>
      <c r="F1474" s="157"/>
      <c r="G1474" s="133">
        <v>0.01</v>
      </c>
      <c r="H1474" s="195" t="s">
        <v>825</v>
      </c>
      <c r="I1474" s="31" t="s">
        <v>826</v>
      </c>
    </row>
    <row r="1475" spans="1:9" x14ac:dyDescent="0.25">
      <c r="A1475" s="117">
        <f t="shared" si="180"/>
        <v>1188</v>
      </c>
      <c r="B1475" s="186"/>
      <c r="C1475" s="177">
        <v>402</v>
      </c>
      <c r="D1475" s="96" t="s">
        <v>1547</v>
      </c>
      <c r="E1475" s="157"/>
      <c r="F1475" s="157"/>
      <c r="G1475" s="133">
        <v>0.01</v>
      </c>
      <c r="H1475" s="195" t="s">
        <v>825</v>
      </c>
      <c r="I1475" s="31" t="s">
        <v>826</v>
      </c>
    </row>
    <row r="1476" spans="1:9" x14ac:dyDescent="0.25">
      <c r="A1476" s="117">
        <f t="shared" si="180"/>
        <v>1189</v>
      </c>
      <c r="B1476" s="186"/>
      <c r="C1476" s="177">
        <v>403</v>
      </c>
      <c r="D1476" s="96" t="s">
        <v>1548</v>
      </c>
      <c r="E1476" s="157"/>
      <c r="F1476" s="157"/>
      <c r="G1476" s="133">
        <v>0.01</v>
      </c>
      <c r="H1476" s="195" t="s">
        <v>825</v>
      </c>
      <c r="I1476" s="31" t="s">
        <v>826</v>
      </c>
    </row>
    <row r="1477" spans="1:9" x14ac:dyDescent="0.25">
      <c r="A1477" s="117">
        <f t="shared" si="180"/>
        <v>1190</v>
      </c>
      <c r="B1477" s="186"/>
      <c r="C1477" s="177">
        <v>406</v>
      </c>
      <c r="D1477" s="96" t="s">
        <v>1549</v>
      </c>
      <c r="E1477" s="157"/>
      <c r="F1477" s="157"/>
      <c r="G1477" s="133">
        <v>0.01</v>
      </c>
      <c r="H1477" s="195" t="s">
        <v>825</v>
      </c>
      <c r="I1477" s="31" t="s">
        <v>826</v>
      </c>
    </row>
    <row r="1478" spans="1:9" x14ac:dyDescent="0.25">
      <c r="A1478" s="117">
        <f t="shared" si="180"/>
        <v>1191</v>
      </c>
      <c r="B1478" s="186"/>
      <c r="C1478" s="177">
        <v>504</v>
      </c>
      <c r="D1478" s="96" t="s">
        <v>1550</v>
      </c>
      <c r="E1478" s="157"/>
      <c r="F1478" s="157"/>
      <c r="G1478" s="133">
        <v>0.01</v>
      </c>
      <c r="H1478" s="195" t="s">
        <v>825</v>
      </c>
      <c r="I1478" s="31" t="s">
        <v>826</v>
      </c>
    </row>
    <row r="1479" spans="1:9" x14ac:dyDescent="0.25">
      <c r="A1479" s="117">
        <f t="shared" si="180"/>
        <v>1192</v>
      </c>
      <c r="B1479" s="186"/>
      <c r="C1479" s="177">
        <v>505</v>
      </c>
      <c r="D1479" s="96" t="s">
        <v>1551</v>
      </c>
      <c r="E1479" s="157"/>
      <c r="F1479" s="157"/>
      <c r="G1479" s="133">
        <v>0.01</v>
      </c>
      <c r="H1479" s="195" t="s">
        <v>825</v>
      </c>
      <c r="I1479" s="31" t="s">
        <v>826</v>
      </c>
    </row>
    <row r="1480" spans="1:9" x14ac:dyDescent="0.25">
      <c r="A1480" s="117">
        <f t="shared" si="180"/>
        <v>1193</v>
      </c>
      <c r="B1480" s="186"/>
      <c r="C1480" s="177">
        <v>506</v>
      </c>
      <c r="D1480" s="96" t="s">
        <v>1552</v>
      </c>
      <c r="E1480" s="157"/>
      <c r="F1480" s="157"/>
      <c r="G1480" s="133">
        <v>0.01</v>
      </c>
      <c r="H1480" s="195" t="s">
        <v>825</v>
      </c>
      <c r="I1480" s="31" t="s">
        <v>826</v>
      </c>
    </row>
    <row r="1481" spans="1:9" x14ac:dyDescent="0.25">
      <c r="A1481" s="117">
        <f t="shared" si="180"/>
        <v>1194</v>
      </c>
      <c r="B1481" s="186"/>
      <c r="C1481" s="177">
        <v>507</v>
      </c>
      <c r="D1481" s="96" t="s">
        <v>1553</v>
      </c>
      <c r="E1481" s="157"/>
      <c r="F1481" s="157"/>
      <c r="G1481" s="133">
        <v>0.01</v>
      </c>
      <c r="H1481" s="195" t="s">
        <v>825</v>
      </c>
      <c r="I1481" s="31" t="s">
        <v>826</v>
      </c>
    </row>
    <row r="1482" spans="1:9" x14ac:dyDescent="0.25">
      <c r="A1482" s="117"/>
      <c r="B1482" s="186"/>
      <c r="C1482" s="177"/>
      <c r="D1482" s="229" t="s">
        <v>1554</v>
      </c>
      <c r="E1482" s="157"/>
      <c r="F1482" s="157"/>
      <c r="G1482" s="133"/>
      <c r="H1482" s="216"/>
      <c r="I1482" s="56"/>
    </row>
    <row r="1483" spans="1:9" ht="15.75" customHeight="1" x14ac:dyDescent="0.25">
      <c r="A1483" s="305" t="s">
        <v>1555</v>
      </c>
      <c r="B1483" s="305"/>
      <c r="C1483" s="305"/>
      <c r="D1483" s="305"/>
      <c r="E1483" s="305"/>
      <c r="F1483" s="305"/>
      <c r="G1483" s="305"/>
      <c r="H1483" s="217"/>
      <c r="I1483" s="57"/>
    </row>
    <row r="1484" spans="1:9" x14ac:dyDescent="0.25">
      <c r="A1484" s="305" t="s">
        <v>1556</v>
      </c>
      <c r="B1484" s="305"/>
      <c r="C1484" s="305"/>
      <c r="D1484" s="305"/>
      <c r="E1484" s="305"/>
      <c r="F1484" s="305"/>
      <c r="G1484" s="305"/>
      <c r="H1484" s="217"/>
      <c r="I1484" s="57"/>
    </row>
    <row r="1485" spans="1:9" x14ac:dyDescent="0.25">
      <c r="A1485" s="305" t="s">
        <v>1557</v>
      </c>
      <c r="B1485" s="305"/>
      <c r="C1485" s="305"/>
      <c r="D1485" s="305"/>
      <c r="E1485" s="305"/>
      <c r="F1485" s="305"/>
      <c r="G1485" s="305"/>
      <c r="H1485" s="218"/>
      <c r="I1485" s="58"/>
    </row>
    <row r="1486" spans="1:9" x14ac:dyDescent="0.25">
      <c r="A1486" s="243" t="s">
        <v>2</v>
      </c>
      <c r="B1486" s="243"/>
      <c r="C1486" s="243"/>
      <c r="D1486" s="243"/>
      <c r="E1486" s="243"/>
      <c r="F1486" s="243"/>
      <c r="G1486" s="243"/>
      <c r="H1486" s="196"/>
      <c r="I1486" s="32"/>
    </row>
    <row r="1487" spans="1:9" x14ac:dyDescent="0.25">
      <c r="A1487" s="103">
        <v>1195</v>
      </c>
      <c r="B1487" s="73"/>
      <c r="C1487" s="230">
        <v>106</v>
      </c>
      <c r="D1487" s="231" t="s">
        <v>1587</v>
      </c>
      <c r="E1487" s="159">
        <v>12300</v>
      </c>
      <c r="F1487" s="136">
        <v>2700</v>
      </c>
      <c r="G1487" s="121">
        <v>15000</v>
      </c>
      <c r="H1487" s="195" t="s">
        <v>825</v>
      </c>
      <c r="I1487" s="31" t="s">
        <v>826</v>
      </c>
    </row>
    <row r="1488" spans="1:9" ht="15.75" customHeight="1" x14ac:dyDescent="0.25">
      <c r="A1488" s="244" t="s">
        <v>1459</v>
      </c>
      <c r="B1488" s="244"/>
      <c r="C1488" s="244"/>
      <c r="D1488" s="244"/>
      <c r="E1488" s="244"/>
      <c r="F1488" s="244"/>
      <c r="G1488" s="244"/>
      <c r="H1488" s="193"/>
      <c r="I1488" s="29"/>
    </row>
    <row r="1489" spans="1:9" ht="15.75" customHeight="1" x14ac:dyDescent="0.25">
      <c r="A1489" s="103">
        <v>1196</v>
      </c>
      <c r="B1489" s="73"/>
      <c r="C1489" s="230">
        <v>106</v>
      </c>
      <c r="D1489" s="231" t="s">
        <v>1588</v>
      </c>
      <c r="E1489" s="133">
        <f>SUM(G1489/1.18)</f>
        <v>21.186440677966104</v>
      </c>
      <c r="F1489" s="133">
        <f>G1489-E1489</f>
        <v>3.8135593220338961</v>
      </c>
      <c r="G1489" s="133">
        <v>25</v>
      </c>
      <c r="H1489" s="195" t="s">
        <v>825</v>
      </c>
      <c r="I1489" s="31" t="s">
        <v>826</v>
      </c>
    </row>
    <row r="1490" spans="1:9" x14ac:dyDescent="0.25">
      <c r="A1490" s="103">
        <v>1197</v>
      </c>
      <c r="B1490" s="73"/>
      <c r="C1490" s="230">
        <v>106</v>
      </c>
      <c r="D1490" s="231" t="s">
        <v>1589</v>
      </c>
      <c r="E1490" s="133">
        <f>SUM(G1490/1.18)</f>
        <v>42.372881355932208</v>
      </c>
      <c r="F1490" s="133">
        <f>G1490-E1490</f>
        <v>7.6271186440677923</v>
      </c>
      <c r="G1490" s="133">
        <v>50</v>
      </c>
      <c r="H1490" s="195" t="s">
        <v>825</v>
      </c>
      <c r="I1490" s="31" t="s">
        <v>826</v>
      </c>
    </row>
    <row r="1491" spans="1:9" x14ac:dyDescent="0.25">
      <c r="A1491" s="244" t="s">
        <v>1460</v>
      </c>
      <c r="B1491" s="244"/>
      <c r="C1491" s="244"/>
      <c r="D1491" s="244"/>
      <c r="E1491" s="244"/>
      <c r="F1491" s="244"/>
      <c r="G1491" s="244"/>
    </row>
    <row r="1492" spans="1:9" ht="15.75" customHeight="1" x14ac:dyDescent="0.25">
      <c r="A1492" s="292" t="s">
        <v>1590</v>
      </c>
      <c r="B1492" s="293"/>
      <c r="C1492" s="293"/>
      <c r="D1492" s="293"/>
      <c r="E1492" s="293"/>
      <c r="F1492" s="293"/>
      <c r="G1492" s="294"/>
    </row>
    <row r="1493" spans="1:9" ht="31.5" x14ac:dyDescent="0.25">
      <c r="A1493" s="237">
        <v>1198</v>
      </c>
      <c r="B1493" s="238"/>
      <c r="C1493" s="237">
        <v>111</v>
      </c>
      <c r="D1493" s="238" t="s">
        <v>1591</v>
      </c>
      <c r="E1493" s="133">
        <v>1</v>
      </c>
      <c r="F1493" s="133">
        <v>0.18</v>
      </c>
      <c r="G1493" s="133">
        <f>SUM(E1493+F1493)</f>
        <v>1.18</v>
      </c>
      <c r="H1493" s="195" t="s">
        <v>825</v>
      </c>
      <c r="I1493" s="56"/>
    </row>
    <row r="1494" spans="1:9" ht="47.25" x14ac:dyDescent="0.25">
      <c r="A1494" s="237">
        <v>1199</v>
      </c>
      <c r="B1494" s="238"/>
      <c r="C1494" s="237">
        <v>111</v>
      </c>
      <c r="D1494" s="238" t="s">
        <v>1592</v>
      </c>
      <c r="E1494" s="133">
        <v>0.1</v>
      </c>
      <c r="F1494" s="133">
        <v>0.02</v>
      </c>
      <c r="G1494" s="133">
        <v>0.12</v>
      </c>
      <c r="H1494" s="195" t="s">
        <v>825</v>
      </c>
      <c r="I1494" s="56"/>
    </row>
    <row r="1495" spans="1:9" ht="33" customHeight="1" x14ac:dyDescent="0.25">
      <c r="A1495" s="295" t="s">
        <v>1593</v>
      </c>
      <c r="B1495" s="295"/>
      <c r="C1495" s="295"/>
      <c r="D1495" s="295"/>
      <c r="E1495" s="295"/>
      <c r="F1495" s="295"/>
      <c r="G1495" s="295"/>
      <c r="H1495" s="56"/>
      <c r="I1495" s="56"/>
    </row>
    <row r="1496" spans="1:9" x14ac:dyDescent="0.25">
      <c r="A1496" s="291" t="s">
        <v>1560</v>
      </c>
      <c r="B1496" s="291"/>
      <c r="C1496" s="291"/>
      <c r="D1496" s="291"/>
      <c r="E1496" s="291"/>
      <c r="F1496" s="291"/>
      <c r="G1496" s="291"/>
      <c r="H1496" s="214"/>
      <c r="I1496" s="54"/>
    </row>
    <row r="1497" spans="1:9" x14ac:dyDescent="0.25">
      <c r="A1497" s="237">
        <v>1200</v>
      </c>
      <c r="B1497" s="238"/>
      <c r="C1497" s="237">
        <v>120</v>
      </c>
      <c r="D1497" s="238" t="s">
        <v>1595</v>
      </c>
      <c r="E1497" s="133">
        <v>211.86</v>
      </c>
      <c r="F1497" s="133">
        <v>38.14</v>
      </c>
      <c r="G1497" s="133">
        <v>250</v>
      </c>
      <c r="H1497" s="195" t="s">
        <v>825</v>
      </c>
      <c r="I1497" s="56"/>
    </row>
    <row r="1498" spans="1:9" ht="15.75" customHeight="1" x14ac:dyDescent="0.25">
      <c r="A1498" s="299" t="s">
        <v>1461</v>
      </c>
      <c r="B1498" s="300"/>
      <c r="C1498" s="300"/>
      <c r="D1498" s="300"/>
      <c r="E1498" s="300"/>
      <c r="F1498" s="300"/>
      <c r="G1498" s="301"/>
      <c r="H1498" s="214"/>
      <c r="I1498" s="54"/>
    </row>
    <row r="1499" spans="1:9" x14ac:dyDescent="0.25">
      <c r="A1499" s="292" t="s">
        <v>1596</v>
      </c>
      <c r="B1499" s="293"/>
      <c r="C1499" s="293"/>
      <c r="D1499" s="293"/>
      <c r="E1499" s="293"/>
      <c r="F1499" s="293"/>
      <c r="G1499" s="294"/>
    </row>
    <row r="1500" spans="1:9" x14ac:dyDescent="0.25">
      <c r="A1500" s="237">
        <v>1201</v>
      </c>
      <c r="B1500" s="238"/>
      <c r="C1500" s="237">
        <v>406</v>
      </c>
      <c r="D1500" s="238" t="s">
        <v>1597</v>
      </c>
      <c r="E1500" s="133">
        <v>1110</v>
      </c>
      <c r="F1500" s="133">
        <v>199.8</v>
      </c>
      <c r="G1500" s="133">
        <v>1309.8</v>
      </c>
      <c r="H1500" s="195" t="s">
        <v>825</v>
      </c>
      <c r="I1500" s="31" t="s">
        <v>1606</v>
      </c>
    </row>
    <row r="1501" spans="1:9" x14ac:dyDescent="0.25">
      <c r="A1501" s="237">
        <v>1202</v>
      </c>
      <c r="B1501" s="238"/>
      <c r="C1501" s="237">
        <v>406</v>
      </c>
      <c r="D1501" s="238" t="s">
        <v>1598</v>
      </c>
      <c r="E1501" s="133">
        <v>1787</v>
      </c>
      <c r="F1501" s="133">
        <v>321.66000000000003</v>
      </c>
      <c r="G1501" s="133">
        <v>2108.66</v>
      </c>
      <c r="H1501" s="195" t="s">
        <v>825</v>
      </c>
      <c r="I1501" s="31" t="s">
        <v>1606</v>
      </c>
    </row>
    <row r="1502" spans="1:9" x14ac:dyDescent="0.25">
      <c r="A1502" s="237">
        <v>1203</v>
      </c>
      <c r="B1502" s="238"/>
      <c r="C1502" s="237">
        <v>406</v>
      </c>
      <c r="D1502" s="238" t="s">
        <v>1599</v>
      </c>
      <c r="E1502" s="133">
        <v>2387</v>
      </c>
      <c r="F1502" s="133">
        <v>429.66</v>
      </c>
      <c r="G1502" s="133">
        <v>2816.66</v>
      </c>
      <c r="H1502" s="195" t="s">
        <v>825</v>
      </c>
      <c r="I1502" s="31" t="s">
        <v>1606</v>
      </c>
    </row>
    <row r="1503" spans="1:9" x14ac:dyDescent="0.25">
      <c r="A1503" s="237">
        <v>1204</v>
      </c>
      <c r="B1503" s="238"/>
      <c r="C1503" s="237">
        <v>406</v>
      </c>
      <c r="D1503" s="238" t="s">
        <v>1600</v>
      </c>
      <c r="E1503" s="133">
        <v>2855</v>
      </c>
      <c r="F1503" s="133">
        <v>513.9</v>
      </c>
      <c r="G1503" s="133">
        <v>3368.9</v>
      </c>
      <c r="H1503" s="195" t="s">
        <v>825</v>
      </c>
      <c r="I1503" s="31" t="s">
        <v>1606</v>
      </c>
    </row>
    <row r="1504" spans="1:9" x14ac:dyDescent="0.25">
      <c r="A1504" s="237">
        <v>1205</v>
      </c>
      <c r="B1504" s="238"/>
      <c r="C1504" s="237">
        <v>406</v>
      </c>
      <c r="D1504" s="238" t="s">
        <v>1601</v>
      </c>
      <c r="E1504" s="133">
        <v>4258</v>
      </c>
      <c r="F1504" s="133">
        <v>766.44</v>
      </c>
      <c r="G1504" s="133">
        <v>5024.4399999999996</v>
      </c>
      <c r="H1504" s="195" t="s">
        <v>825</v>
      </c>
      <c r="I1504" s="31" t="s">
        <v>1606</v>
      </c>
    </row>
    <row r="1505" spans="1:11" x14ac:dyDescent="0.25">
      <c r="A1505" s="237">
        <v>1206</v>
      </c>
      <c r="B1505" s="238"/>
      <c r="C1505" s="237">
        <v>406</v>
      </c>
      <c r="D1505" s="238" t="s">
        <v>1602</v>
      </c>
      <c r="E1505" s="133">
        <v>5589</v>
      </c>
      <c r="F1505" s="133">
        <v>1006.02</v>
      </c>
      <c r="G1505" s="133">
        <v>6595.02</v>
      </c>
      <c r="H1505" s="195" t="s">
        <v>825</v>
      </c>
      <c r="I1505" s="31" t="s">
        <v>1606</v>
      </c>
    </row>
    <row r="1506" spans="1:11" ht="31.5" x14ac:dyDescent="0.25">
      <c r="A1506" s="237">
        <v>1207</v>
      </c>
      <c r="B1506" s="238"/>
      <c r="C1506" s="237">
        <v>406</v>
      </c>
      <c r="D1506" s="238" t="s">
        <v>1603</v>
      </c>
      <c r="E1506" s="133">
        <v>6387</v>
      </c>
      <c r="F1506" s="133">
        <v>1149.6600000000001</v>
      </c>
      <c r="G1506" s="133">
        <v>7536.66</v>
      </c>
      <c r="H1506" s="195" t="s">
        <v>825</v>
      </c>
      <c r="I1506" s="31" t="s">
        <v>1606</v>
      </c>
    </row>
    <row r="1507" spans="1:11" ht="31.5" x14ac:dyDescent="0.25">
      <c r="A1507" s="237">
        <v>1208</v>
      </c>
      <c r="B1507" s="238"/>
      <c r="C1507" s="237">
        <v>406</v>
      </c>
      <c r="D1507" s="238" t="s">
        <v>1604</v>
      </c>
      <c r="E1507" s="133">
        <v>3490</v>
      </c>
      <c r="F1507" s="133">
        <v>628.20000000000005</v>
      </c>
      <c r="G1507" s="133">
        <v>4118.2</v>
      </c>
      <c r="H1507" s="195" t="s">
        <v>825</v>
      </c>
      <c r="I1507" s="31" t="s">
        <v>1606</v>
      </c>
    </row>
    <row r="1508" spans="1:11" ht="15.75" customHeight="1" x14ac:dyDescent="0.25">
      <c r="A1508" s="302" t="s">
        <v>1605</v>
      </c>
      <c r="B1508" s="302"/>
      <c r="C1508" s="302"/>
      <c r="D1508" s="302"/>
      <c r="E1508" s="302"/>
      <c r="F1508" s="302"/>
      <c r="G1508" s="302"/>
    </row>
    <row r="1509" spans="1:11" x14ac:dyDescent="0.25">
      <c r="A1509" s="303"/>
      <c r="B1509" s="303"/>
      <c r="C1509" s="303"/>
      <c r="D1509" s="303"/>
      <c r="E1509" s="303"/>
      <c r="F1509" s="303"/>
      <c r="G1509" s="303"/>
    </row>
    <row r="1510" spans="1:11" x14ac:dyDescent="0.25">
      <c r="A1510" s="299" t="s">
        <v>257</v>
      </c>
      <c r="B1510" s="300"/>
      <c r="C1510" s="300"/>
      <c r="D1510" s="300"/>
      <c r="E1510" s="300"/>
      <c r="F1510" s="300"/>
      <c r="G1510" s="301"/>
      <c r="H1510" s="214"/>
      <c r="I1510" s="54"/>
    </row>
    <row r="1511" spans="1:11" ht="31.5" x14ac:dyDescent="0.25">
      <c r="A1511" s="237">
        <v>1209</v>
      </c>
      <c r="B1511" s="238"/>
      <c r="C1511" s="237">
        <v>118</v>
      </c>
      <c r="D1511" s="238" t="s">
        <v>1607</v>
      </c>
      <c r="E1511" s="133">
        <v>466.1</v>
      </c>
      <c r="F1511" s="133">
        <v>83.9</v>
      </c>
      <c r="G1511" s="133">
        <v>550</v>
      </c>
      <c r="H1511" s="59" t="s">
        <v>825</v>
      </c>
      <c r="I1511" s="59" t="s">
        <v>1619</v>
      </c>
      <c r="K1511" s="18"/>
    </row>
    <row r="1512" spans="1:11" ht="31.5" x14ac:dyDescent="0.25">
      <c r="A1512" s="237">
        <v>1210</v>
      </c>
      <c r="B1512" s="238"/>
      <c r="C1512" s="237">
        <v>118</v>
      </c>
      <c r="D1512" s="238" t="s">
        <v>1608</v>
      </c>
      <c r="E1512" s="133">
        <v>847.46</v>
      </c>
      <c r="F1512" s="133">
        <v>152.54</v>
      </c>
      <c r="G1512" s="133">
        <v>1000</v>
      </c>
      <c r="H1512" s="59" t="s">
        <v>825</v>
      </c>
      <c r="I1512" s="59" t="s">
        <v>1619</v>
      </c>
      <c r="K1512" s="18"/>
    </row>
    <row r="1513" spans="1:11" ht="31.5" x14ac:dyDescent="0.25">
      <c r="A1513" s="237">
        <v>1211</v>
      </c>
      <c r="B1513" s="238"/>
      <c r="C1513" s="237">
        <v>118</v>
      </c>
      <c r="D1513" s="238" t="s">
        <v>1609</v>
      </c>
      <c r="E1513" s="133">
        <v>1313.56</v>
      </c>
      <c r="F1513" s="133">
        <v>236.44</v>
      </c>
      <c r="G1513" s="133">
        <v>1550</v>
      </c>
      <c r="H1513" s="59" t="s">
        <v>825</v>
      </c>
      <c r="I1513" s="59" t="s">
        <v>1619</v>
      </c>
      <c r="K1513" s="18"/>
    </row>
    <row r="1514" spans="1:11" ht="31.5" x14ac:dyDescent="0.25">
      <c r="A1514" s="237">
        <v>1212</v>
      </c>
      <c r="B1514" s="238"/>
      <c r="C1514" s="237">
        <v>118</v>
      </c>
      <c r="D1514" s="238" t="s">
        <v>1610</v>
      </c>
      <c r="E1514" s="133">
        <v>1970.34</v>
      </c>
      <c r="F1514" s="133">
        <v>354.66</v>
      </c>
      <c r="G1514" s="133">
        <v>2325</v>
      </c>
      <c r="H1514" s="59" t="s">
        <v>825</v>
      </c>
      <c r="I1514" s="59" t="s">
        <v>1619</v>
      </c>
      <c r="K1514" s="18"/>
    </row>
    <row r="1515" spans="1:11" ht="31.5" x14ac:dyDescent="0.25">
      <c r="A1515" s="237">
        <v>1213</v>
      </c>
      <c r="B1515" s="238"/>
      <c r="C1515" s="237">
        <v>118</v>
      </c>
      <c r="D1515" s="238" t="s">
        <v>1611</v>
      </c>
      <c r="E1515" s="133">
        <v>2754.24</v>
      </c>
      <c r="F1515" s="133">
        <v>495.76</v>
      </c>
      <c r="G1515" s="133">
        <v>3250</v>
      </c>
      <c r="H1515" s="59" t="s">
        <v>825</v>
      </c>
      <c r="I1515" s="59" t="s">
        <v>1619</v>
      </c>
      <c r="K1515" s="18"/>
    </row>
    <row r="1516" spans="1:11" ht="31.5" x14ac:dyDescent="0.25">
      <c r="A1516" s="237">
        <v>1214</v>
      </c>
      <c r="B1516" s="238"/>
      <c r="C1516" s="237">
        <v>118</v>
      </c>
      <c r="D1516" s="238" t="s">
        <v>1612</v>
      </c>
      <c r="E1516" s="133">
        <v>3707.63</v>
      </c>
      <c r="F1516" s="133">
        <v>667.37</v>
      </c>
      <c r="G1516" s="133">
        <v>4375</v>
      </c>
      <c r="H1516" s="59" t="s">
        <v>825</v>
      </c>
      <c r="I1516" s="59" t="s">
        <v>1619</v>
      </c>
      <c r="K1516" s="18"/>
    </row>
    <row r="1517" spans="1:11" x14ac:dyDescent="0.25">
      <c r="A1517" s="237">
        <v>1215</v>
      </c>
      <c r="B1517" s="238"/>
      <c r="C1517" s="237">
        <v>118</v>
      </c>
      <c r="D1517" s="238" t="s">
        <v>1613</v>
      </c>
      <c r="E1517" s="133">
        <v>1864.41</v>
      </c>
      <c r="F1517" s="133">
        <v>335.59</v>
      </c>
      <c r="G1517" s="133">
        <v>2200</v>
      </c>
      <c r="H1517" s="59" t="s">
        <v>825</v>
      </c>
      <c r="I1517" s="59" t="s">
        <v>1619</v>
      </c>
      <c r="K1517" s="18"/>
    </row>
    <row r="1518" spans="1:11" x14ac:dyDescent="0.25">
      <c r="A1518" s="237">
        <v>1216</v>
      </c>
      <c r="B1518" s="238"/>
      <c r="C1518" s="237">
        <v>118</v>
      </c>
      <c r="D1518" s="238" t="s">
        <v>1614</v>
      </c>
      <c r="E1518" s="133">
        <v>3516.95</v>
      </c>
      <c r="F1518" s="133">
        <v>633.04999999999995</v>
      </c>
      <c r="G1518" s="133">
        <v>4150</v>
      </c>
      <c r="H1518" s="59" t="s">
        <v>825</v>
      </c>
      <c r="I1518" s="59" t="s">
        <v>1619</v>
      </c>
      <c r="K1518" s="18"/>
    </row>
    <row r="1519" spans="1:11" x14ac:dyDescent="0.25">
      <c r="A1519" s="237">
        <v>1217</v>
      </c>
      <c r="B1519" s="238"/>
      <c r="C1519" s="237">
        <v>118</v>
      </c>
      <c r="D1519" s="238" t="s">
        <v>1615</v>
      </c>
      <c r="E1519" s="133">
        <v>5296.61</v>
      </c>
      <c r="F1519" s="133">
        <v>953.39</v>
      </c>
      <c r="G1519" s="133">
        <v>6250</v>
      </c>
      <c r="H1519" s="59" t="s">
        <v>825</v>
      </c>
      <c r="I1519" s="59" t="s">
        <v>1619</v>
      </c>
      <c r="K1519" s="18"/>
    </row>
    <row r="1520" spans="1:11" x14ac:dyDescent="0.25">
      <c r="A1520" s="237">
        <v>1218</v>
      </c>
      <c r="B1520" s="238"/>
      <c r="C1520" s="237">
        <v>118</v>
      </c>
      <c r="D1520" s="238" t="s">
        <v>1616</v>
      </c>
      <c r="E1520" s="133">
        <v>7923.73</v>
      </c>
      <c r="F1520" s="133">
        <v>1426.27</v>
      </c>
      <c r="G1520" s="133">
        <v>9350</v>
      </c>
      <c r="H1520" s="59" t="s">
        <v>825</v>
      </c>
      <c r="I1520" s="59" t="s">
        <v>1619</v>
      </c>
      <c r="K1520" s="18"/>
    </row>
    <row r="1521" spans="1:11" x14ac:dyDescent="0.25">
      <c r="A1521" s="237">
        <v>1219</v>
      </c>
      <c r="B1521" s="238"/>
      <c r="C1521" s="237">
        <v>118</v>
      </c>
      <c r="D1521" s="238" t="s">
        <v>1617</v>
      </c>
      <c r="E1521" s="133">
        <v>11101.69</v>
      </c>
      <c r="F1521" s="133">
        <v>1998.31</v>
      </c>
      <c r="G1521" s="133">
        <v>13100</v>
      </c>
      <c r="H1521" s="59" t="s">
        <v>825</v>
      </c>
      <c r="I1521" s="59" t="s">
        <v>1619</v>
      </c>
      <c r="K1521" s="18"/>
    </row>
    <row r="1522" spans="1:11" x14ac:dyDescent="0.25">
      <c r="A1522" s="237">
        <v>1220</v>
      </c>
      <c r="B1522" s="238"/>
      <c r="C1522" s="237">
        <v>118</v>
      </c>
      <c r="D1522" s="238" t="s">
        <v>1618</v>
      </c>
      <c r="E1522" s="133">
        <v>14830.51</v>
      </c>
      <c r="F1522" s="133">
        <v>2669.49</v>
      </c>
      <c r="G1522" s="133">
        <v>17500</v>
      </c>
      <c r="H1522" s="59" t="s">
        <v>825</v>
      </c>
      <c r="I1522" s="59" t="s">
        <v>1619</v>
      </c>
      <c r="K1522" s="18"/>
    </row>
  </sheetData>
  <mergeCells count="334">
    <mergeCell ref="A1510:G1510"/>
    <mergeCell ref="A1508:G1509"/>
    <mergeCell ref="A1498:G1498"/>
    <mergeCell ref="A1499:G1499"/>
    <mergeCell ref="A1486:G1486"/>
    <mergeCell ref="A1449:G1449"/>
    <mergeCell ref="A1483:G1483"/>
    <mergeCell ref="A1484:G1484"/>
    <mergeCell ref="A1485:G1485"/>
    <mergeCell ref="A1443:G1443"/>
    <mergeCell ref="A1496:G1496"/>
    <mergeCell ref="A1491:G1491"/>
    <mergeCell ref="A1492:G1492"/>
    <mergeCell ref="A1495:G1495"/>
    <mergeCell ref="A1488:G1488"/>
    <mergeCell ref="A60:G60"/>
    <mergeCell ref="A36:G36"/>
    <mergeCell ref="A27:D27"/>
    <mergeCell ref="A29:D29"/>
    <mergeCell ref="A31:D31"/>
    <mergeCell ref="A32:D32"/>
    <mergeCell ref="A34:D34"/>
    <mergeCell ref="A162:G162"/>
    <mergeCell ref="A163:G163"/>
    <mergeCell ref="A100:G100"/>
    <mergeCell ref="A131:G131"/>
    <mergeCell ref="A132:G132"/>
    <mergeCell ref="A43:D43"/>
    <mergeCell ref="A50:G50"/>
    <mergeCell ref="A1297:G1297"/>
    <mergeCell ref="A1018:G1018"/>
    <mergeCell ref="A1019:D1019"/>
    <mergeCell ref="A1040:G1040"/>
    <mergeCell ref="A1046:G1046"/>
    <mergeCell ref="A1047:G1047"/>
    <mergeCell ref="A22:D22"/>
    <mergeCell ref="A24:D24"/>
    <mergeCell ref="A26:D26"/>
    <mergeCell ref="A137:G137"/>
    <mergeCell ref="A138:G138"/>
    <mergeCell ref="A83:G83"/>
    <mergeCell ref="A84:G84"/>
    <mergeCell ref="A95:G95"/>
    <mergeCell ref="A98:G98"/>
    <mergeCell ref="A62:G62"/>
    <mergeCell ref="A66:G66"/>
    <mergeCell ref="A75:G75"/>
    <mergeCell ref="A76:G76"/>
    <mergeCell ref="A63:G63"/>
    <mergeCell ref="A45:D45"/>
    <mergeCell ref="A37:D37"/>
    <mergeCell ref="A39:D39"/>
    <mergeCell ref="A41:D41"/>
    <mergeCell ref="B884:D884"/>
    <mergeCell ref="B886:D886"/>
    <mergeCell ref="A945:G945"/>
    <mergeCell ref="A977:G977"/>
    <mergeCell ref="A12:G12"/>
    <mergeCell ref="B1197:G1197"/>
    <mergeCell ref="B1202:G1202"/>
    <mergeCell ref="B1207:G1207"/>
    <mergeCell ref="B1212:G1212"/>
    <mergeCell ref="B1217:G1217"/>
    <mergeCell ref="B1171:G1171"/>
    <mergeCell ref="B1177:G1177"/>
    <mergeCell ref="B1182:G1182"/>
    <mergeCell ref="B1187:G1187"/>
    <mergeCell ref="B1192:G1192"/>
    <mergeCell ref="B1144:G1144"/>
    <mergeCell ref="B1153:G1153"/>
    <mergeCell ref="B1159:G1159"/>
    <mergeCell ref="B1165:G1165"/>
    <mergeCell ref="A96:G96"/>
    <mergeCell ref="A51:G51"/>
    <mergeCell ref="A55:G55"/>
    <mergeCell ref="A13:D13"/>
    <mergeCell ref="A14:D14"/>
    <mergeCell ref="A15:D15"/>
    <mergeCell ref="A17:D17"/>
    <mergeCell ref="A19:D19"/>
    <mergeCell ref="A21:D21"/>
    <mergeCell ref="E1294:E1295"/>
    <mergeCell ref="F1294:F1295"/>
    <mergeCell ref="G1294:G1295"/>
    <mergeCell ref="G1272:G1273"/>
    <mergeCell ref="A1278:G1278"/>
    <mergeCell ref="G1266:G1267"/>
    <mergeCell ref="A1274:A1275"/>
    <mergeCell ref="B1274:B1275"/>
    <mergeCell ref="C1274:C1275"/>
    <mergeCell ref="E1274:E1275"/>
    <mergeCell ref="F1274:F1275"/>
    <mergeCell ref="G1274:G1275"/>
    <mergeCell ref="F1266:F1267"/>
    <mergeCell ref="F1292:F1293"/>
    <mergeCell ref="G1292:G1293"/>
    <mergeCell ref="A1294:A1295"/>
    <mergeCell ref="B1294:B1295"/>
    <mergeCell ref="C1294:C1295"/>
    <mergeCell ref="D1294:D1295"/>
    <mergeCell ref="I1292:I1293"/>
    <mergeCell ref="E1288:E1289"/>
    <mergeCell ref="A1279:G1279"/>
    <mergeCell ref="A1280:G1280"/>
    <mergeCell ref="E1286:E1287"/>
    <mergeCell ref="F1286:F1287"/>
    <mergeCell ref="G1286:G1287"/>
    <mergeCell ref="H1286:H1287"/>
    <mergeCell ref="I1286:I1287"/>
    <mergeCell ref="A1281:D1281"/>
    <mergeCell ref="A1286:A1287"/>
    <mergeCell ref="B1286:B1287"/>
    <mergeCell ref="C1286:C1287"/>
    <mergeCell ref="D1286:D1287"/>
    <mergeCell ref="H1292:H1293"/>
    <mergeCell ref="H1294:H1295"/>
    <mergeCell ref="I1294:I1295"/>
    <mergeCell ref="A1292:A1293"/>
    <mergeCell ref="B1292:B1293"/>
    <mergeCell ref="C1292:C1293"/>
    <mergeCell ref="D1292:D1293"/>
    <mergeCell ref="E1292:E1293"/>
    <mergeCell ref="F1288:F1289"/>
    <mergeCell ref="G1288:G1289"/>
    <mergeCell ref="H1288:H1289"/>
    <mergeCell ref="I1288:I1289"/>
    <mergeCell ref="A1290:A1291"/>
    <mergeCell ref="B1290:B1291"/>
    <mergeCell ref="C1290:C1291"/>
    <mergeCell ref="D1290:D1291"/>
    <mergeCell ref="E1290:E1291"/>
    <mergeCell ref="F1290:F1291"/>
    <mergeCell ref="G1290:G1291"/>
    <mergeCell ref="H1290:H1291"/>
    <mergeCell ref="I1290:I1291"/>
    <mergeCell ref="A1288:A1289"/>
    <mergeCell ref="B1288:B1289"/>
    <mergeCell ref="C1288:C1289"/>
    <mergeCell ref="D1288:D1289"/>
    <mergeCell ref="B1245:G1245"/>
    <mergeCell ref="B1222:G1222"/>
    <mergeCell ref="B1227:G1227"/>
    <mergeCell ref="B1232:G1232"/>
    <mergeCell ref="B1237:G1237"/>
    <mergeCell ref="B1241:G1241"/>
    <mergeCell ref="B1249:I1249"/>
    <mergeCell ref="B1108:G1108"/>
    <mergeCell ref="B1114:G1114"/>
    <mergeCell ref="B1120:G1120"/>
    <mergeCell ref="B1126:G1126"/>
    <mergeCell ref="B1132:G1132"/>
    <mergeCell ref="C887:D887"/>
    <mergeCell ref="A956:F956"/>
    <mergeCell ref="A959:F959"/>
    <mergeCell ref="A976:G976"/>
    <mergeCell ref="B953:D953"/>
    <mergeCell ref="A946:G952"/>
    <mergeCell ref="C918:D918"/>
    <mergeCell ref="C919:D919"/>
    <mergeCell ref="C925:D925"/>
    <mergeCell ref="C931:D931"/>
    <mergeCell ref="C937:D937"/>
    <mergeCell ref="C888:D888"/>
    <mergeCell ref="C894:D894"/>
    <mergeCell ref="C900:D900"/>
    <mergeCell ref="C906:D906"/>
    <mergeCell ref="C912:D912"/>
    <mergeCell ref="A978:G978"/>
    <mergeCell ref="H1274:H1275"/>
    <mergeCell ref="I1274:I1275"/>
    <mergeCell ref="A1272:A1273"/>
    <mergeCell ref="B1272:B1273"/>
    <mergeCell ref="C1272:C1273"/>
    <mergeCell ref="E1272:E1273"/>
    <mergeCell ref="F1272:F1273"/>
    <mergeCell ref="H1272:H1273"/>
    <mergeCell ref="I1272:I1273"/>
    <mergeCell ref="H1266:H1267"/>
    <mergeCell ref="I1266:I1267"/>
    <mergeCell ref="A1270:A1271"/>
    <mergeCell ref="B1270:B1271"/>
    <mergeCell ref="C1270:C1271"/>
    <mergeCell ref="E1270:E1271"/>
    <mergeCell ref="F1270:F1271"/>
    <mergeCell ref="G1270:G1271"/>
    <mergeCell ref="H1270:H1271"/>
    <mergeCell ref="I1270:I1271"/>
    <mergeCell ref="A1266:A1267"/>
    <mergeCell ref="B1266:B1267"/>
    <mergeCell ref="C1266:C1267"/>
    <mergeCell ref="E1266:E1267"/>
    <mergeCell ref="B813:D813"/>
    <mergeCell ref="B815:D815"/>
    <mergeCell ref="B818:D818"/>
    <mergeCell ref="B666:D666"/>
    <mergeCell ref="B669:D669"/>
    <mergeCell ref="C852:D852"/>
    <mergeCell ref="B858:D858"/>
    <mergeCell ref="C859:D859"/>
    <mergeCell ref="C865:D865"/>
    <mergeCell ref="B765:D765"/>
    <mergeCell ref="B799:D799"/>
    <mergeCell ref="C831:D831"/>
    <mergeCell ref="B812:D812"/>
    <mergeCell ref="B745:D745"/>
    <mergeCell ref="B758:D758"/>
    <mergeCell ref="B783:D783"/>
    <mergeCell ref="B801:D801"/>
    <mergeCell ref="B804:D804"/>
    <mergeCell ref="B676:D676"/>
    <mergeCell ref="B684:D684"/>
    <mergeCell ref="B728:D728"/>
    <mergeCell ref="B733:D733"/>
    <mergeCell ref="B695:D695"/>
    <mergeCell ref="B703:D703"/>
    <mergeCell ref="B871:D871"/>
    <mergeCell ref="C837:D837"/>
    <mergeCell ref="B844:D844"/>
    <mergeCell ref="B845:D845"/>
    <mergeCell ref="C846:D846"/>
    <mergeCell ref="B824:D824"/>
    <mergeCell ref="B826:D826"/>
    <mergeCell ref="B829:D829"/>
    <mergeCell ref="B830:D830"/>
    <mergeCell ref="B712:D712"/>
    <mergeCell ref="C474:D474"/>
    <mergeCell ref="C480:D480"/>
    <mergeCell ref="C482:D482"/>
    <mergeCell ref="C487:D487"/>
    <mergeCell ref="C491:G491"/>
    <mergeCell ref="A495:G495"/>
    <mergeCell ref="C496:G496"/>
    <mergeCell ref="D501:G501"/>
    <mergeCell ref="B569:D569"/>
    <mergeCell ref="B609:D609"/>
    <mergeCell ref="B618:D618"/>
    <mergeCell ref="B628:D628"/>
    <mergeCell ref="B635:D635"/>
    <mergeCell ref="B1385:G1385"/>
    <mergeCell ref="A1299:G1299"/>
    <mergeCell ref="A1300:G1300"/>
    <mergeCell ref="A1298:G1298"/>
    <mergeCell ref="A988:G988"/>
    <mergeCell ref="B1329:G1329"/>
    <mergeCell ref="B1331:G1331"/>
    <mergeCell ref="B1335:G1335"/>
    <mergeCell ref="B1337:G1337"/>
    <mergeCell ref="B1341:G1341"/>
    <mergeCell ref="A1003:G1003"/>
    <mergeCell ref="B1077:G1077"/>
    <mergeCell ref="B1083:G1083"/>
    <mergeCell ref="B1089:G1089"/>
    <mergeCell ref="B1095:G1095"/>
    <mergeCell ref="B1101:G1101"/>
    <mergeCell ref="B1048:G1048"/>
    <mergeCell ref="B1053:D1053"/>
    <mergeCell ref="B1059:D1059"/>
    <mergeCell ref="B1065:G1065"/>
    <mergeCell ref="B1071:G1071"/>
    <mergeCell ref="B1138:G1138"/>
    <mergeCell ref="A1004:G1004"/>
    <mergeCell ref="A1005:D1005"/>
    <mergeCell ref="B1381:G1381"/>
    <mergeCell ref="A1011:D1011"/>
    <mergeCell ref="A1013:D1013"/>
    <mergeCell ref="A1016:D1016"/>
    <mergeCell ref="C872:D872"/>
    <mergeCell ref="C878:D878"/>
    <mergeCell ref="A822:G822"/>
    <mergeCell ref="B659:D659"/>
    <mergeCell ref="A395:G395"/>
    <mergeCell ref="B580:D580"/>
    <mergeCell ref="B590:D590"/>
    <mergeCell ref="B597:D597"/>
    <mergeCell ref="C396:G396"/>
    <mergeCell ref="A403:G403"/>
    <mergeCell ref="C404:G404"/>
    <mergeCell ref="A454:G454"/>
    <mergeCell ref="A473:G473"/>
    <mergeCell ref="C414:G414"/>
    <mergeCell ref="B557:D557"/>
    <mergeCell ref="B560:D560"/>
    <mergeCell ref="B515:D515"/>
    <mergeCell ref="B525:D525"/>
    <mergeCell ref="B533:D533"/>
    <mergeCell ref="B537:D537"/>
    <mergeCell ref="B1365:G1365"/>
    <mergeCell ref="B1368:G1368"/>
    <mergeCell ref="B1373:G1373"/>
    <mergeCell ref="B1376:G1376"/>
    <mergeCell ref="C175:G175"/>
    <mergeCell ref="C182:G182"/>
    <mergeCell ref="C185:G185"/>
    <mergeCell ref="C224:G224"/>
    <mergeCell ref="C225:G225"/>
    <mergeCell ref="C234:G234"/>
    <mergeCell ref="C242:G242"/>
    <mergeCell ref="C245:G245"/>
    <mergeCell ref="C256:G256"/>
    <mergeCell ref="C258:G258"/>
    <mergeCell ref="C297:G297"/>
    <mergeCell ref="C301:G301"/>
    <mergeCell ref="C303:G303"/>
    <mergeCell ref="C418:G418"/>
    <mergeCell ref="A421:G421"/>
    <mergeCell ref="B642:D642"/>
    <mergeCell ref="A417:G417"/>
    <mergeCell ref="B648:D648"/>
    <mergeCell ref="B654:D654"/>
    <mergeCell ref="B717:D717"/>
    <mergeCell ref="A1265:G1265"/>
    <mergeCell ref="A1301:G1301"/>
    <mergeCell ref="A1441:G1441"/>
    <mergeCell ref="A1:G1"/>
    <mergeCell ref="A2:G2"/>
    <mergeCell ref="A3:G3"/>
    <mergeCell ref="A168:G168"/>
    <mergeCell ref="A422:G422"/>
    <mergeCell ref="A5:G5"/>
    <mergeCell ref="A47:G47"/>
    <mergeCell ref="A506:G506"/>
    <mergeCell ref="A843:G843"/>
    <mergeCell ref="B1394:G1394"/>
    <mergeCell ref="B1401:G1401"/>
    <mergeCell ref="B1407:G1407"/>
    <mergeCell ref="B1411:G1411"/>
    <mergeCell ref="B1420:G1420"/>
    <mergeCell ref="B1429:G1429"/>
    <mergeCell ref="B1432:G1432"/>
    <mergeCell ref="A6:G6"/>
    <mergeCell ref="A11:D11"/>
    <mergeCell ref="B1344:G1344"/>
    <mergeCell ref="B1348:G1348"/>
    <mergeCell ref="B1352:G1352"/>
  </mergeCells>
  <pageMargins left="1.125" right="0.7" top="1.3149999999999999" bottom="0.75" header="0.3" footer="0.3"/>
  <pageSetup scale="52" fitToHeight="0" orientation="portrait" r:id="rId1"/>
  <rowBreaks count="2" manualBreakCount="2">
    <brk id="1425" max="6" man="1"/>
    <brk id="1495"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2020</vt:lpstr>
      <vt:lpstr>'2020'!Yazdırma_Alanı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ÖZGE SAYILIR</dc:creator>
  <cp:keywords/>
  <dc:description/>
  <cp:lastModifiedBy>MİKAİL CESUR</cp:lastModifiedBy>
  <cp:revision/>
  <cp:lastPrinted>2020-03-12T08:41:41Z</cp:lastPrinted>
  <dcterms:created xsi:type="dcterms:W3CDTF">2019-11-19T13:19:22Z</dcterms:created>
  <dcterms:modified xsi:type="dcterms:W3CDTF">2020-10-07T07:24:30Z</dcterms:modified>
  <cp:category/>
  <cp:contentStatus/>
</cp:coreProperties>
</file>