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510" windowHeight="10155" tabRatio="947"/>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5">'Belediye Su'!$A$1:$P$170</definedName>
    <definedName name="_xlnm.Print_Area" localSheetId="3">Ekonomi!$A$1:$P$120</definedName>
    <definedName name="_xlnm.Print_Area" localSheetId="4">'Hava Kirliliği'!$A$1:$O$46</definedName>
    <definedName name="_xlnm.Print_Area" localSheetId="1">'Yönetici özeti'!$A$1:$K$42</definedName>
  </definedNames>
  <calcPr calcId="162913"/>
</workbook>
</file>

<file path=xl/calcChain.xml><?xml version="1.0" encoding="utf-8"?>
<calcChain xmlns="http://schemas.openxmlformats.org/spreadsheetml/2006/main">
  <c r="I15" i="7" l="1"/>
  <c r="I16" i="7"/>
  <c r="I17" i="7"/>
  <c r="I18" i="7"/>
  <c r="I19" i="7"/>
  <c r="I20" i="7"/>
  <c r="I21" i="7"/>
  <c r="I22" i="7"/>
  <c r="I23" i="7"/>
  <c r="I24" i="7"/>
  <c r="I14" i="7"/>
  <c r="G45" i="6"/>
  <c r="G46" i="6"/>
  <c r="G47" i="6"/>
  <c r="G48" i="6"/>
  <c r="G49" i="6"/>
  <c r="G50" i="6"/>
  <c r="G51" i="6"/>
  <c r="G52" i="6"/>
  <c r="G53" i="6"/>
  <c r="G54" i="6"/>
  <c r="G44" i="6"/>
  <c r="D17" i="6"/>
  <c r="D24" i="5"/>
  <c r="C26" i="9" l="1"/>
  <c r="D26" i="9"/>
  <c r="E26" i="9"/>
  <c r="F26" i="9"/>
  <c r="G26" i="9"/>
  <c r="H26" i="9"/>
  <c r="I26" i="9"/>
  <c r="J26" i="9"/>
  <c r="K26" i="9"/>
  <c r="B26" i="9"/>
  <c r="D15" i="5" l="1"/>
  <c r="D16" i="5"/>
  <c r="D17" i="5"/>
  <c r="D18" i="5"/>
  <c r="D19" i="5"/>
  <c r="D20" i="5"/>
  <c r="D21" i="5"/>
  <c r="D22" i="5"/>
  <c r="D23" i="5"/>
  <c r="D14" i="5"/>
  <c r="D18" i="2" l="1"/>
  <c r="E18" i="2" s="1"/>
  <c r="D16" i="6" l="1"/>
  <c r="G57" i="3" l="1"/>
  <c r="D23" i="3"/>
  <c r="F23" i="3" s="1"/>
  <c r="D17" i="2"/>
  <c r="E17" i="2" s="1"/>
  <c r="D8" i="6" l="1"/>
  <c r="D9" i="6"/>
  <c r="D10" i="6"/>
  <c r="D11" i="6"/>
  <c r="D12" i="6"/>
  <c r="D13" i="6"/>
  <c r="D14" i="6"/>
  <c r="D15" i="6"/>
  <c r="D7" i="6"/>
  <c r="G44" i="3" l="1"/>
  <c r="G45" i="3"/>
  <c r="G46" i="3"/>
  <c r="G47" i="3"/>
  <c r="G48" i="3"/>
  <c r="G49" i="3"/>
  <c r="G50" i="3"/>
  <c r="G51" i="3"/>
  <c r="G52" i="3"/>
  <c r="G53" i="3"/>
  <c r="G54" i="3"/>
  <c r="G55" i="3"/>
  <c r="G56" i="3"/>
  <c r="G43" i="3"/>
  <c r="D10" i="3" l="1"/>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9" i="3"/>
  <c r="F9" i="3" s="1"/>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<sst xmlns="http://schemas.openxmlformats.org/spreadsheetml/2006/main" count="428" uniqueCount="173">
  <si>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</si>
  <si>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</si>
  <si>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</si>
  <si>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</si>
  <si>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</si>
  <si>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</si>
  <si>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</si>
  <si>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</si>
  <si>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</si>
  <si>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</si>
  <si>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</si>
  <si>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</si>
  <si>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</si>
  <si>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</si>
  <si>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5.BELEDİYE ATIKSU</t>
  </si>
  <si>
    <t xml:space="preserve">5.1.Arıtılma Durumuna Göre Şebekeden Deşarj Edilen Atıksu Miktarı (Bin m3/yıl) </t>
  </si>
  <si>
    <t>5.2.Arıtma Tesisi Tipine Göre Atıksu Arıtma Tesislerinde Arıtılan Atıksu Miktarı (Bin m3/yıl)</t>
  </si>
  <si>
    <t>5.3.Belediyelerde Deşarj Edilen Kişi Başı Günlük Atıksu Miktarı (Litre/Kişi-Gün)</t>
  </si>
  <si>
    <t>6. BELEDİYE ATIKLARI</t>
  </si>
  <si>
    <t>6.1.Toplam Belediye Atığı Miktarının Bertaraf Yöntemine Göre Dağılımı (Ton/Yıl)</t>
  </si>
  <si>
    <t>6.2. Kişi Başı Ortalama Belediye Atık Miktarı (Kg/Kişi-Gün)</t>
  </si>
  <si>
    <t>7. TEHLİKELİ ATIKLAR</t>
  </si>
  <si>
    <t>7.1.Tehlikeli Atıkların Bertaraf Yöntemine Göre Dağılımı (Ton/Yıl)</t>
  </si>
  <si>
    <t>8. ARAZİ KULLANIMI</t>
  </si>
  <si>
    <t>Türkiye Nüfusu</t>
  </si>
  <si>
    <t>Yıllar</t>
  </si>
  <si>
    <t>İl ve İlçe Merkezleri</t>
  </si>
  <si>
    <t>Toplam Nüfusu</t>
  </si>
  <si>
    <t>Türkiye Nüfusuna Oranı (%)</t>
  </si>
  <si>
    <t>2007</t>
  </si>
  <si>
    <t>2008</t>
  </si>
  <si>
    <t>2009</t>
  </si>
  <si>
    <t>2010</t>
  </si>
  <si>
    <t>2011</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</si>
  <si>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</si>
  <si>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</si>
  <si>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</si>
  <si>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</si>
  <si>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</si>
  <si>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</si>
  <si>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</si>
  <si>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</si>
  <si>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</si>
  <si>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</si>
  <si>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</si>
  <si>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</si>
  <si>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</si>
  <si>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</si>
  <si>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</si>
  <si>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</si>
  <si>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</si>
  <si>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</si>
  <si>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</si>
  <si>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</si>
  <si>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</si>
  <si>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r>
      <t>Nüfus yoğunluğu (kişi/km</t>
    </r>
    <r>
      <rPr>
        <b/>
        <vertAlign val="superscript"/>
        <sz val="10"/>
        <rFont val="Arial"/>
        <family val="2"/>
        <charset val="162"/>
      </rPr>
      <t>2</t>
    </r>
    <r>
      <rPr>
        <b/>
        <sz val="10"/>
        <rFont val="Arial"/>
        <family val="2"/>
        <charset val="162"/>
      </rPr>
      <t>)</t>
    </r>
  </si>
  <si>
    <t>Aldığı göç</t>
  </si>
  <si>
    <t>Verdiği göç</t>
  </si>
  <si>
    <t>Net göç</t>
  </si>
  <si>
    <t>Not: Yabancılar kapsanmamıştır.</t>
  </si>
  <si>
    <r>
      <t xml:space="preserve">Net göç hızı
  </t>
    </r>
    <r>
      <rPr>
        <sz val="10"/>
        <rFont val="Arial"/>
        <family val="2"/>
        <charset val="162"/>
      </rPr>
      <t xml:space="preserve">      (‰)</t>
    </r>
  </si>
  <si>
    <t>2001</t>
  </si>
  <si>
    <t>2002</t>
  </si>
  <si>
    <t>2003</t>
  </si>
  <si>
    <t>2004</t>
  </si>
  <si>
    <t>2005</t>
  </si>
  <si>
    <t>2006</t>
  </si>
  <si>
    <t>Cari Harcama (TL)</t>
  </si>
  <si>
    <t>Yatırım Harcaması (TL)</t>
  </si>
  <si>
    <t>Belediyelerin Toplam Çevresel Harcaması (TL)</t>
  </si>
  <si>
    <t>Türkiye Toplam Belediye Çevresel Harcaması (TL)</t>
  </si>
  <si>
    <t>İlin Türkiye Toplamındaki Payı (%)</t>
  </si>
  <si>
    <t>Harcama Türü</t>
  </si>
  <si>
    <t>Kaynak: TÜİK, Kamu Sektörü Çevresel Harcamaları, https://biruni.tuik.gov.tr/medas/?kn=123&amp;locale=tr</t>
  </si>
  <si>
    <t>Atıksu Yönetimi Hizmetleri</t>
  </si>
  <si>
    <t>Atık Yönetimi Hizmetleri</t>
  </si>
  <si>
    <t>Kirliliğin Azaltılması Hizmetleri</t>
  </si>
  <si>
    <t>Sınıflandırmaya Girmeyen Çevre Koruma Hizmetleri</t>
  </si>
  <si>
    <t>Toplam</t>
  </si>
  <si>
    <t>Kaynak: TÜİK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</si>
  <si>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</si>
  <si>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</si>
  <si>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</si>
  <si>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</si>
  <si>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</si>
  <si>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</si>
  <si>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</si>
  <si>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</si>
  <si>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</si>
  <si>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</si>
  <si>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</si>
  <si>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</si>
  <si>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</si>
  <si>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</si>
  <si>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</si>
  <si>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</si>
  <si>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</si>
  <si>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</si>
  <si>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Türkiye (%)</t>
  </si>
  <si>
    <t>4.5.İçme ve Kullanma Suyu Arıtma Tesisi ile Hizmet Verilen Belediye Nüfusun Toplam Nüfusa Oranı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</si>
  <si>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</si>
  <si>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</si>
  <si>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</si>
  <si>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</si>
  <si>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</si>
  <si>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</si>
  <si>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Başka Belediye Çöplüğünde Depolama</t>
  </si>
  <si>
    <t>Belediye Çöplüğünde Depolama</t>
  </si>
  <si>
    <t>Diğer Bertaraf İşlemleri</t>
  </si>
  <si>
    <t>Düzenli Depolama</t>
  </si>
  <si>
    <t>Gömme</t>
  </si>
  <si>
    <t>Kaynak: TÜİK, https://biruni.tuik.gov.tr/medas/?kn=119&amp;locale=tr</t>
  </si>
  <si>
    <t>Kişi Başı Ortalama  Belediye Atık Miktarı 
(Kg/Kişi-Gün)</t>
  </si>
  <si>
    <t>Yıl</t>
  </si>
  <si>
    <t>Geri Kazanım</t>
  </si>
  <si>
    <t>Bertaraf</t>
  </si>
  <si>
    <t>Tesis İçi</t>
  </si>
  <si>
    <t>Stok</t>
  </si>
  <si>
    <t>İhracat</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</si>
  <si>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</si>
  <si>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</si>
  <si>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</si>
  <si>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</si>
  <si>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ALAN BÜYÜKLÜĞÜ</t>
  </si>
  <si>
    <t>Arazi Sınıfı</t>
  </si>
  <si>
    <t>ha</t>
  </si>
  <si>
    <t>%</t>
  </si>
  <si>
    <t>1) Yapay Alanlar</t>
  </si>
  <si>
    <t>2) Tarımsal Alanlar</t>
  </si>
  <si>
    <t>3) Orman ve Yarı Doğal Alanlar</t>
  </si>
  <si>
    <t>4) Sulak Alanlar</t>
  </si>
  <si>
    <t>5) Su Yapıları</t>
  </si>
  <si>
    <t>TOPLAM</t>
  </si>
  <si>
    <t>YÖNETİCİ ÖZETİ</t>
  </si>
  <si>
    <t>2017</t>
  </si>
  <si>
    <t>Belde ve Köyler</t>
  </si>
  <si>
    <t>2016-2017</t>
  </si>
  <si>
    <t>Not: Diğer Bertaraf İşlemleri: Dolgu yaparak, araziye dökerek vb. yapılan bertarafı kapsamaktadır.</t>
  </si>
  <si>
    <t>7.1.Tehlikeli Atıkların Bertaraf Yöntemine Göre Dağılımı (Maden Atıkları Hariç) (Ton/Yıl)</t>
  </si>
  <si>
    <t xml:space="preserve"> Maden atıkları hariçtir.</t>
  </si>
  <si>
    <t>4.2.Belediyeler Tarafından İçme ve Kullanma Suyu Şebekesine Kişi Başı Çekilen Günlük Su Miktarı (Litre/Kişi-Gün)</t>
  </si>
  <si>
    <t>Biyolojik Arıtma</t>
  </si>
  <si>
    <t>Doğal Arıtma (Yapay Sulak Alan)</t>
  </si>
  <si>
    <t>Fiziksel Arıtma</t>
  </si>
  <si>
    <t>Gelişmiş Arıtma</t>
  </si>
  <si>
    <t>2.3. İl Bazında Kişi Başına Gayrisafi Yurtiçi Hasıla ($)</t>
  </si>
  <si>
    <t>2018</t>
  </si>
  <si>
    <t>2017-2018</t>
  </si>
  <si>
    <t>2.3. İlde Bazında Kişi Başına Gayrisafi Yurtiçi Hasıla</t>
  </si>
  <si>
    <t>Türkiye ($)</t>
  </si>
  <si>
    <t>Kaynak: Çevre ve Şehircilik Bakanlığı, ÇED, İzin ve Denetim Genel Müdürlüğü, Atık Yönetim Uygulaması verileri</t>
  </si>
  <si>
    <t>Kaynak: TÜİK, Adrese Dayalı Nüfus Kayıt Sistemi sonuçları</t>
  </si>
  <si>
    <t>NEVŞEHİR İLİ ÇEVRESEL GÖSTERGELERİ</t>
  </si>
  <si>
    <t>Nevşehir İli</t>
  </si>
  <si>
    <t>Nevşehir</t>
  </si>
  <si>
    <t>Su Temini İşleri Ve Hizmetleri</t>
  </si>
  <si>
    <t>Nevşehir ($)</t>
  </si>
  <si>
    <t>3.1. Nevşehir İstasyonunun Hava Kalitesi Parametreleri Yıllık Ortalama Ölçüm Rakamları (µg/m³) (1 saatlik)</t>
  </si>
  <si>
    <t>Din Ve Hayır Kurumları</t>
  </si>
  <si>
    <t>Park, Bahçe Ve Wc Ler</t>
  </si>
  <si>
    <t>Nevşehir (%)</t>
  </si>
  <si>
    <t>Nehir, Dere Ve Göle Dökme</t>
  </si>
  <si>
    <t>NEVŞEHİR</t>
  </si>
  <si>
    <t>Kaynak: https://corinecbs.tarimorman.gov.tr</t>
  </si>
  <si>
    <t>4.5.İçme ve Kullanma Suyu Arıtma Tesisi ile Hizmet Verilen Belediye Nüfusun Toplam  Belediye Nüfusuna Oranı (%)</t>
  </si>
  <si>
    <t>5.4.Atıksu Arıtma Tesisi ile Hizmet Verilen Belediye Nüfusunun Toplam  Belediye Nüfusuna Oranı (%)</t>
  </si>
  <si>
    <t>5.5.Kanalizasyon Şebekesi ile Hizmet Verilen Belediye Nüfusunun Toplam Belediye Nüfusuna Oranı (%)</t>
  </si>
  <si>
    <t>6.3. Atık Hizmeti Verilen Belediye Nüfusunun Toplam  Belediye Nüfusuna Oranı (%)</t>
  </si>
  <si>
    <t>4.4.İçme ve Kullanma Suyu Şebekesi ile Hizmet Verilen Belediye Nüfusunun Toplam Belediye Nüfusuna Oranı (%)</t>
  </si>
  <si>
    <t>Fiziksel Ve / Veya Kimyasal Arıtma</t>
  </si>
  <si>
    <t>Not:2016 ve 2018 yılı verilerine, sadece belediyeler tarafından işletilen atıksu arıtma tesislerinde arıtılan atıksu miktarıdır</t>
  </si>
  <si>
    <t>5.4.Atıksu Arıtma Tesisi ile Hizmet Verilen Belediye Nüfusunun Toplam Belediye Nüfusuna Oranı (%)</t>
  </si>
  <si>
    <t>Diğer Geri Kazanım İşlemleri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</si>
</sst>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 ###\ ###"/>
    <numFmt numFmtId="167" formatCode="_-* #,##0\ _₺_-;\-* #,##0\ _₺_-;_-* &quot;-&quot;??\ _₺_-;_-@_-"/>
  </numFmts>
  <fonts count="30" x14ac:knownFonts="1">
    <font>
      <sz val="11"/>
      <color theme="1"/>
      <name val="Calibri"/>
      <family val="2"/>
      <scheme val="minor"/>
    </font>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b/>
      <sz val="9"/>
      <name val="Arial"/>
      <family val="2"/>
      <charset val="162"/>
    </font>
    <font>
      <sz val="10"/>
      <color theme="1"/>
      <name val="Arial"/>
      <family val="2"/>
      <charset val="162"/>
    </font>
    <font>
      <b/>
      <sz val="8"/>
      <name val="Arial"/>
      <family val="2"/>
      <charset val="162"/>
    </font>
    <font>
      <b/>
      <vertAlign val="superscript"/>
      <sz val="10"/>
      <name val="Arial"/>
      <family val="2"/>
      <charset val="162"/>
    </font>
    <font>
      <sz val="9"/>
      <name val="Arial"/>
      <family val="2"/>
      <charset val="162"/>
    </font>
    <font>
      <sz val="8"/>
      <name val="Arial"/>
      <family val="2"/>
      <charset val="162"/>
    </font>
    <font>
      <b/>
      <sz val="11"/>
      <color theme="1"/>
      <name val="Calibri"/>
      <family val="2"/>
      <charset val="162"/>
      <scheme val="minor"/>
    </font>
    <font>
      <b/>
      <sz val="12"/>
      <color theme="1"/>
      <name val="Arial"/>
      <family val="2"/>
      <charset val="162"/>
    </font>
    <font>
      <b/>
      <sz val="10"/>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
      <color theme="1"/>
      <name val="Arial"/>
      <family val="2"/>
      <charset val="162"/>
    </font>
    <font>
      <b/>
      <sz val="16"/>
      <color theme="4"/>
      <name val="Arial"/>
      <family val="2"/>
      <charset val="162"/>
    </font>
    <font>
      <b/>
      <sz val="9"/>
      <color theme="1"/>
      <name val="Arial"/>
      <family val="2"/>
      <charset val="162"/>
    </font>
    <font>
      <sz val="10"/>
      <name val="Arial"/>
      <family val="2"/>
      <charset val="162"/>
    </font>
    <font>
      <sz val="10"/>
      <name val="Arial"/>
    </font>
    <font>
      <sz val="9"/>
      <color rgb="FF99182C"/>
      <name val="Arial"/>
      <family val="2"/>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164" fontId="1" fillId="0" borderId="0" applyFont="0" applyFill="0" applyBorder="0" applyAlignment="0" applyProtection="0"/>
    <xf numFmtId="0" fontId="3" fillId="0" borderId="0"/>
    <xf numFmtId="0" fontId="27" fillId="0" borderId="0"/>
    <xf numFmtId="0" fontId="28" fillId="0" borderId="0"/>
  </cellStyleXfs>
  <cellXfs count="121">
    <xf numFmtId="0" fontId="0" fillId="0" borderId="0" xfId="0"/>
    <xf numFmtId="0" fontId="2" fillId="0" borderId="0" xfId="0" applyFont="1"/>
    <xf numFmtId="0" fontId="3" fillId="0" borderId="0" xfId="0" applyFont="1"/>
    <xf numFmtId="0" fontId="4" fillId="0" borderId="0" xfId="2"/>
    <xf numFmtId="0" fontId="7" fillId="0" borderId="0" xfId="0" applyFont="1"/>
    <xf numFmtId="0" fontId="8" fillId="0" borderId="0" xfId="0" applyFont="1" applyAlignment="1"/>
    <xf numFmtId="0" fontId="2" fillId="0" borderId="0" xfId="0" applyFont="1" applyAlignment="1">
      <alignment horizontal="center" wrapText="1"/>
    </xf>
    <xf numFmtId="0" fontId="9" fillId="0" borderId="0" xfId="0" applyFont="1" applyAlignment="1"/>
    <xf numFmtId="0" fontId="9" fillId="0" borderId="0" xfId="0" applyFont="1" applyAlignment="1">
      <alignment horizontal="center"/>
    </xf>
    <xf numFmtId="0" fontId="9" fillId="0" borderId="0" xfId="0" applyFont="1" applyAlignment="1">
      <alignment horizontal="center" wrapText="1"/>
    </xf>
    <xf numFmtId="0" fontId="10" fillId="0" borderId="0" xfId="0" applyFont="1"/>
    <xf numFmtId="3" fontId="10" fillId="0" borderId="0" xfId="0" applyNumberFormat="1" applyFont="1"/>
    <xf numFmtId="3" fontId="3" fillId="0" borderId="0" xfId="3" applyNumberFormat="1"/>
    <xf numFmtId="0" fontId="11" fillId="0" borderId="0" xfId="4" applyFont="1" applyFill="1" applyBorder="1" applyAlignment="1"/>
    <xf numFmtId="0" fontId="11" fillId="0" borderId="0" xfId="0" applyFont="1"/>
    <xf numFmtId="2" fontId="10" fillId="0" borderId="0" xfId="0" applyNumberFormat="1" applyFont="1" applyAlignment="1">
      <alignment horizontal="center"/>
    </xf>
    <xf numFmtId="0" fontId="9" fillId="0" borderId="0" xfId="4" applyFont="1" applyBorder="1" applyAlignment="1">
      <alignment wrapText="1"/>
    </xf>
    <xf numFmtId="0" fontId="9" fillId="0" borderId="0" xfId="4" applyFont="1" applyBorder="1" applyAlignment="1">
      <alignment horizontal="center" wrapText="1"/>
    </xf>
    <xf numFmtId="0" fontId="9" fillId="0" borderId="0" xfId="4" applyNumberFormat="1" applyFont="1" applyBorder="1" applyAlignment="1">
      <alignment horizontal="center"/>
    </xf>
    <xf numFmtId="0" fontId="9" fillId="0" borderId="0" xfId="4" applyFont="1" applyFill="1" applyBorder="1" applyAlignment="1">
      <alignment horizontal="center" wrapText="1"/>
    </xf>
    <xf numFmtId="0" fontId="13" fillId="0" borderId="0" xfId="4" applyFont="1" applyBorder="1" applyAlignment="1"/>
    <xf numFmtId="0" fontId="13" fillId="0" borderId="0" xfId="4" applyFont="1" applyBorder="1" applyAlignment="1">
      <alignment horizontal="right"/>
    </xf>
    <xf numFmtId="165" fontId="9" fillId="0" borderId="0" xfId="4" applyNumberFormat="1" applyFont="1" applyBorder="1" applyAlignment="1"/>
    <xf numFmtId="165" fontId="13" fillId="0" borderId="0" xfId="4" applyNumberFormat="1" applyFont="1" applyBorder="1" applyAlignment="1"/>
    <xf numFmtId="0" fontId="0" fillId="0" borderId="0" xfId="0" applyBorder="1"/>
    <xf numFmtId="0" fontId="13" fillId="0" borderId="0" xfId="4" applyFont="1" applyFill="1" applyBorder="1" applyAlignment="1">
      <alignment horizontal="right"/>
    </xf>
    <xf numFmtId="1" fontId="13" fillId="0" borderId="0" xfId="4" applyNumberFormat="1" applyFont="1" applyFill="1" applyBorder="1" applyAlignment="1">
      <alignment horizontal="right"/>
    </xf>
    <xf numFmtId="0" fontId="11" fillId="0" borderId="0" xfId="4" applyFont="1" applyBorder="1" applyAlignment="1"/>
    <xf numFmtId="0" fontId="14" fillId="0" borderId="0" xfId="4" applyFont="1" applyFill="1" applyAlignment="1"/>
    <xf numFmtId="0" fontId="14" fillId="0" borderId="0" xfId="4" applyFont="1" applyBorder="1" applyAlignment="1"/>
    <xf numFmtId="0" fontId="9" fillId="0" borderId="0" xfId="4" applyFont="1" applyBorder="1" applyAlignment="1">
      <alignment horizontal="center"/>
    </xf>
    <xf numFmtId="166" fontId="9" fillId="0" borderId="0" xfId="4" applyNumberFormat="1" applyFont="1" applyFill="1" applyBorder="1" applyAlignment="1"/>
    <xf numFmtId="166" fontId="13" fillId="0" borderId="0" xfId="4" applyNumberFormat="1" applyFont="1" applyFill="1" applyBorder="1" applyAlignment="1"/>
    <xf numFmtId="166" fontId="9" fillId="0" borderId="0" xfId="4" applyNumberFormat="1" applyFont="1" applyFill="1" applyBorder="1" applyAlignment="1">
      <alignment horizontal="right"/>
    </xf>
    <xf numFmtId="166" fontId="13" fillId="0" borderId="0" xfId="4" applyNumberFormat="1" applyFont="1" applyFill="1" applyBorder="1" applyAlignment="1">
      <alignment horizontal="right"/>
    </xf>
    <xf numFmtId="1" fontId="9" fillId="0" borderId="0" xfId="4" applyNumberFormat="1" applyFont="1" applyBorder="1" applyAlignment="1"/>
    <xf numFmtId="44" fontId="0" fillId="0" borderId="0" xfId="1" applyFont="1"/>
    <xf numFmtId="0" fontId="2" fillId="0" borderId="0" xfId="5" applyFont="1" applyBorder="1" applyAlignment="1">
      <alignment wrapText="1"/>
    </xf>
    <xf numFmtId="0" fontId="2" fillId="0" borderId="0" xfId="5" applyFont="1" applyBorder="1" applyAlignment="1">
      <alignment horizontal="right" wrapText="1"/>
    </xf>
    <xf numFmtId="0" fontId="3" fillId="0" borderId="0" xfId="5" applyFont="1" applyBorder="1" applyAlignment="1"/>
    <xf numFmtId="3" fontId="3" fillId="0" borderId="0" xfId="5" applyNumberFormat="1" applyFont="1" applyBorder="1" applyAlignment="1">
      <alignment horizontal="right" wrapText="1"/>
    </xf>
    <xf numFmtId="4" fontId="3" fillId="0" borderId="0" xfId="5" applyNumberFormat="1" applyFont="1" applyBorder="1" applyAlignment="1">
      <alignment horizontal="right" wrapText="1"/>
    </xf>
    <xf numFmtId="4" fontId="3" fillId="0" borderId="0" xfId="5" applyNumberFormat="1" applyFont="1" applyBorder="1" applyAlignment="1"/>
    <xf numFmtId="0" fontId="8" fillId="0" borderId="0" xfId="0" applyFont="1"/>
    <xf numFmtId="0" fontId="2" fillId="0" borderId="0" xfId="0" applyFont="1" applyAlignment="1">
      <alignment wrapText="1"/>
    </xf>
    <xf numFmtId="0" fontId="15" fillId="0" borderId="0" xfId="0" applyFont="1"/>
    <xf numFmtId="0" fontId="2" fillId="0" borderId="0" xfId="0" applyFont="1" applyAlignment="1">
      <alignment horizontal="center"/>
    </xf>
    <xf numFmtId="0" fontId="17" fillId="0" borderId="0" xfId="0" applyFont="1" applyAlignment="1">
      <alignment wrapText="1"/>
    </xf>
    <xf numFmtId="0" fontId="17" fillId="0" borderId="0" xfId="0" applyFont="1" applyAlignment="1">
      <alignment horizontal="center" wrapText="1"/>
    </xf>
    <xf numFmtId="165" fontId="0" fillId="0" borderId="0" xfId="0" applyNumberFormat="1"/>
    <xf numFmtId="0" fontId="2" fillId="0" borderId="0" xfId="0" applyFont="1" applyAlignment="1">
      <alignment horizontal="center"/>
    </xf>
    <xf numFmtId="0" fontId="17" fillId="0" borderId="0" xfId="0" applyFont="1" applyAlignment="1">
      <alignment horizontal="center"/>
    </xf>
    <xf numFmtId="0" fontId="8" fillId="0" borderId="0" xfId="0" applyFont="1" applyBorder="1"/>
    <xf numFmtId="0" fontId="18" fillId="0" borderId="0" xfId="0" applyFont="1" applyFill="1" applyBorder="1" applyAlignment="1">
      <alignment horizontal="center" vertical="center" wrapText="1"/>
    </xf>
    <xf numFmtId="0" fontId="10" fillId="0" borderId="0" xfId="0" applyFont="1" applyFill="1" applyBorder="1" applyAlignment="1">
      <alignment horizontal="center"/>
    </xf>
    <xf numFmtId="0" fontId="17" fillId="0" borderId="0" xfId="0"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xf numFmtId="3" fontId="2" fillId="0" borderId="0" xfId="0" applyNumberFormat="1" applyFont="1" applyFill="1" applyBorder="1"/>
    <xf numFmtId="0" fontId="2" fillId="0" borderId="0" xfId="0" applyFont="1" applyAlignment="1">
      <alignment horizontal="center"/>
    </xf>
    <xf numFmtId="0" fontId="9" fillId="0" borderId="0" xfId="0" applyFont="1" applyAlignment="1">
      <alignment horizontal="center" wrapText="1"/>
    </xf>
    <xf numFmtId="0" fontId="20" fillId="0" borderId="0" xfId="0" applyFont="1"/>
    <xf numFmtId="0" fontId="17" fillId="0" borderId="0" xfId="0" applyFont="1" applyAlignment="1"/>
    <xf numFmtId="0" fontId="17" fillId="0" borderId="0" xfId="0" applyFont="1"/>
    <xf numFmtId="3" fontId="17" fillId="0" borderId="0" xfId="0" applyNumberFormat="1" applyFont="1"/>
    <xf numFmtId="0" fontId="23" fillId="0" borderId="0" xfId="6" applyFont="1"/>
    <xf numFmtId="0" fontId="2" fillId="0" borderId="0" xfId="6" applyFont="1"/>
    <xf numFmtId="0" fontId="2" fillId="0" borderId="0" xfId="6" applyFont="1" applyAlignment="1">
      <alignment horizontal="center"/>
    </xf>
    <xf numFmtId="0" fontId="24" fillId="0" borderId="0" xfId="0" applyFont="1" applyAlignment="1">
      <alignment horizontal="center" wrapText="1"/>
    </xf>
    <xf numFmtId="0" fontId="25" fillId="0" borderId="0" xfId="0" applyFont="1"/>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xf numFmtId="0" fontId="26" fillId="0" borderId="0" xfId="0" applyFont="1" applyAlignment="1">
      <alignment horizontal="center" wrapText="1"/>
    </xf>
    <xf numFmtId="0" fontId="26" fillId="0" borderId="0" xfId="0" applyFont="1" applyAlignment="1"/>
    <xf numFmtId="167" fontId="10" fillId="0" borderId="0" xfId="7" applyNumberFormat="1" applyFont="1"/>
    <xf numFmtId="0" fontId="9" fillId="0" borderId="0" xfId="0" applyFont="1"/>
    <xf numFmtId="49" fontId="9" fillId="0" borderId="0" xfId="0" applyNumberFormat="1" applyFont="1"/>
    <xf numFmtId="1" fontId="10" fillId="0" borderId="0" xfId="0" applyNumberFormat="1" applyFont="1"/>
    <xf numFmtId="0" fontId="0" fillId="0" borderId="1" xfId="0" applyBorder="1"/>
    <xf numFmtId="4" fontId="0" fillId="0" borderId="1" xfId="0" applyNumberFormat="1" applyBorder="1"/>
    <xf numFmtId="4" fontId="15" fillId="0" borderId="1" xfId="0" applyNumberFormat="1" applyFont="1" applyBorder="1"/>
    <xf numFmtId="0" fontId="15" fillId="0" borderId="1" xfId="0" applyFont="1" applyBorder="1"/>
    <xf numFmtId="0" fontId="9" fillId="0" borderId="0" xfId="0" applyFont="1" applyAlignment="1">
      <alignment horizontal="center" wrapText="1"/>
    </xf>
    <xf numFmtId="1" fontId="9" fillId="0" borderId="0" xfId="4" applyNumberFormat="1" applyFont="1" applyFill="1" applyBorder="1" applyAlignment="1"/>
    <xf numFmtId="1" fontId="13" fillId="0" borderId="0" xfId="4" applyNumberFormat="1" applyFont="1" applyFill="1" applyBorder="1" applyAlignment="1"/>
    <xf numFmtId="0" fontId="0" fillId="0" borderId="0" xfId="0" applyAlignment="1"/>
    <xf numFmtId="0" fontId="15" fillId="0" borderId="0" xfId="0" applyFont="1" applyAlignment="1">
      <alignment horizontal="center"/>
    </xf>
    <xf numFmtId="0" fontId="0" fillId="0" borderId="0" xfId="0" applyAlignment="1">
      <alignment horizontal="left"/>
    </xf>
    <xf numFmtId="1" fontId="0" fillId="0" borderId="0" xfId="0" applyNumberFormat="1"/>
    <xf numFmtId="3" fontId="3" fillId="0" borderId="0" xfId="0" applyNumberFormat="1" applyFont="1"/>
    <xf numFmtId="3" fontId="2" fillId="0" borderId="0" xfId="0" applyNumberFormat="1" applyFont="1" applyFill="1" applyBorder="1" applyAlignment="1">
      <alignment horizontal="right"/>
    </xf>
    <xf numFmtId="0" fontId="17" fillId="0" borderId="0" xfId="0" applyFont="1" applyAlignment="1">
      <alignment horizontal="center"/>
    </xf>
    <xf numFmtId="165" fontId="13" fillId="0" borderId="0" xfId="4" applyNumberFormat="1" applyFont="1" applyFill="1" applyBorder="1" applyAlignment="1"/>
    <xf numFmtId="0" fontId="28" fillId="0" borderId="0" xfId="10"/>
    <xf numFmtId="3" fontId="28" fillId="0" borderId="0" xfId="10" applyNumberFormat="1"/>
    <xf numFmtId="3" fontId="3" fillId="0" borderId="0" xfId="0" applyNumberFormat="1" applyFont="1" applyFill="1" applyBorder="1" applyAlignment="1">
      <alignment horizontal="right"/>
    </xf>
    <xf numFmtId="0" fontId="15" fillId="0" borderId="1" xfId="0" applyFont="1" applyBorder="1" applyAlignment="1">
      <alignment horizontal="center"/>
    </xf>
    <xf numFmtId="0" fontId="15" fillId="0" borderId="1" xfId="0" applyFont="1" applyBorder="1" applyAlignment="1">
      <alignment horizontal="center"/>
    </xf>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2" fillId="0" borderId="0" xfId="6" applyFont="1" applyAlignment="1">
      <alignment horizontal="center" wrapText="1"/>
    </xf>
    <xf numFmtId="0" fontId="9" fillId="0" borderId="0" xfId="0" applyFont="1" applyAlignment="1">
      <alignment horizontal="center" vertical="center" wrapText="1"/>
    </xf>
    <xf numFmtId="0" fontId="15" fillId="0" borderId="1" xfId="0" applyFont="1" applyBorder="1" applyAlignment="1">
      <alignment horizontal="center"/>
    </xf>
    <xf numFmtId="3" fontId="0" fillId="0" borderId="0" xfId="0" applyNumberFormat="1"/>
    <xf numFmtId="0" fontId="28" fillId="0" borderId="0" xfId="10"/>
    <xf numFmtId="0" fontId="28" fillId="0" borderId="0" xfId="10"/>
    <xf numFmtId="0" fontId="28" fillId="0" borderId="0" xfId="10"/>
    <xf numFmtId="0" fontId="28" fillId="0" borderId="0" xfId="10"/>
    <xf numFmtId="0" fontId="28" fillId="0" borderId="0" xfId="10"/>
    <xf numFmtId="0" fontId="11" fillId="0" borderId="0" xfId="0" applyFont="1" applyAlignment="1"/>
    <xf numFmtId="0" fontId="11" fillId="0" borderId="0" xfId="0" applyFont="1" applyAlignment="1">
      <alignment horizontal="center" wrapText="1"/>
    </xf>
    <xf numFmtId="0" fontId="29" fillId="0" borderId="0" xfId="0" applyFont="1"/>
    <xf numFmtId="0" fontId="3" fillId="0" borderId="0" xfId="5"/>
    <xf numFmtId="0" fontId="3" fillId="0" borderId="0" xfId="5"/>
    <xf numFmtId="0" fontId="3" fillId="0" borderId="0" xfId="5"/>
    <xf numFmtId="0" fontId="3" fillId="0" borderId="0" xfId="5"/>
    <xf numFmtId="0" fontId="3" fillId="0" borderId="0" xfId="5"/>
  </cellXfs>
  <cellStyles count="11">
    <cellStyle name="Köprü" xfId="2" builtinId="8"/>
    <cellStyle name="Normal" xfId="0" builtinId="0"/>
    <cellStyle name="Normal 104" xfId="5"/>
    <cellStyle name="Normal 105 2" xfId="4"/>
    <cellStyle name="Normal 2" xfId="3"/>
    <cellStyle name="Normal 3" xfId="6"/>
    <cellStyle name="Normal 4" xfId="8"/>
    <cellStyle name="Normal 5" xfId="9"/>
    <cellStyle name="Normal 6" xfId="10"/>
    <cellStyle name="ParaBirimi" xfId="1" builtinId="4"/>
    <cellStyle name="Virgül" xfId="7"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Nüfus!$B$7:$B$18</c:f>
              <c:numCache>
                <c:formatCode>#,##0</c:formatCode>
                <c:ptCount val="12"/>
                <c:pt idx="0">
                  <c:v>135021</c:v>
                </c:pt>
                <c:pt idx="1">
                  <c:v>135350</c:v>
                </c:pt>
                <c:pt idx="2">
                  <c:v>132336</c:v>
                </c:pt>
                <c:pt idx="3">
                  <c:v>128234</c:v>
                </c:pt>
                <c:pt idx="4">
                  <c:v>125785</c:v>
                </c:pt>
                <c:pt idx="5">
                  <c:v>122962</c:v>
                </c:pt>
                <c:pt idx="6">
                  <c:v>116689</c:v>
                </c:pt>
                <c:pt idx="7">
                  <c:v>115172</c:v>
                </c:pt>
                <c:pt idx="8">
                  <c:v>112572</c:v>
                </c:pt>
                <c:pt idx="9">
                  <c:v>111919</c:v>
                </c:pt>
                <c:pt idx="10">
                  <c:v>109400</c:v>
                </c:pt>
                <c:pt idx="11">
                  <c:v>111225</c:v>
                </c:pt>
              </c:numCache>
            </c:numRef>
          </c:val>
          <c:extLst>
            <c:ext xmlns:c16="http://schemas.microsoft.com/office/drawing/2014/chart" uri="{C3380CC4-5D6E-409C-BE32-E72D297353CC}">
              <c16:uniqueId val="{00000000-CE70-4E47-B5F4-583EF08DA2DF}"/>
            </c:ext>
          </c:extLst>
        </c:ser>
        <c:ser>
          <c:idx val="1"/>
          <c:order val="1"/>
          <c:tx>
            <c:strRef>
              <c:f>Nüfus!$C$6</c:f>
              <c:strCache>
                <c:ptCount val="1"/>
                <c:pt idx="0">
                  <c:v>İl ve İlçe Merkezleri</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Nüfus!$C$7:$C$18</c:f>
              <c:numCache>
                <c:formatCode>#,##0</c:formatCode>
                <c:ptCount val="12"/>
                <c:pt idx="0">
                  <c:v>145037</c:v>
                </c:pt>
                <c:pt idx="1">
                  <c:v>146349</c:v>
                </c:pt>
                <c:pt idx="2">
                  <c:v>151689</c:v>
                </c:pt>
                <c:pt idx="3">
                  <c:v>154103</c:v>
                </c:pt>
                <c:pt idx="4">
                  <c:v>157462</c:v>
                </c:pt>
                <c:pt idx="5">
                  <c:v>162228</c:v>
                </c:pt>
                <c:pt idx="6">
                  <c:v>168771</c:v>
                </c:pt>
                <c:pt idx="7">
                  <c:v>171078</c:v>
                </c:pt>
                <c:pt idx="8">
                  <c:v>174195</c:v>
                </c:pt>
                <c:pt idx="9">
                  <c:v>178976</c:v>
                </c:pt>
                <c:pt idx="10">
                  <c:v>182965</c:v>
                </c:pt>
                <c:pt idx="11">
                  <c:v>187114</c:v>
                </c:pt>
              </c:numCache>
            </c:numRef>
          </c:val>
          <c:extLst>
            <c:ext xmlns:c16="http://schemas.microsoft.com/office/drawing/2014/chart" uri="{C3380CC4-5D6E-409C-BE32-E72D297353CC}">
              <c16:uniqueId val="{00000001-CE70-4E47-B5F4-583EF08DA2DF}"/>
            </c:ext>
          </c:extLst>
        </c:ser>
        <c:dLbls>
          <c:showLegendKey val="0"/>
          <c:showVal val="0"/>
          <c:showCatName val="0"/>
          <c:showSerName val="0"/>
          <c:showPercent val="0"/>
          <c:showBubbleSize val="0"/>
        </c:dLbls>
        <c:gapWidth val="150"/>
        <c:overlap val="100"/>
        <c:axId val="188274688"/>
        <c:axId val="170254336"/>
      </c:barChart>
      <c:lineChart>
        <c:grouping val="standard"/>
        <c:varyColors val="0"/>
        <c:ser>
          <c:idx val="3"/>
          <c:order val="2"/>
          <c:tx>
            <c:strRef>
              <c:f>Nüfus!$E$6</c:f>
              <c:strCache>
                <c:ptCount val="1"/>
                <c:pt idx="0">
                  <c:v>Türkiye Nüfusuna Oranı (%)</c:v>
                </c:pt>
              </c:strCache>
            </c:strRef>
          </c:tx>
          <c:spPr>
            <a:ln>
              <a:solidFill>
                <a:srgbClr val="FFC000"/>
              </a:solidFill>
            </a:ln>
          </c:spPr>
          <c:marker>
            <c:symbol val="none"/>
          </c:marker>
          <c:cat>
            <c:strRef>
              <c:f>Nüfus!$A$7:$A$17</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Nüfus!$E$7:$E$18</c:f>
              <c:numCache>
                <c:formatCode>0.00</c:formatCode>
                <c:ptCount val="12"/>
                <c:pt idx="0">
                  <c:v>0.39675995848256917</c:v>
                </c:pt>
                <c:pt idx="1">
                  <c:v>0.39389041222309068</c:v>
                </c:pt>
                <c:pt idx="2">
                  <c:v>0.39142759711952285</c:v>
                </c:pt>
                <c:pt idx="3">
                  <c:v>0.38297009882453487</c:v>
                </c:pt>
                <c:pt idx="4">
                  <c:v>0.37905623405964667</c:v>
                </c:pt>
                <c:pt idx="5">
                  <c:v>0.37709885614977773</c:v>
                </c:pt>
                <c:pt idx="6">
                  <c:v>0.37233331555969784</c:v>
                </c:pt>
                <c:pt idx="7">
                  <c:v>0.36842354006203465</c:v>
                </c:pt>
                <c:pt idx="8">
                  <c:v>0.36418994803130206</c:v>
                </c:pt>
                <c:pt idx="9">
                  <c:v>0.36446215643197621</c:v>
                </c:pt>
                <c:pt idx="10">
                  <c:v>0.36179074446057613</c:v>
                </c:pt>
                <c:pt idx="11">
                  <c:v>0.36381082544360521</c:v>
                </c:pt>
              </c:numCache>
            </c:numRef>
          </c:val>
          <c:smooth val="0"/>
          <c:extLst>
            <c:ext xmlns:c16="http://schemas.microsoft.com/office/drawing/2014/chart" uri="{C3380CC4-5D6E-409C-BE32-E72D297353CC}">
              <c16:uniqueId val="{00000001-33F9-41D7-B238-3237F5DA72CA}"/>
            </c:ext>
          </c:extLst>
        </c:ser>
        <c:dLbls>
          <c:showLegendKey val="0"/>
          <c:showVal val="0"/>
          <c:showCatName val="0"/>
          <c:showSerName val="0"/>
          <c:showPercent val="0"/>
          <c:showBubbleSize val="0"/>
        </c:dLbls>
        <c:marker val="1"/>
        <c:smooth val="0"/>
        <c:axId val="393959752"/>
        <c:axId val="393957128"/>
      </c:lineChart>
      <c:catAx>
        <c:axId val="1882746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70254336"/>
        <c:crosses val="autoZero"/>
        <c:auto val="1"/>
        <c:lblAlgn val="ctr"/>
        <c:lblOffset val="100"/>
        <c:noMultiLvlLbl val="0"/>
      </c:catAx>
      <c:valAx>
        <c:axId val="170254336"/>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overlay val="0"/>
        </c:title>
        <c:numFmt formatCode="#,##0" sourceLinked="1"/>
        <c:majorTickMark val="out"/>
        <c:minorTickMark val="none"/>
        <c:tickLblPos val="nextTo"/>
        <c:crossAx val="188274688"/>
        <c:crosses val="autoZero"/>
        <c:crossBetween val="between"/>
      </c:valAx>
      <c:valAx>
        <c:axId val="393957128"/>
        <c:scaling>
          <c:orientation val="minMax"/>
        </c:scaling>
        <c:delete val="0"/>
        <c:axPos val="r"/>
        <c:title>
          <c:tx>
            <c:rich>
              <a:bodyPr/>
              <a:lstStyle/>
              <a:p>
                <a:pPr>
                  <a:defRPr/>
                </a:pPr>
                <a:r>
                  <a:rPr lang="tr-TR" sz="1000" b="1" i="0" u="none" strike="noStrike" baseline="0">
                    <a:effectLst/>
                  </a:rPr>
                  <a:t>Türkiye Nüfusuna Oranı (%)</a:t>
                </a:r>
                <a:r>
                  <a:rPr lang="tr-TR" sz="1000" b="1" i="0" u="none" strike="noStrike" baseline="0"/>
                  <a:t> </a:t>
                </a:r>
                <a:endParaRPr lang="tr-TR"/>
              </a:p>
            </c:rich>
          </c:tx>
          <c:layout>
            <c:manualLayout>
              <c:xMode val="edge"/>
              <c:yMode val="edge"/>
              <c:x val="0.94593998885894526"/>
              <c:y val="0.16145938488458175"/>
            </c:manualLayout>
          </c:layout>
          <c:overlay val="0"/>
        </c:title>
        <c:numFmt formatCode="0.00" sourceLinked="1"/>
        <c:majorTickMark val="out"/>
        <c:minorTickMark val="none"/>
        <c:tickLblPos val="nextTo"/>
        <c:crossAx val="393959752"/>
        <c:crosses val="max"/>
        <c:crossBetween val="between"/>
      </c:valAx>
      <c:catAx>
        <c:axId val="393959752"/>
        <c:scaling>
          <c:orientation val="minMax"/>
        </c:scaling>
        <c:delete val="1"/>
        <c:axPos val="b"/>
        <c:numFmt formatCode="General" sourceLinked="1"/>
        <c:majorTickMark val="out"/>
        <c:minorTickMark val="none"/>
        <c:tickLblPos val="nextTo"/>
        <c:crossAx val="393957128"/>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Su'!$B$39</c:f>
              <c:strCache>
                <c:ptCount val="1"/>
                <c:pt idx="0">
                  <c:v>Nevşehir</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Su'!$B$40:$B$50</c:f>
              <c:numCache>
                <c:formatCode>General</c:formatCode>
                <c:ptCount val="11"/>
                <c:pt idx="0">
                  <c:v>235</c:v>
                </c:pt>
                <c:pt idx="1">
                  <c:v>256</c:v>
                </c:pt>
                <c:pt idx="2">
                  <c:v>276</c:v>
                </c:pt>
                <c:pt idx="3">
                  <c:v>276</c:v>
                </c:pt>
                <c:pt idx="4">
                  <c:v>258</c:v>
                </c:pt>
                <c:pt idx="5">
                  <c:v>216</c:v>
                </c:pt>
                <c:pt idx="6">
                  <c:v>235</c:v>
                </c:pt>
                <c:pt idx="7">
                  <c:v>243</c:v>
                </c:pt>
                <c:pt idx="8">
                  <c:v>224</c:v>
                </c:pt>
                <c:pt idx="9">
                  <c:v>217</c:v>
                </c:pt>
                <c:pt idx="10">
                  <c:v>220</c:v>
                </c:pt>
              </c:numCache>
            </c:numRef>
          </c:val>
          <c:smooth val="0"/>
          <c:extLst>
            <c:ext xmlns:c16="http://schemas.microsoft.com/office/drawing/2014/chart" uri="{C3380CC4-5D6E-409C-BE32-E72D297353CC}">
              <c16:uniqueId val="{00000000-F4F6-4049-9D77-72EA773C551C}"/>
            </c:ext>
          </c:extLst>
        </c:ser>
        <c:ser>
          <c:idx val="1"/>
          <c:order val="1"/>
          <c:tx>
            <c:strRef>
              <c:f>'Belediye Su'!$C$39</c:f>
              <c:strCache>
                <c:ptCount val="1"/>
                <c:pt idx="0">
                  <c:v>Türkiye</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Su'!$C$40:$C$50</c:f>
              <c:numCache>
                <c:formatCode>General</c:formatCode>
                <c:ptCount val="11"/>
                <c:pt idx="0">
                  <c:v>252</c:v>
                </c:pt>
                <c:pt idx="1">
                  <c:v>255</c:v>
                </c:pt>
                <c:pt idx="2">
                  <c:v>259</c:v>
                </c:pt>
                <c:pt idx="3">
                  <c:v>255</c:v>
                </c:pt>
                <c:pt idx="4">
                  <c:v>245</c:v>
                </c:pt>
                <c:pt idx="5">
                  <c:v>215</c:v>
                </c:pt>
                <c:pt idx="6">
                  <c:v>216</c:v>
                </c:pt>
                <c:pt idx="7">
                  <c:v>216</c:v>
                </c:pt>
                <c:pt idx="8">
                  <c:v>203</c:v>
                </c:pt>
                <c:pt idx="9">
                  <c:v>217</c:v>
                </c:pt>
                <c:pt idx="10">
                  <c:v>224</c:v>
                </c:pt>
              </c:numCache>
            </c:numRef>
          </c:val>
          <c:smooth val="0"/>
          <c:extLst>
            <c:ext xmlns:c16="http://schemas.microsoft.com/office/drawing/2014/chart" uri="{C3380CC4-5D6E-409C-BE32-E72D297353CC}">
              <c16:uniqueId val="{00000001-F4F6-4049-9D77-72EA773C551C}"/>
            </c:ext>
          </c:extLst>
        </c:ser>
        <c:dLbls>
          <c:showLegendKey val="0"/>
          <c:showVal val="0"/>
          <c:showCatName val="0"/>
          <c:showSerName val="0"/>
          <c:showPercent val="0"/>
          <c:showBubbleSize val="0"/>
        </c:dLbls>
        <c:smooth val="0"/>
        <c:axId val="190019584"/>
        <c:axId val="189803904"/>
      </c:lineChart>
      <c:catAx>
        <c:axId val="1900195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3904"/>
        <c:crosses val="autoZero"/>
        <c:auto val="1"/>
        <c:lblAlgn val="ctr"/>
        <c:lblOffset val="100"/>
        <c:noMultiLvlLbl val="0"/>
      </c:catAx>
      <c:valAx>
        <c:axId val="189803904"/>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layout/>
          <c:overlay val="0"/>
        </c:title>
        <c:numFmt formatCode="General" sourceLinked="1"/>
        <c:majorTickMark val="out"/>
        <c:minorTickMark val="none"/>
        <c:tickLblPos val="nextTo"/>
        <c:crossAx val="190019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Su'!$B$78</c:f>
              <c:strCache>
                <c:ptCount val="1"/>
                <c:pt idx="0">
                  <c:v>Diğer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Su'!$B$79:$B$86</c:f>
              <c:numCache>
                <c:formatCode>#,##0</c:formatCode>
                <c:ptCount val="8"/>
                <c:pt idx="0">
                  <c:v>49411</c:v>
                </c:pt>
                <c:pt idx="1">
                  <c:v>69099</c:v>
                </c:pt>
                <c:pt idx="2">
                  <c:v>85210</c:v>
                </c:pt>
                <c:pt idx="3">
                  <c:v>75060</c:v>
                </c:pt>
                <c:pt idx="4">
                  <c:v>207405</c:v>
                </c:pt>
                <c:pt idx="5">
                  <c:v>39295</c:v>
                </c:pt>
                <c:pt idx="6">
                  <c:v>38310</c:v>
                </c:pt>
              </c:numCache>
            </c:numRef>
          </c:val>
          <c:extLst>
            <c:ext xmlns:c16="http://schemas.microsoft.com/office/drawing/2014/chart" uri="{C3380CC4-5D6E-409C-BE32-E72D297353CC}">
              <c16:uniqueId val="{00000000-9344-44B8-9236-A3A981868584}"/>
            </c:ext>
          </c:extLst>
        </c:ser>
        <c:ser>
          <c:idx val="1"/>
          <c:order val="1"/>
          <c:tx>
            <c:strRef>
              <c:f>'Belediye Su'!$C$78</c:f>
              <c:strCache>
                <c:ptCount val="1"/>
                <c:pt idx="0">
                  <c:v>Din Ve Hayır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Su'!$C$79:$C$86</c:f>
              <c:numCache>
                <c:formatCode>#,##0</c:formatCode>
                <c:ptCount val="8"/>
                <c:pt idx="0">
                  <c:v>69170</c:v>
                </c:pt>
                <c:pt idx="1">
                  <c:v>16580</c:v>
                </c:pt>
                <c:pt idx="2">
                  <c:v>462512</c:v>
                </c:pt>
                <c:pt idx="3">
                  <c:v>710101</c:v>
                </c:pt>
                <c:pt idx="4">
                  <c:v>618065</c:v>
                </c:pt>
                <c:pt idx="5">
                  <c:v>405565</c:v>
                </c:pt>
                <c:pt idx="6">
                  <c:v>270720</c:v>
                </c:pt>
              </c:numCache>
            </c:numRef>
          </c:val>
          <c:extLst>
            <c:ext xmlns:c16="http://schemas.microsoft.com/office/drawing/2014/chart" uri="{C3380CC4-5D6E-409C-BE32-E72D297353CC}">
              <c16:uniqueId val="{00000001-9344-44B8-9236-A3A981868584}"/>
            </c:ext>
          </c:extLst>
        </c:ser>
        <c:ser>
          <c:idx val="2"/>
          <c:order val="2"/>
          <c:tx>
            <c:strRef>
              <c:f>'Belediye Su'!$D$78</c:f>
              <c:strCache>
                <c:ptCount val="1"/>
                <c:pt idx="0">
                  <c:v>İnşaatlar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Su'!$D$79:$D$86</c:f>
              <c:numCache>
                <c:formatCode>#,##0</c:formatCode>
                <c:ptCount val="8"/>
                <c:pt idx="0">
                  <c:v>53466</c:v>
                </c:pt>
                <c:pt idx="1">
                  <c:v>80605</c:v>
                </c:pt>
                <c:pt idx="2">
                  <c:v>52132</c:v>
                </c:pt>
                <c:pt idx="3">
                  <c:v>199740</c:v>
                </c:pt>
                <c:pt idx="4">
                  <c:v>173794</c:v>
                </c:pt>
                <c:pt idx="5">
                  <c:v>102785</c:v>
                </c:pt>
                <c:pt idx="6">
                  <c:v>125585</c:v>
                </c:pt>
              </c:numCache>
            </c:numRef>
          </c:val>
          <c:extLst>
            <c:ext xmlns:c16="http://schemas.microsoft.com/office/drawing/2014/chart" uri="{C3380CC4-5D6E-409C-BE32-E72D297353CC}">
              <c16:uniqueId val="{00000002-9344-44B8-9236-A3A981868584}"/>
            </c:ext>
          </c:extLst>
        </c:ser>
        <c:ser>
          <c:idx val="3"/>
          <c:order val="3"/>
          <c:tx>
            <c:strRef>
              <c:f>'Belediye Su'!$E$78</c:f>
              <c:strCache>
                <c:ptCount val="1"/>
                <c:pt idx="0">
                  <c:v>Meskenler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Su'!$E$79:$E$86</c:f>
              <c:numCache>
                <c:formatCode>#,##0</c:formatCode>
                <c:ptCount val="8"/>
                <c:pt idx="0">
                  <c:v>6961289</c:v>
                </c:pt>
                <c:pt idx="1">
                  <c:v>9396141</c:v>
                </c:pt>
                <c:pt idx="2">
                  <c:v>10607725</c:v>
                </c:pt>
                <c:pt idx="3">
                  <c:v>8283230</c:v>
                </c:pt>
                <c:pt idx="4">
                  <c:v>9365506</c:v>
                </c:pt>
                <c:pt idx="5">
                  <c:v>10265097</c:v>
                </c:pt>
                <c:pt idx="6">
                  <c:v>10385714</c:v>
                </c:pt>
              </c:numCache>
            </c:numRef>
          </c:val>
          <c:extLst>
            <c:ext xmlns:c16="http://schemas.microsoft.com/office/drawing/2014/chart" uri="{C3380CC4-5D6E-409C-BE32-E72D297353CC}">
              <c16:uniqueId val="{00000003-9344-44B8-9236-A3A981868584}"/>
            </c:ext>
          </c:extLst>
        </c:ser>
        <c:ser>
          <c:idx val="4"/>
          <c:order val="4"/>
          <c:tx>
            <c:strRef>
              <c:f>'Belediye Su'!$F$78</c:f>
              <c:strCache>
                <c:ptCount val="1"/>
                <c:pt idx="0">
                  <c:v>Okullar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Su'!$F$79:$F$86</c:f>
              <c:numCache>
                <c:formatCode>#,##0</c:formatCode>
                <c:ptCount val="8"/>
                <c:pt idx="0">
                  <c:v>130958</c:v>
                </c:pt>
                <c:pt idx="1">
                  <c:v>208291</c:v>
                </c:pt>
                <c:pt idx="2">
                  <c:v>247902</c:v>
                </c:pt>
                <c:pt idx="3">
                  <c:v>385010</c:v>
                </c:pt>
                <c:pt idx="4">
                  <c:v>378237</c:v>
                </c:pt>
                <c:pt idx="5">
                  <c:v>241525</c:v>
                </c:pt>
                <c:pt idx="6">
                  <c:v>125277</c:v>
                </c:pt>
              </c:numCache>
            </c:numRef>
          </c:val>
          <c:extLst>
            <c:ext xmlns:c16="http://schemas.microsoft.com/office/drawing/2014/chart" uri="{C3380CC4-5D6E-409C-BE32-E72D297353CC}">
              <c16:uniqueId val="{00000004-9344-44B8-9236-A3A981868584}"/>
            </c:ext>
          </c:extLst>
        </c:ser>
        <c:ser>
          <c:idx val="5"/>
          <c:order val="5"/>
          <c:tx>
            <c:strRef>
              <c:f>'Belediye Su'!$G$78</c:f>
              <c:strCache>
                <c:ptCount val="1"/>
                <c:pt idx="0">
                  <c:v>Park, Bahçe Ve Wc 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Su'!$G$79:$G$86</c:f>
              <c:numCache>
                <c:formatCode>#,##0</c:formatCode>
                <c:ptCount val="8"/>
                <c:pt idx="0">
                  <c:v>50864</c:v>
                </c:pt>
                <c:pt idx="1">
                  <c:v>14830</c:v>
                </c:pt>
                <c:pt idx="2">
                  <c:v>1739345</c:v>
                </c:pt>
                <c:pt idx="3">
                  <c:v>613238</c:v>
                </c:pt>
                <c:pt idx="4">
                  <c:v>757800</c:v>
                </c:pt>
                <c:pt idx="5">
                  <c:v>2082694</c:v>
                </c:pt>
                <c:pt idx="6">
                  <c:v>605891</c:v>
                </c:pt>
              </c:numCache>
            </c:numRef>
          </c:val>
          <c:extLst>
            <c:ext xmlns:c16="http://schemas.microsoft.com/office/drawing/2014/chart" uri="{C3380CC4-5D6E-409C-BE32-E72D297353CC}">
              <c16:uniqueId val="{00000005-9344-44B8-9236-A3A981868584}"/>
            </c:ext>
          </c:extLst>
        </c:ser>
        <c:ser>
          <c:idx val="6"/>
          <c:order val="6"/>
          <c:tx>
            <c:strRef>
              <c:f>'Belediye Su'!$H$78</c:f>
              <c:strCache>
                <c:ptCount val="1"/>
                <c:pt idx="0">
                  <c:v>Resmi Kuruluşlar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Su'!$H$79:$H$86</c:f>
              <c:numCache>
                <c:formatCode>#,##0</c:formatCode>
                <c:ptCount val="8"/>
                <c:pt idx="0">
                  <c:v>426546</c:v>
                </c:pt>
                <c:pt idx="1">
                  <c:v>389372</c:v>
                </c:pt>
                <c:pt idx="2">
                  <c:v>336235</c:v>
                </c:pt>
                <c:pt idx="3">
                  <c:v>373895</c:v>
                </c:pt>
                <c:pt idx="4">
                  <c:v>473021</c:v>
                </c:pt>
                <c:pt idx="5">
                  <c:v>473737</c:v>
                </c:pt>
                <c:pt idx="6">
                  <c:v>329474</c:v>
                </c:pt>
              </c:numCache>
            </c:numRef>
          </c:val>
          <c:extLst>
            <c:ext xmlns:c16="http://schemas.microsoft.com/office/drawing/2014/chart" uri="{C3380CC4-5D6E-409C-BE32-E72D297353CC}">
              <c16:uniqueId val="{00000006-9344-44B8-9236-A3A981868584}"/>
            </c:ext>
          </c:extLst>
        </c:ser>
        <c:ser>
          <c:idx val="7"/>
          <c:order val="7"/>
          <c:tx>
            <c:strRef>
              <c:f>'Belediye Su'!$I$78</c:f>
              <c:strCache>
                <c:ptCount val="1"/>
                <c:pt idx="0">
                  <c:v>Sağlık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Su'!$I$79:$I$86</c:f>
              <c:numCache>
                <c:formatCode>#,##0</c:formatCode>
                <c:ptCount val="8"/>
                <c:pt idx="0">
                  <c:v>186606</c:v>
                </c:pt>
                <c:pt idx="1">
                  <c:v>15780</c:v>
                </c:pt>
                <c:pt idx="2">
                  <c:v>54897</c:v>
                </c:pt>
                <c:pt idx="3">
                  <c:v>150014</c:v>
                </c:pt>
                <c:pt idx="4">
                  <c:v>161384</c:v>
                </c:pt>
                <c:pt idx="5">
                  <c:v>169402</c:v>
                </c:pt>
                <c:pt idx="6">
                  <c:v>323023</c:v>
                </c:pt>
              </c:numCache>
            </c:numRef>
          </c:val>
          <c:extLst>
            <c:ext xmlns:c16="http://schemas.microsoft.com/office/drawing/2014/chart" uri="{C3380CC4-5D6E-409C-BE32-E72D297353CC}">
              <c16:uniqueId val="{00000007-9344-44B8-9236-A3A981868584}"/>
            </c:ext>
          </c:extLst>
        </c:ser>
        <c:ser>
          <c:idx val="8"/>
          <c:order val="8"/>
          <c:tx>
            <c:strRef>
              <c:f>'Belediye Su'!$J$78</c:f>
              <c:strCache>
                <c:ptCount val="1"/>
                <c:pt idx="0">
                  <c:v>Sanayi İşletmeleri</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Su'!$J$79:$J$86</c:f>
              <c:numCache>
                <c:formatCode>#,##0</c:formatCode>
                <c:ptCount val="8"/>
                <c:pt idx="0">
                  <c:v>13301</c:v>
                </c:pt>
                <c:pt idx="1">
                  <c:v>54836</c:v>
                </c:pt>
                <c:pt idx="2">
                  <c:v>50903</c:v>
                </c:pt>
                <c:pt idx="3">
                  <c:v>38265</c:v>
                </c:pt>
                <c:pt idx="4">
                  <c:v>20033</c:v>
                </c:pt>
                <c:pt idx="5">
                  <c:v>23215</c:v>
                </c:pt>
                <c:pt idx="6">
                  <c:v>23300</c:v>
                </c:pt>
              </c:numCache>
            </c:numRef>
          </c:val>
          <c:extLst>
            <c:ext xmlns:c16="http://schemas.microsoft.com/office/drawing/2014/chart" uri="{C3380CC4-5D6E-409C-BE32-E72D297353CC}">
              <c16:uniqueId val="{00000008-9344-44B8-9236-A3A981868584}"/>
            </c:ext>
          </c:extLst>
        </c:ser>
        <c:ser>
          <c:idx val="9"/>
          <c:order val="9"/>
          <c:tx>
            <c:strRef>
              <c:f>'Belediye Su'!$K$78</c:f>
              <c:strCache>
                <c:ptCount val="1"/>
                <c:pt idx="0">
                  <c:v>Ticarethaneler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Su'!$K$79:$K$86</c:f>
              <c:numCache>
                <c:formatCode>#,##0</c:formatCode>
                <c:ptCount val="8"/>
                <c:pt idx="0">
                  <c:v>870368</c:v>
                </c:pt>
                <c:pt idx="1">
                  <c:v>966499</c:v>
                </c:pt>
                <c:pt idx="2">
                  <c:v>2278960</c:v>
                </c:pt>
                <c:pt idx="3">
                  <c:v>1797353</c:v>
                </c:pt>
                <c:pt idx="4">
                  <c:v>1296102</c:v>
                </c:pt>
                <c:pt idx="5">
                  <c:v>1515059</c:v>
                </c:pt>
                <c:pt idx="6">
                  <c:v>1474584</c:v>
                </c:pt>
              </c:numCache>
            </c:numRef>
          </c:val>
          <c:extLst>
            <c:ext xmlns:c16="http://schemas.microsoft.com/office/drawing/2014/chart" uri="{C3380CC4-5D6E-409C-BE32-E72D297353CC}">
              <c16:uniqueId val="{00000009-9344-44B8-9236-A3A981868584}"/>
            </c:ext>
          </c:extLst>
        </c:ser>
        <c:dLbls>
          <c:showLegendKey val="0"/>
          <c:showVal val="0"/>
          <c:showCatName val="0"/>
          <c:showSerName val="0"/>
          <c:showPercent val="0"/>
          <c:showBubbleSize val="0"/>
        </c:dLbls>
        <c:gapWidth val="150"/>
        <c:overlap val="100"/>
        <c:axId val="190020608"/>
        <c:axId val="189806208"/>
      </c:barChart>
      <c:lineChart>
        <c:grouping val="stacked"/>
        <c:varyColors val="0"/>
        <c:ser>
          <c:idx val="10"/>
          <c:order val="10"/>
          <c:tx>
            <c:strRef>
              <c:f>'Belediye Su'!$L$78</c:f>
              <c:strCache>
                <c:ptCount val="1"/>
                <c:pt idx="0">
                  <c:v>Toplam</c:v>
                </c:pt>
              </c:strCache>
            </c:strRef>
          </c:tx>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Su'!$L$79:$L$86</c:f>
              <c:numCache>
                <c:formatCode>#,##0</c:formatCode>
                <c:ptCount val="8"/>
                <c:pt idx="0">
                  <c:v>8811979</c:v>
                </c:pt>
                <c:pt idx="1">
                  <c:v>11212033</c:v>
                </c:pt>
                <c:pt idx="2">
                  <c:v>15915821</c:v>
                </c:pt>
                <c:pt idx="3">
                  <c:v>12625906</c:v>
                </c:pt>
                <c:pt idx="4">
                  <c:v>13451347</c:v>
                </c:pt>
                <c:pt idx="5">
                  <c:v>15318374</c:v>
                </c:pt>
                <c:pt idx="6">
                  <c:v>13701878</c:v>
                </c:pt>
                <c:pt idx="7">
                  <c:v>15084838</c:v>
                </c:pt>
              </c:numCache>
            </c:numRef>
          </c:val>
          <c:smooth val="0"/>
          <c:extLst>
            <c:ext xmlns:c16="http://schemas.microsoft.com/office/drawing/2014/chart" uri="{C3380CC4-5D6E-409C-BE32-E72D297353CC}">
              <c16:uniqueId val="{00000000-6C8F-4846-A048-1C8181650FA2}"/>
            </c:ext>
          </c:extLst>
        </c:ser>
        <c:dLbls>
          <c:showLegendKey val="0"/>
          <c:showVal val="0"/>
          <c:showCatName val="0"/>
          <c:showSerName val="0"/>
          <c:showPercent val="0"/>
          <c:showBubbleSize val="0"/>
        </c:dLbls>
        <c:marker val="1"/>
        <c:smooth val="0"/>
        <c:axId val="190020608"/>
        <c:axId val="189806208"/>
      </c:lineChart>
      <c:catAx>
        <c:axId val="190020608"/>
        <c:scaling>
          <c:orientation val="minMax"/>
        </c:scaling>
        <c:delete val="0"/>
        <c:axPos val="b"/>
        <c:numFmt formatCode="General" sourceLinked="0"/>
        <c:majorTickMark val="out"/>
        <c:minorTickMark val="none"/>
        <c:tickLblPos val="nextTo"/>
        <c:crossAx val="189806208"/>
        <c:crosses val="autoZero"/>
        <c:auto val="1"/>
        <c:lblAlgn val="ctr"/>
        <c:lblOffset val="100"/>
        <c:noMultiLvlLbl val="0"/>
      </c:catAx>
      <c:valAx>
        <c:axId val="189806208"/>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7121452438425121E-2"/>
              <c:y val="8.2128096056958394E-2"/>
            </c:manualLayout>
          </c:layout>
          <c:overlay val="0"/>
        </c:title>
        <c:numFmt formatCode="#,##0" sourceLinked="1"/>
        <c:majorTickMark val="out"/>
        <c:minorTickMark val="none"/>
        <c:tickLblPos val="nextTo"/>
        <c:crossAx val="190020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Su'!$B$117</c:f>
              <c:strCache>
                <c:ptCount val="1"/>
                <c:pt idx="0">
                  <c:v>Nevşehir (%)</c:v>
                </c:pt>
              </c:strCache>
            </c:strRef>
          </c:tx>
          <c:marker>
            <c:symbol val="none"/>
          </c:marker>
          <c:cat>
            <c:strRef>
              <c:f>'Belediye Su'!$A$118:$A$127</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Su'!$B$118:$B$127</c:f>
              <c:numCache>
                <c:formatCode>General</c:formatCode>
                <c:ptCount val="10"/>
                <c:pt idx="0">
                  <c:v>100</c:v>
                </c:pt>
                <c:pt idx="1">
                  <c:v>99</c:v>
                </c:pt>
                <c:pt idx="2">
                  <c:v>98</c:v>
                </c:pt>
                <c:pt idx="3">
                  <c:v>99</c:v>
                </c:pt>
                <c:pt idx="4">
                  <c:v>100</c:v>
                </c:pt>
                <c:pt idx="5">
                  <c:v>100</c:v>
                </c:pt>
                <c:pt idx="6">
                  <c:v>99</c:v>
                </c:pt>
                <c:pt idx="7">
                  <c:v>100</c:v>
                </c:pt>
                <c:pt idx="8">
                  <c:v>98</c:v>
                </c:pt>
                <c:pt idx="9">
                  <c:v>98</c:v>
                </c:pt>
              </c:numCache>
            </c:numRef>
          </c:val>
          <c:smooth val="0"/>
          <c:extLst>
            <c:ext xmlns:c16="http://schemas.microsoft.com/office/drawing/2014/chart" uri="{C3380CC4-5D6E-409C-BE32-E72D297353CC}">
              <c16:uniqueId val="{00000000-1DE0-4D38-9D2E-9CCCDEBDB50C}"/>
            </c:ext>
          </c:extLst>
        </c:ser>
        <c:ser>
          <c:idx val="1"/>
          <c:order val="1"/>
          <c:tx>
            <c:strRef>
              <c:f>'Belediye Su'!$C$117</c:f>
              <c:strCache>
                <c:ptCount val="1"/>
                <c:pt idx="0">
                  <c:v>Türkiye (%)</c:v>
                </c:pt>
              </c:strCache>
            </c:strRef>
          </c:tx>
          <c:marker>
            <c:symbol val="none"/>
          </c:marker>
          <c:cat>
            <c:strRef>
              <c:f>'Belediye Su'!$A$118:$A$127</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Su'!$C$118:$C$127</c:f>
              <c:numCache>
                <c:formatCode>General</c:formatCode>
                <c:ptCount val="10"/>
                <c:pt idx="0">
                  <c:v>95</c:v>
                </c:pt>
                <c:pt idx="1">
                  <c:v>97</c:v>
                </c:pt>
                <c:pt idx="2">
                  <c:v>97</c:v>
                </c:pt>
                <c:pt idx="3">
                  <c:v>99</c:v>
                </c:pt>
                <c:pt idx="4">
                  <c:v>98</c:v>
                </c:pt>
                <c:pt idx="5">
                  <c:v>99</c:v>
                </c:pt>
                <c:pt idx="6">
                  <c:v>99</c:v>
                </c:pt>
                <c:pt idx="7">
                  <c:v>98</c:v>
                </c:pt>
                <c:pt idx="8">
                  <c:v>97</c:v>
                </c:pt>
                <c:pt idx="9">
                  <c:v>98</c:v>
                </c:pt>
              </c:numCache>
            </c:numRef>
          </c:val>
          <c:smooth val="0"/>
          <c:extLst>
            <c:ext xmlns:c16="http://schemas.microsoft.com/office/drawing/2014/chart" uri="{C3380CC4-5D6E-409C-BE32-E72D297353CC}">
              <c16:uniqueId val="{00000001-1DE0-4D38-9D2E-9CCCDEBDB50C}"/>
            </c:ext>
          </c:extLst>
        </c:ser>
        <c:dLbls>
          <c:showLegendKey val="0"/>
          <c:showVal val="0"/>
          <c:showCatName val="0"/>
          <c:showSerName val="0"/>
          <c:showPercent val="0"/>
          <c:showBubbleSize val="0"/>
        </c:dLbls>
        <c:smooth val="0"/>
        <c:axId val="190021120"/>
        <c:axId val="190390272"/>
      </c:lineChart>
      <c:catAx>
        <c:axId val="1900211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0272"/>
        <c:crosses val="autoZero"/>
        <c:auto val="1"/>
        <c:lblAlgn val="ctr"/>
        <c:lblOffset val="100"/>
        <c:noMultiLvlLbl val="0"/>
      </c:catAx>
      <c:valAx>
        <c:axId val="190390272"/>
        <c:scaling>
          <c:orientation val="minMax"/>
          <c:max val="100"/>
          <c:min val="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0021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Su'!$B$143</c:f>
              <c:strCache>
                <c:ptCount val="1"/>
                <c:pt idx="0">
                  <c:v>Nevşehir (%)</c:v>
                </c:pt>
              </c:strCache>
            </c:strRef>
          </c:tx>
          <c:marker>
            <c:symbol val="none"/>
          </c:marker>
          <c:cat>
            <c:strRef>
              <c:f>'Belediye Su'!$A$144:$A$154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Su'!$B$144:$B$154</c:f>
              <c:numCache>
                <c:formatCode>General</c:formatCode>
                <c:ptCount val="11"/>
                <c:pt idx="5">
                  <c:v>6</c:v>
                </c:pt>
                <c:pt idx="6">
                  <c:v>8</c:v>
                </c:pt>
                <c:pt idx="7">
                  <c:v>30</c:v>
                </c:pt>
                <c:pt idx="8">
                  <c:v>37</c:v>
                </c:pt>
                <c:pt idx="9">
                  <c:v>37</c:v>
                </c:pt>
                <c:pt idx="10">
                  <c:v>29</c:v>
                </c:pt>
              </c:numCache>
            </c:numRef>
          </c:val>
          <c:smooth val="0"/>
          <c:extLst>
            <c:ext xmlns:c16="http://schemas.microsoft.com/office/drawing/2014/chart" uri="{C3380CC4-5D6E-409C-BE32-E72D297353CC}">
              <c16:uniqueId val="{00000000-3B96-473C-967E-9BD082A617E6}"/>
            </c:ext>
          </c:extLst>
        </c:ser>
        <c:ser>
          <c:idx val="1"/>
          <c:order val="1"/>
          <c:tx>
            <c:strRef>
              <c:f>'Belediye Su'!$C$143</c:f>
              <c:strCache>
                <c:ptCount val="1"/>
                <c:pt idx="0">
                  <c:v>Türkiye (%)</c:v>
                </c:pt>
              </c:strCache>
            </c:strRef>
          </c:tx>
          <c:marker>
            <c:symbol val="none"/>
          </c:marker>
          <c:cat>
            <c:strRef>
              <c:f>'Belediye Su'!$A$144:$A$154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Su'!$C$144:$C$154</c:f>
              <c:numCache>
                <c:formatCode>General</c:formatCode>
                <c:ptCount val="11"/>
                <c:pt idx="0">
                  <c:v>35</c:v>
                </c:pt>
                <c:pt idx="1">
                  <c:v>36</c:v>
                </c:pt>
                <c:pt idx="2">
                  <c:v>39</c:v>
                </c:pt>
                <c:pt idx="3">
                  <c:v>42</c:v>
                </c:pt>
                <c:pt idx="4">
                  <c:v>49</c:v>
                </c:pt>
                <c:pt idx="5">
                  <c:v>50</c:v>
                </c:pt>
                <c:pt idx="6">
                  <c:v>54</c:v>
                </c:pt>
                <c:pt idx="7">
                  <c:v>56</c:v>
                </c:pt>
                <c:pt idx="8">
                  <c:v>58</c:v>
                </c:pt>
                <c:pt idx="9">
                  <c:v>59</c:v>
                </c:pt>
                <c:pt idx="10">
                  <c:v>60</c:v>
                </c:pt>
              </c:numCache>
            </c:numRef>
          </c:val>
          <c:smooth val="0"/>
          <c:extLst>
            <c:ext xmlns:c16="http://schemas.microsoft.com/office/drawing/2014/chart" uri="{C3380CC4-5D6E-409C-BE32-E72D297353CC}">
              <c16:uniqueId val="{00000001-3B96-473C-967E-9BD082A617E6}"/>
            </c:ext>
          </c:extLst>
        </c:ser>
        <c:dLbls>
          <c:showLegendKey val="0"/>
          <c:showVal val="0"/>
          <c:showCatName val="0"/>
          <c:showSerName val="0"/>
          <c:showPercent val="0"/>
          <c:showBubbleSize val="0"/>
        </c:dLbls>
        <c:smooth val="0"/>
        <c:axId val="191899136"/>
        <c:axId val="190392576"/>
      </c:lineChart>
      <c:catAx>
        <c:axId val="19189913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2576"/>
        <c:crosses val="autoZero"/>
        <c:auto val="1"/>
        <c:lblAlgn val="ctr"/>
        <c:lblOffset val="100"/>
        <c:noMultiLvlLbl val="0"/>
      </c:catAx>
      <c:valAx>
        <c:axId val="190392576"/>
        <c:scaling>
          <c:orientation val="minMax"/>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899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Atıksu'!$B$7:$B$17</c:f>
              <c:numCache>
                <c:formatCode>#,##0</c:formatCode>
                <c:ptCount val="11"/>
                <c:pt idx="0">
                  <c:v>880</c:v>
                </c:pt>
                <c:pt idx="1">
                  <c:v>986</c:v>
                </c:pt>
                <c:pt idx="2">
                  <c:v>1059</c:v>
                </c:pt>
                <c:pt idx="3">
                  <c:v>1107</c:v>
                </c:pt>
                <c:pt idx="4">
                  <c:v>2141</c:v>
                </c:pt>
                <c:pt idx="5">
                  <c:v>3000</c:v>
                </c:pt>
                <c:pt idx="6">
                  <c:v>8766</c:v>
                </c:pt>
                <c:pt idx="7">
                  <c:v>8722</c:v>
                </c:pt>
                <c:pt idx="8">
                  <c:v>8517</c:v>
                </c:pt>
                <c:pt idx="9">
                  <c:v>8470</c:v>
                </c:pt>
                <c:pt idx="10">
                  <c:v>7909</c:v>
                </c:pt>
              </c:numCache>
            </c:numRef>
          </c:val>
          <c:extLst>
            <c:ext xmlns:c16="http://schemas.microsoft.com/office/drawing/2014/chart" uri="{C3380CC4-5D6E-409C-BE32-E72D297353CC}">
              <c16:uniqueId val="{00000000-3C74-49E3-9C7D-9A0A280A297F}"/>
            </c:ext>
          </c:extLst>
        </c:ser>
        <c:ser>
          <c:idx val="1"/>
          <c:order val="1"/>
          <c:tx>
            <c:strRef>
              <c:f>'Belediye Atıksu'!$C$6</c:f>
              <c:strCache>
                <c:ptCount val="1"/>
                <c:pt idx="0">
                  <c:v>Arıtılmıyor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Atıksu'!$C$7:$C$17</c:f>
              <c:numCache>
                <c:formatCode>#,##0</c:formatCode>
                <c:ptCount val="11"/>
                <c:pt idx="0">
                  <c:v>4660</c:v>
                </c:pt>
                <c:pt idx="1">
                  <c:v>4304</c:v>
                </c:pt>
                <c:pt idx="2">
                  <c:v>5027</c:v>
                </c:pt>
                <c:pt idx="3">
                  <c:v>5297</c:v>
                </c:pt>
                <c:pt idx="4">
                  <c:v>8490</c:v>
                </c:pt>
                <c:pt idx="5">
                  <c:v>5777</c:v>
                </c:pt>
                <c:pt idx="6">
                  <c:v>3616</c:v>
                </c:pt>
                <c:pt idx="7">
                  <c:v>4677</c:v>
                </c:pt>
                <c:pt idx="8">
                  <c:v>1495</c:v>
                </c:pt>
                <c:pt idx="9">
                  <c:v>1428</c:v>
                </c:pt>
                <c:pt idx="10">
                  <c:v>2012</c:v>
                </c:pt>
              </c:numCache>
            </c:numRef>
          </c:val>
          <c:extLst>
            <c:ext xmlns:c16="http://schemas.microsoft.com/office/drawing/2014/chart" uri="{C3380CC4-5D6E-409C-BE32-E72D297353CC}">
              <c16:uniqueId val="{00000001-3C74-49E3-9C7D-9A0A280A297F}"/>
            </c:ext>
          </c:extLst>
        </c:ser>
        <c:dLbls>
          <c:showLegendKey val="0"/>
          <c:showVal val="0"/>
          <c:showCatName val="0"/>
          <c:showSerName val="0"/>
          <c:showPercent val="0"/>
          <c:showBubbleSize val="0"/>
        </c:dLbls>
        <c:gapWidth val="150"/>
        <c:overlap val="100"/>
        <c:axId val="191898624"/>
        <c:axId val="190394880"/>
      </c:barChart>
      <c:catAx>
        <c:axId val="191898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4880"/>
        <c:crosses val="autoZero"/>
        <c:auto val="1"/>
        <c:lblAlgn val="ctr"/>
        <c:lblOffset val="100"/>
        <c:noMultiLvlLbl val="0"/>
      </c:catAx>
      <c:valAx>
        <c:axId val="190394880"/>
        <c:scaling>
          <c:orientation val="minMax"/>
        </c:scaling>
        <c:delete val="0"/>
        <c:axPos val="l"/>
        <c:majorGridlines/>
        <c:title>
          <c:tx>
            <c:rich>
              <a:bodyPr rot="-5400000" vert="horz"/>
              <a:lstStyle/>
              <a:p>
                <a:pPr>
                  <a:defRPr sz="1000"/>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manualLayout>
              <c:xMode val="edge"/>
              <c:yMode val="edge"/>
              <c:x val="1.1111111111111112E-2"/>
              <c:y val="0.35858996792067654"/>
            </c:manualLayout>
          </c:layout>
          <c:overlay val="0"/>
        </c:title>
        <c:numFmt formatCode="#,##0" sourceLinked="1"/>
        <c:majorTickMark val="out"/>
        <c:minorTickMark val="none"/>
        <c:tickLblPos val="nextTo"/>
        <c:crossAx val="19189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Atıksu'!$B$71</c:f>
              <c:strCache>
                <c:ptCount val="1"/>
                <c:pt idx="0">
                  <c:v>Nevşehir</c:v>
                </c:pt>
              </c:strCache>
            </c:strRef>
          </c:tx>
          <c:marker>
            <c:symbol val="none"/>
          </c:marker>
          <c:cat>
            <c:strRef>
              <c:f>'Belediye Atıksu'!$A$72:$A$82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Atıksu'!$B$72:$B$82</c:f>
              <c:numCache>
                <c:formatCode>General</c:formatCode>
                <c:ptCount val="11"/>
                <c:pt idx="0">
                  <c:v>87</c:v>
                </c:pt>
                <c:pt idx="1">
                  <c:v>82</c:v>
                </c:pt>
                <c:pt idx="2">
                  <c:v>92</c:v>
                </c:pt>
                <c:pt idx="3">
                  <c:v>94</c:v>
                </c:pt>
                <c:pt idx="4">
                  <c:v>153</c:v>
                </c:pt>
                <c:pt idx="5">
                  <c:v>129</c:v>
                </c:pt>
                <c:pt idx="6">
                  <c:v>170</c:v>
                </c:pt>
                <c:pt idx="7">
                  <c:v>177</c:v>
                </c:pt>
                <c:pt idx="8">
                  <c:v>139</c:v>
                </c:pt>
                <c:pt idx="9">
                  <c:v>131</c:v>
                </c:pt>
                <c:pt idx="10">
                  <c:v>126</c:v>
                </c:pt>
              </c:numCache>
            </c:numRef>
          </c:val>
          <c:smooth val="0"/>
          <c:extLst>
            <c:ext xmlns:c16="http://schemas.microsoft.com/office/drawing/2014/chart" uri="{C3380CC4-5D6E-409C-BE32-E72D297353CC}">
              <c16:uniqueId val="{00000000-4227-49B9-84D8-194E7F8D5849}"/>
            </c:ext>
          </c:extLst>
        </c:ser>
        <c:ser>
          <c:idx val="1"/>
          <c:order val="1"/>
          <c:tx>
            <c:strRef>
              <c:f>'Belediye Atıksu'!$C$71</c:f>
              <c:strCache>
                <c:ptCount val="1"/>
                <c:pt idx="0">
                  <c:v>Türkiye </c:v>
                </c:pt>
              </c:strCache>
            </c:strRef>
          </c:tx>
          <c:marker>
            <c:symbol val="none"/>
          </c:marker>
          <c:cat>
            <c:strRef>
              <c:f>'Belediye Atıksu'!$A$72:$A$82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Atıksu'!$C$72:$C$82</c:f>
              <c:numCache>
                <c:formatCode>General</c:formatCode>
                <c:ptCount val="11"/>
                <c:pt idx="0">
                  <c:v>147</c:v>
                </c:pt>
                <c:pt idx="1">
                  <c:v>154</c:v>
                </c:pt>
                <c:pt idx="2">
                  <c:v>173</c:v>
                </c:pt>
                <c:pt idx="3">
                  <c:v>174</c:v>
                </c:pt>
                <c:pt idx="4">
                  <c:v>181</c:v>
                </c:pt>
                <c:pt idx="5">
                  <c:v>173</c:v>
                </c:pt>
                <c:pt idx="6">
                  <c:v>182</c:v>
                </c:pt>
                <c:pt idx="7">
                  <c:v>190</c:v>
                </c:pt>
                <c:pt idx="8">
                  <c:v>181</c:v>
                </c:pt>
                <c:pt idx="9">
                  <c:v>183</c:v>
                </c:pt>
                <c:pt idx="10">
                  <c:v>188</c:v>
                </c:pt>
              </c:numCache>
            </c:numRef>
          </c:val>
          <c:smooth val="0"/>
          <c:extLst>
            <c:ext xmlns:c16="http://schemas.microsoft.com/office/drawing/2014/chart" uri="{C3380CC4-5D6E-409C-BE32-E72D297353CC}">
              <c16:uniqueId val="{00000001-4227-49B9-84D8-194E7F8D5849}"/>
            </c:ext>
          </c:extLst>
        </c:ser>
        <c:dLbls>
          <c:showLegendKey val="0"/>
          <c:showVal val="0"/>
          <c:showCatName val="0"/>
          <c:showSerName val="0"/>
          <c:showPercent val="0"/>
          <c:showBubbleSize val="0"/>
        </c:dLbls>
        <c:smooth val="0"/>
        <c:axId val="191989248"/>
        <c:axId val="190397760"/>
      </c:lineChart>
      <c:catAx>
        <c:axId val="1919892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7760"/>
        <c:crosses val="autoZero"/>
        <c:auto val="1"/>
        <c:lblAlgn val="ctr"/>
        <c:lblOffset val="100"/>
        <c:noMultiLvlLbl val="0"/>
      </c:catAx>
      <c:valAx>
        <c:axId val="19039776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layout/>
          <c:overlay val="0"/>
        </c:title>
        <c:numFmt formatCode="General" sourceLinked="1"/>
        <c:majorTickMark val="out"/>
        <c:minorTickMark val="none"/>
        <c:tickLblPos val="nextTo"/>
        <c:crossAx val="1919892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Atıksu'!$B$135</c:f>
              <c:strCache>
                <c:ptCount val="1"/>
                <c:pt idx="0">
                  <c:v>Nevşehir (%)</c:v>
                </c:pt>
              </c:strCache>
            </c:strRef>
          </c:tx>
          <c:marker>
            <c:symbol val="none"/>
          </c:marker>
          <c:cat>
            <c:strRef>
              <c:f>'Belediye Atıksu'!$A$136:$A$146</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Atıksu'!$B$136:$B$146</c:f>
              <c:numCache>
                <c:formatCode>General</c:formatCode>
                <c:ptCount val="11"/>
                <c:pt idx="0">
                  <c:v>74</c:v>
                </c:pt>
                <c:pt idx="1">
                  <c:v>75</c:v>
                </c:pt>
                <c:pt idx="2">
                  <c:v>77</c:v>
                </c:pt>
                <c:pt idx="3">
                  <c:v>79</c:v>
                </c:pt>
                <c:pt idx="4">
                  <c:v>85</c:v>
                </c:pt>
                <c:pt idx="5">
                  <c:v>83</c:v>
                </c:pt>
                <c:pt idx="6">
                  <c:v>87</c:v>
                </c:pt>
                <c:pt idx="7">
                  <c:v>89</c:v>
                </c:pt>
                <c:pt idx="8">
                  <c:v>91</c:v>
                </c:pt>
                <c:pt idx="9">
                  <c:v>92</c:v>
                </c:pt>
                <c:pt idx="10">
                  <c:v>93</c:v>
                </c:pt>
              </c:numCache>
            </c:numRef>
          </c:val>
          <c:smooth val="0"/>
          <c:extLst>
            <c:ext xmlns:c16="http://schemas.microsoft.com/office/drawing/2014/chart" uri="{C3380CC4-5D6E-409C-BE32-E72D297353CC}">
              <c16:uniqueId val="{00000000-F1A8-4032-A2A2-D4B6C8A26C57}"/>
            </c:ext>
          </c:extLst>
        </c:ser>
        <c:ser>
          <c:idx val="1"/>
          <c:order val="1"/>
          <c:tx>
            <c:strRef>
              <c:f>'Belediye Atıksu'!$C$135</c:f>
              <c:strCache>
                <c:ptCount val="1"/>
                <c:pt idx="0">
                  <c:v>Türkiye (%)</c:v>
                </c:pt>
              </c:strCache>
            </c:strRef>
          </c:tx>
          <c:marker>
            <c:symbol val="none"/>
          </c:marker>
          <c:cat>
            <c:strRef>
              <c:f>'Belediye Atıksu'!$A$136:$A$146</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Atıksu'!$C$136:$C$146</c:f>
              <c:numCache>
                <c:formatCode>General</c:formatCode>
                <c:ptCount val="11"/>
                <c:pt idx="0">
                  <c:v>81</c:v>
                </c:pt>
                <c:pt idx="1">
                  <c:v>83</c:v>
                </c:pt>
                <c:pt idx="2">
                  <c:v>85</c:v>
                </c:pt>
                <c:pt idx="3">
                  <c:v>86</c:v>
                </c:pt>
                <c:pt idx="4">
                  <c:v>87</c:v>
                </c:pt>
                <c:pt idx="5">
                  <c:v>88</c:v>
                </c:pt>
                <c:pt idx="6">
                  <c:v>88</c:v>
                </c:pt>
                <c:pt idx="7">
                  <c:v>92</c:v>
                </c:pt>
                <c:pt idx="8">
                  <c:v>90</c:v>
                </c:pt>
                <c:pt idx="9">
                  <c:v>90</c:v>
                </c:pt>
                <c:pt idx="10">
                  <c:v>91</c:v>
                </c:pt>
              </c:numCache>
            </c:numRef>
          </c:val>
          <c:smooth val="0"/>
          <c:extLst>
            <c:ext xmlns:c16="http://schemas.microsoft.com/office/drawing/2014/chart" uri="{C3380CC4-5D6E-409C-BE32-E72D297353CC}">
              <c16:uniqueId val="{00000001-F1A8-4032-A2A2-D4B6C8A26C57}"/>
            </c:ext>
          </c:extLst>
        </c:ser>
        <c:dLbls>
          <c:showLegendKey val="0"/>
          <c:showVal val="0"/>
          <c:showCatName val="0"/>
          <c:showSerName val="0"/>
          <c:showPercent val="0"/>
          <c:showBubbleSize val="0"/>
        </c:dLbls>
        <c:smooth val="0"/>
        <c:axId val="191989760"/>
        <c:axId val="191711488"/>
      </c:lineChart>
      <c:catAx>
        <c:axId val="1919897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1488"/>
        <c:crosses val="autoZero"/>
        <c:auto val="1"/>
        <c:lblAlgn val="ctr"/>
        <c:lblOffset val="100"/>
        <c:noMultiLvlLbl val="0"/>
      </c:catAx>
      <c:valAx>
        <c:axId val="191711488"/>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989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Atıksu'!$B$102</c:f>
              <c:strCache>
                <c:ptCount val="1"/>
                <c:pt idx="0">
                  <c:v>Nevşehir (%)</c:v>
                </c:pt>
              </c:strCache>
            </c:strRef>
          </c:tx>
          <c:marker>
            <c:symbol val="none"/>
          </c:marker>
          <c:cat>
            <c:strRef>
              <c:f>'Belediye Atıksu'!$A$103:$A$113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Atıksu'!$B$103:$B$113</c:f>
              <c:numCache>
                <c:formatCode>General</c:formatCode>
                <c:ptCount val="11"/>
                <c:pt idx="0">
                  <c:v>13.1</c:v>
                </c:pt>
                <c:pt idx="1">
                  <c:v>12.9</c:v>
                </c:pt>
                <c:pt idx="2">
                  <c:v>14.1</c:v>
                </c:pt>
                <c:pt idx="3">
                  <c:v>14.2</c:v>
                </c:pt>
                <c:pt idx="4">
                  <c:v>16.7</c:v>
                </c:pt>
                <c:pt idx="5">
                  <c:v>16.7</c:v>
                </c:pt>
                <c:pt idx="6">
                  <c:v>44.6</c:v>
                </c:pt>
                <c:pt idx="7">
                  <c:v>53.9</c:v>
                </c:pt>
                <c:pt idx="8">
                  <c:v>70.400000000000006</c:v>
                </c:pt>
                <c:pt idx="9">
                  <c:v>71.900000000000006</c:v>
                </c:pt>
                <c:pt idx="10">
                  <c:v>69.8</c:v>
                </c:pt>
              </c:numCache>
            </c:numRef>
          </c:val>
          <c:smooth val="0"/>
          <c:extLst>
            <c:ext xmlns:c16="http://schemas.microsoft.com/office/drawing/2014/chart" uri="{C3380CC4-5D6E-409C-BE32-E72D297353CC}">
              <c16:uniqueId val="{00000000-666A-4B7A-9D76-DB83F5952A48}"/>
            </c:ext>
          </c:extLst>
        </c:ser>
        <c:ser>
          <c:idx val="1"/>
          <c:order val="1"/>
          <c:tx>
            <c:strRef>
              <c:f>'Belediye Atıksu'!$C$102</c:f>
              <c:strCache>
                <c:ptCount val="1"/>
                <c:pt idx="0">
                  <c:v>Türkiye (%)</c:v>
                </c:pt>
              </c:strCache>
            </c:strRef>
          </c:tx>
          <c:marker>
            <c:symbol val="none"/>
          </c:marker>
          <c:cat>
            <c:strRef>
              <c:f>'Belediye Atıksu'!$A$103:$A$113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Atıksu'!$C$103:$C$113</c:f>
              <c:numCache>
                <c:formatCode>General</c:formatCode>
                <c:ptCount val="11"/>
                <c:pt idx="0">
                  <c:v>34.6</c:v>
                </c:pt>
                <c:pt idx="1">
                  <c:v>35.5</c:v>
                </c:pt>
                <c:pt idx="2">
                  <c:v>37.6</c:v>
                </c:pt>
                <c:pt idx="3">
                  <c:v>45.2</c:v>
                </c:pt>
                <c:pt idx="4">
                  <c:v>50.6</c:v>
                </c:pt>
                <c:pt idx="5">
                  <c:v>55.5</c:v>
                </c:pt>
                <c:pt idx="6">
                  <c:v>61.7</c:v>
                </c:pt>
                <c:pt idx="7">
                  <c:v>68.3</c:v>
                </c:pt>
                <c:pt idx="8">
                  <c:v>68.099999999999994</c:v>
                </c:pt>
                <c:pt idx="9">
                  <c:v>74.8</c:v>
                </c:pt>
                <c:pt idx="10">
                  <c:v>79</c:v>
                </c:pt>
              </c:numCache>
            </c:numRef>
          </c:val>
          <c:smooth val="0"/>
          <c:extLst>
            <c:ext xmlns:c16="http://schemas.microsoft.com/office/drawing/2014/chart" uri="{C3380CC4-5D6E-409C-BE32-E72D297353CC}">
              <c16:uniqueId val="{00000001-666A-4B7A-9D76-DB83F5952A48}"/>
            </c:ext>
          </c:extLst>
        </c:ser>
        <c:dLbls>
          <c:showLegendKey val="0"/>
          <c:showVal val="0"/>
          <c:showCatName val="0"/>
          <c:showSerName val="0"/>
          <c:showPercent val="0"/>
          <c:showBubbleSize val="0"/>
        </c:dLbls>
        <c:smooth val="0"/>
        <c:axId val="129752064"/>
        <c:axId val="133526016"/>
      </c:lineChart>
      <c:catAx>
        <c:axId val="129752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33526016"/>
        <c:crosses val="autoZero"/>
        <c:auto val="1"/>
        <c:lblAlgn val="ctr"/>
        <c:lblOffset val="100"/>
        <c:noMultiLvlLbl val="0"/>
      </c:catAx>
      <c:valAx>
        <c:axId val="133526016"/>
        <c:scaling>
          <c:orientation val="minMax"/>
        </c:scaling>
        <c:delete val="0"/>
        <c:axPos val="l"/>
        <c:majorGridlines/>
        <c:title>
          <c:tx>
            <c:rich>
              <a:bodyPr rot="-5400000" vert="horz"/>
              <a:lstStyle/>
              <a:p>
                <a:pPr>
                  <a:defRPr/>
                </a:pPr>
                <a:r>
                  <a:rPr lang="tr-TR"/>
                  <a:t>Atıksu Arıtma Tesisi Ile Hizmet Verilen Belediye Nüfusunun Toplam Nüfusa Oranı (%)</a:t>
                </a:r>
              </a:p>
            </c:rich>
          </c:tx>
          <c:layout>
            <c:manualLayout>
              <c:xMode val="edge"/>
              <c:yMode val="edge"/>
              <c:x val="1.9536019536019536E-2"/>
              <c:y val="4.5872022786489532E-2"/>
            </c:manualLayout>
          </c:layout>
          <c:overlay val="0"/>
        </c:title>
        <c:numFmt formatCode="General" sourceLinked="1"/>
        <c:majorTickMark val="out"/>
        <c:minorTickMark val="none"/>
        <c:tickLblPos val="nextTo"/>
        <c:crossAx val="129752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Atıksu'!$B$43</c:f>
              <c:strCache>
                <c:ptCount val="1"/>
                <c:pt idx="0">
                  <c:v>Biyolojik Arıtma</c:v>
                </c:pt>
              </c:strCache>
            </c:strRef>
          </c:tx>
          <c:spPr>
            <a:solidFill>
              <a:schemeClr val="accent1"/>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Atıksu'!$B$44:$B$54</c:f>
              <c:numCache>
                <c:formatCode>#,##0</c:formatCode>
                <c:ptCount val="11"/>
                <c:pt idx="0">
                  <c:v>880</c:v>
                </c:pt>
                <c:pt idx="1">
                  <c:v>986</c:v>
                </c:pt>
                <c:pt idx="2">
                  <c:v>1059</c:v>
                </c:pt>
                <c:pt idx="3">
                  <c:v>1107</c:v>
                </c:pt>
                <c:pt idx="4">
                  <c:v>2141</c:v>
                </c:pt>
                <c:pt idx="5">
                  <c:v>3000</c:v>
                </c:pt>
                <c:pt idx="6">
                  <c:v>8766</c:v>
                </c:pt>
                <c:pt idx="7">
                  <c:v>8602</c:v>
                </c:pt>
                <c:pt idx="8">
                  <c:v>8396</c:v>
                </c:pt>
                <c:pt idx="9">
                  <c:v>8348</c:v>
                </c:pt>
                <c:pt idx="10">
                  <c:v>7759</c:v>
                </c:pt>
              </c:numCache>
            </c:numRef>
          </c:val>
          <c:extLst>
            <c:ext xmlns:c16="http://schemas.microsoft.com/office/drawing/2014/chart" uri="{C3380CC4-5D6E-409C-BE32-E72D297353CC}">
              <c16:uniqueId val="{00000000-3AD6-4E58-BDFD-C005491C2169}"/>
            </c:ext>
          </c:extLst>
        </c:ser>
        <c:ser>
          <c:idx val="1"/>
          <c:order val="1"/>
          <c:tx>
            <c:strRef>
              <c:f>'Belediye Atıksu'!$C$43</c:f>
              <c:strCache>
                <c:ptCount val="1"/>
                <c:pt idx="0">
                  <c:v>Doğal Arıtma (Yapay Sulak Alan)</c:v>
                </c:pt>
              </c:strCache>
            </c:strRef>
          </c:tx>
          <c:spPr>
            <a:solidFill>
              <a:schemeClr val="accent2"/>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Atıksu'!$C$44:$C$54</c:f>
              <c:numCache>
                <c:formatCode>#,##0</c:formatCode>
                <c:ptCount val="11"/>
                <c:pt idx="0">
                  <c:v>0</c:v>
                </c:pt>
                <c:pt idx="1">
                  <c:v>0</c:v>
                </c:pt>
                <c:pt idx="2">
                  <c:v>0</c:v>
                </c:pt>
                <c:pt idx="3">
                  <c:v>0</c:v>
                </c:pt>
                <c:pt idx="4">
                  <c:v>0</c:v>
                </c:pt>
                <c:pt idx="5">
                  <c:v>0</c:v>
                </c:pt>
                <c:pt idx="6">
                  <c:v>0</c:v>
                </c:pt>
                <c:pt idx="7">
                  <c:v>120</c:v>
                </c:pt>
                <c:pt idx="8">
                  <c:v>121</c:v>
                </c:pt>
                <c:pt idx="9">
                  <c:v>122</c:v>
                </c:pt>
                <c:pt idx="10" formatCode="General">
                  <c:v>150</c:v>
                </c:pt>
              </c:numCache>
            </c:numRef>
          </c:val>
          <c:extLst>
            <c:ext xmlns:c16="http://schemas.microsoft.com/office/drawing/2014/chart" uri="{C3380CC4-5D6E-409C-BE32-E72D297353CC}">
              <c16:uniqueId val="{00000001-3AD6-4E58-BDFD-C005491C2169}"/>
            </c:ext>
          </c:extLst>
        </c:ser>
        <c:ser>
          <c:idx val="2"/>
          <c:order val="2"/>
          <c:tx>
            <c:strRef>
              <c:f>'Belediye Atıksu'!$D$43</c:f>
              <c:strCache>
                <c:ptCount val="1"/>
                <c:pt idx="0">
                  <c:v>Fiziksel Arıtma</c:v>
                </c:pt>
              </c:strCache>
            </c:strRef>
          </c:tx>
          <c:spPr>
            <a:solidFill>
              <a:schemeClr val="accent3"/>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Atıksu'!$D$44:$D$54</c:f>
              <c:numCache>
                <c:formatCode>#,##0</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D6-4E58-BDFD-C005491C2169}"/>
            </c:ext>
          </c:extLst>
        </c:ser>
        <c:ser>
          <c:idx val="3"/>
          <c:order val="3"/>
          <c:tx>
            <c:strRef>
              <c:f>'Belediye Atıksu'!$E$43</c:f>
              <c:strCache>
                <c:ptCount val="1"/>
                <c:pt idx="0">
                  <c:v>Fiziksel Ve / Veya Kimyasal Arıtma</c:v>
                </c:pt>
              </c:strCache>
            </c:strRef>
          </c:tx>
          <c:spPr>
            <a:solidFill>
              <a:schemeClr val="accent4"/>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Atıksu'!$E$44:$E$54</c:f>
              <c:numCache>
                <c:formatCode>#,##0</c:formatCode>
                <c:ptCount val="11"/>
                <c:pt idx="10" formatCode="General">
                  <c:v>0</c:v>
                </c:pt>
              </c:numCache>
            </c:numRef>
          </c:val>
          <c:extLst>
            <c:ext xmlns:c16="http://schemas.microsoft.com/office/drawing/2014/chart" uri="{C3380CC4-5D6E-409C-BE32-E72D297353CC}">
              <c16:uniqueId val="{00000003-3AD6-4E58-BDFD-C005491C2169}"/>
            </c:ext>
          </c:extLst>
        </c:ser>
        <c:ser>
          <c:idx val="4"/>
          <c:order val="4"/>
          <c:tx>
            <c:strRef>
              <c:f>'Belediye Atıksu'!$F$43</c:f>
              <c:strCache>
                <c:ptCount val="1"/>
                <c:pt idx="0">
                  <c:v>Gelişmiş Arıtma</c:v>
                </c:pt>
              </c:strCache>
            </c:strRef>
          </c:tx>
          <c:spPr>
            <a:solidFill>
              <a:schemeClr val="accent5"/>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Atıksu'!$F$44:$F$54</c:f>
              <c:numCache>
                <c:formatCode>#,##0</c:formatCode>
                <c:ptCount val="11"/>
                <c:pt idx="0">
                  <c:v>0</c:v>
                </c:pt>
                <c:pt idx="1">
                  <c:v>0</c:v>
                </c:pt>
                <c:pt idx="2">
                  <c:v>0</c:v>
                </c:pt>
                <c:pt idx="3">
                  <c:v>0</c:v>
                </c:pt>
                <c:pt idx="4">
                  <c:v>0</c:v>
                </c:pt>
                <c:pt idx="5">
                  <c:v>0</c:v>
                </c:pt>
                <c:pt idx="6">
                  <c:v>0</c:v>
                </c:pt>
                <c:pt idx="7">
                  <c:v>0</c:v>
                </c:pt>
                <c:pt idx="8">
                  <c:v>0</c:v>
                </c:pt>
                <c:pt idx="9">
                  <c:v>0</c:v>
                </c:pt>
                <c:pt idx="10" formatCode="General">
                  <c:v>0</c:v>
                </c:pt>
              </c:numCache>
            </c:numRef>
          </c:val>
          <c:extLst>
            <c:ext xmlns:c16="http://schemas.microsoft.com/office/drawing/2014/chart" uri="{C3380CC4-5D6E-409C-BE32-E72D297353CC}">
              <c16:uniqueId val="{00000000-61D9-4CEA-BD58-1B21F3A85E43}"/>
            </c:ext>
          </c:extLst>
        </c:ser>
        <c:dLbls>
          <c:showLegendKey val="0"/>
          <c:showVal val="0"/>
          <c:showCatName val="0"/>
          <c:showSerName val="0"/>
          <c:showPercent val="0"/>
          <c:showBubbleSize val="0"/>
        </c:dLbls>
        <c:gapWidth val="150"/>
        <c:overlap val="100"/>
        <c:axId val="392813192"/>
        <c:axId val="392812864"/>
      </c:barChart>
      <c:catAx>
        <c:axId val="39281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2864"/>
        <c:crosses val="autoZero"/>
        <c:auto val="1"/>
        <c:lblAlgn val="ctr"/>
        <c:lblOffset val="100"/>
        <c:noMultiLvlLbl val="0"/>
      </c:catAx>
      <c:valAx>
        <c:axId val="39281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tr-TR"/>
                  <a:t>Bin m3/yıl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tr-T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3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Başka Belediye Çöplüğünde Depolama</c:v>
                </c:pt>
              </c:strCache>
            </c:strRef>
          </c:tx>
          <c:spPr>
            <a:solidFill>
              <a:schemeClr val="tx1"/>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Atık'!$B$14:$B$24</c:f>
              <c:numCache>
                <c:formatCode>_-* #,##0\ _₺_-;\-* #,##0\ _₺_-;_-* "-"??\ _₺_-;_-@_-</c:formatCode>
                <c:ptCount val="11"/>
                <c:pt idx="0">
                  <c:v>913</c:v>
                </c:pt>
                <c:pt idx="2">
                  <c:v>4839</c:v>
                </c:pt>
                <c:pt idx="3">
                  <c:v>3294</c:v>
                </c:pt>
                <c:pt idx="4">
                  <c:v>2817</c:v>
                </c:pt>
                <c:pt idx="5">
                  <c:v>2342</c:v>
                </c:pt>
                <c:pt idx="6">
                  <c:v>3896</c:v>
                </c:pt>
                <c:pt idx="7">
                  <c:v>6666</c:v>
                </c:pt>
                <c:pt idx="8">
                  <c:v>4250</c:v>
                </c:pt>
              </c:numCache>
            </c:numRef>
          </c:val>
          <c:extLst>
            <c:ext xmlns:c16="http://schemas.microsoft.com/office/drawing/2014/chart" uri="{C3380CC4-5D6E-409C-BE32-E72D297353CC}">
              <c16:uniqueId val="{00000000-C72C-4EF8-96AF-60D2D660EAE1}"/>
            </c:ext>
          </c:extLst>
        </c:ser>
        <c:ser>
          <c:idx val="1"/>
          <c:order val="1"/>
          <c:tx>
            <c:strRef>
              <c:f>'Belediye Atık'!$C$13</c:f>
              <c:strCache>
                <c:ptCount val="1"/>
                <c:pt idx="0">
                  <c:v>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Atık'!$C$14:$C$24</c:f>
              <c:numCache>
                <c:formatCode>_-* #,##0\ _₺_-;\-* #,##0\ _₺_-;_-* "-"??\ _₺_-;_-@_-</c:formatCode>
                <c:ptCount val="11"/>
                <c:pt idx="0">
                  <c:v>129855</c:v>
                </c:pt>
                <c:pt idx="1">
                  <c:v>139535</c:v>
                </c:pt>
                <c:pt idx="2">
                  <c:v>121842</c:v>
                </c:pt>
                <c:pt idx="3">
                  <c:v>130430</c:v>
                </c:pt>
                <c:pt idx="4">
                  <c:v>127909</c:v>
                </c:pt>
                <c:pt idx="5">
                  <c:v>110456</c:v>
                </c:pt>
                <c:pt idx="6">
                  <c:v>102303</c:v>
                </c:pt>
                <c:pt idx="7">
                  <c:v>103749</c:v>
                </c:pt>
                <c:pt idx="8">
                  <c:v>104752</c:v>
                </c:pt>
                <c:pt idx="9">
                  <c:v>18325</c:v>
                </c:pt>
                <c:pt idx="10">
                  <c:v>9821</c:v>
                </c:pt>
              </c:numCache>
            </c:numRef>
          </c:val>
          <c:extLst>
            <c:ext xmlns:c16="http://schemas.microsoft.com/office/drawing/2014/chart" uri="{C3380CC4-5D6E-409C-BE32-E72D297353CC}">
              <c16:uniqueId val="{00000001-C72C-4EF8-96AF-60D2D660EAE1}"/>
            </c:ext>
          </c:extLst>
        </c:ser>
        <c:ser>
          <c:idx val="2"/>
          <c:order val="2"/>
          <c:tx>
            <c:strRef>
              <c:f>'Belediye Atık'!$D$13</c:f>
              <c:strCache>
                <c:ptCount val="1"/>
                <c:pt idx="0">
                  <c:v>Diğer Bertaraf İşlemleri</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Atık'!$D$14:$D$24</c:f>
              <c:numCache>
                <c:formatCode>_-* #,##0\ _₺_-;\-* #,##0\ _₺_-;_-* "-"??\ _₺_-;_-@_-</c:formatCode>
                <c:ptCount val="11"/>
                <c:pt idx="0">
                  <c:v>548</c:v>
                </c:pt>
                <c:pt idx="1">
                  <c:v>1338</c:v>
                </c:pt>
                <c:pt idx="2">
                  <c:v>13116</c:v>
                </c:pt>
                <c:pt idx="3">
                  <c:v>4880</c:v>
                </c:pt>
                <c:pt idx="4">
                  <c:v>2076</c:v>
                </c:pt>
                <c:pt idx="7">
                  <c:v>608</c:v>
                </c:pt>
              </c:numCache>
            </c:numRef>
          </c:val>
          <c:extLst>
            <c:ext xmlns:c16="http://schemas.microsoft.com/office/drawing/2014/chart" uri="{C3380CC4-5D6E-409C-BE32-E72D297353CC}">
              <c16:uniqueId val="{00000002-C72C-4EF8-96AF-60D2D660EAE1}"/>
            </c:ext>
          </c:extLst>
        </c:ser>
        <c:ser>
          <c:idx val="3"/>
          <c:order val="3"/>
          <c:tx>
            <c:strRef>
              <c:f>'Belediye Atık'!$E$13</c:f>
              <c:strCache>
                <c:ptCount val="1"/>
                <c:pt idx="0">
                  <c:v>Diğer Geri Kazanım İşlemleri</c:v>
                </c:pt>
              </c:strCache>
            </c:strRef>
          </c:tx>
          <c:spPr>
            <a:solidFill>
              <a:schemeClr val="accent6"/>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Atık'!$E$14:$E$24</c:f>
              <c:numCache>
                <c:formatCode>_-* #,##0\ _₺_-;\-* #,##0\ _₺_-;_-* "-"??\ _₺_-;_-@_-</c:formatCode>
                <c:ptCount val="11"/>
                <c:pt idx="10">
                  <c:v>1941</c:v>
                </c:pt>
              </c:numCache>
            </c:numRef>
          </c:val>
          <c:extLst>
            <c:ext xmlns:c16="http://schemas.microsoft.com/office/drawing/2014/chart" uri="{C3380CC4-5D6E-409C-BE32-E72D297353CC}">
              <c16:uniqueId val="{00000003-C72C-4EF8-96AF-60D2D660EAE1}"/>
            </c:ext>
          </c:extLst>
        </c:ser>
        <c:ser>
          <c:idx val="4"/>
          <c:order val="4"/>
          <c:tx>
            <c:strRef>
              <c:f>'Belediye Atık'!$F$13</c:f>
              <c:strCache>
                <c:ptCount val="1"/>
                <c:pt idx="0">
                  <c:v>Düzenli Depolama</c:v>
                </c:pt>
              </c:strCache>
            </c:strRef>
          </c:tx>
          <c:spPr>
            <a:solidFill>
              <a:srgbClr val="00B0F0"/>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Atık'!$F$14:$F$24</c:f>
              <c:numCache>
                <c:formatCode>_-* #,##0\ _₺_-;\-* #,##0\ _₺_-;_-* "-"??\ _₺_-;_-@_-</c:formatCode>
                <c:ptCount val="11"/>
                <c:pt idx="8">
                  <c:v>1380</c:v>
                </c:pt>
                <c:pt idx="9">
                  <c:v>66554</c:v>
                </c:pt>
                <c:pt idx="10">
                  <c:v>74025</c:v>
                </c:pt>
              </c:numCache>
            </c:numRef>
          </c:val>
          <c:extLst>
            <c:ext xmlns:c16="http://schemas.microsoft.com/office/drawing/2014/chart" uri="{C3380CC4-5D6E-409C-BE32-E72D297353CC}">
              <c16:uniqueId val="{00000004-C72C-4EF8-96AF-60D2D660EAE1}"/>
            </c:ext>
          </c:extLst>
        </c:ser>
        <c:ser>
          <c:idx val="5"/>
          <c:order val="5"/>
          <c:tx>
            <c:strRef>
              <c:f>'Belediye Atık'!$G$13</c:f>
              <c:strCache>
                <c:ptCount val="1"/>
                <c:pt idx="0">
                  <c:v>Gömme</c:v>
                </c:pt>
              </c:strCache>
            </c:strRef>
          </c:tx>
          <c:spPr>
            <a:solidFill>
              <a:srgbClr val="FF00FF"/>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Atık'!$G$14:$G$24</c:f>
              <c:numCache>
                <c:formatCode>_-* #,##0\ _₺_-;\-* #,##0\ _₺_-;_-* "-"??\ _₺_-;_-@_-</c:formatCode>
                <c:ptCount val="11"/>
                <c:pt idx="5">
                  <c:v>1342</c:v>
                </c:pt>
              </c:numCache>
            </c:numRef>
          </c:val>
          <c:extLst>
            <c:ext xmlns:c16="http://schemas.microsoft.com/office/drawing/2014/chart" uri="{C3380CC4-5D6E-409C-BE32-E72D297353CC}">
              <c16:uniqueId val="{00000005-C72C-4EF8-96AF-60D2D660EAE1}"/>
            </c:ext>
          </c:extLst>
        </c:ser>
        <c:dLbls>
          <c:showLegendKey val="0"/>
          <c:showVal val="0"/>
          <c:showCatName val="0"/>
          <c:showSerName val="0"/>
          <c:showPercent val="0"/>
          <c:showBubbleSize val="0"/>
        </c:dLbls>
        <c:gapWidth val="150"/>
        <c:overlap val="100"/>
        <c:axId val="192055296"/>
        <c:axId val="191714944"/>
      </c:barChart>
      <c:catAx>
        <c:axId val="1920552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4944"/>
        <c:crosses val="autoZero"/>
        <c:auto val="1"/>
        <c:lblAlgn val="ctr"/>
        <c:lblOffset val="100"/>
        <c:noMultiLvlLbl val="0"/>
      </c:catAx>
      <c:valAx>
        <c:axId val="191714944"/>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layout/>
          <c:overlay val="0"/>
        </c:title>
        <c:numFmt formatCode="_-* #,##0\ _₺_-;\-* #,##0\ _₺_-;_-* &quot;-&quot;??\ _₺_-;_-@_-" sourceLinked="1"/>
        <c:majorTickMark val="out"/>
        <c:minorTickMark val="none"/>
        <c:tickLblPos val="nextTo"/>
        <c:crossAx val="192055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854-4FED-BA1A-C2668C16522D}"/>
            </c:ext>
          </c:extLst>
        </c:ser>
        <c:ser>
          <c:idx val="1"/>
          <c:order val="1"/>
          <c:tx>
            <c:strRef>
              <c:f>Nüfus!$D$41</c:f>
              <c:strCache>
                <c:ptCount val="1"/>
                <c:pt idx="0">
                  <c:v>Nevşehir</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5.8424004249985613</c:v>
                </c:pt>
                <c:pt idx="1">
                  <c:v>8.223137455696401</c:v>
                </c:pt>
                <c:pt idx="2">
                  <c:v>-5.9608695433670382</c:v>
                </c:pt>
                <c:pt idx="3">
                  <c:v>3.2179155890286415</c:v>
                </c:pt>
                <c:pt idx="4">
                  <c:v>6.8363163101812114</c:v>
                </c:pt>
                <c:pt idx="5">
                  <c:v>0.94628938981130262</c:v>
                </c:pt>
                <c:pt idx="6">
                  <c:v>2.7636406668270159</c:v>
                </c:pt>
                <c:pt idx="7">
                  <c:v>1.8044844752822373</c:v>
                </c:pt>
                <c:pt idx="8">
                  <c:v>14.292337972582059</c:v>
                </c:pt>
                <c:pt idx="9">
                  <c:v>5.0406443523998208</c:v>
                </c:pt>
                <c:pt idx="10">
                  <c:v>20.227402171048315</c:v>
                </c:pt>
              </c:numCache>
            </c:numRef>
          </c:val>
          <c:smooth val="0"/>
          <c:extLst>
            <c:ext xmlns:c16="http://schemas.microsoft.com/office/drawing/2014/chart" uri="{C3380CC4-5D6E-409C-BE32-E72D297353CC}">
              <c16:uniqueId val="{00000001-A854-4FED-BA1A-C2668C16522D}"/>
            </c:ext>
          </c:extLst>
        </c:ser>
        <c:dLbls>
          <c:showLegendKey val="0"/>
          <c:showVal val="0"/>
          <c:showCatName val="0"/>
          <c:showSerName val="0"/>
          <c:showPercent val="0"/>
          <c:showBubbleSize val="0"/>
        </c:dLbls>
        <c:smooth val="0"/>
        <c:axId val="188276224"/>
        <c:axId val="170257216"/>
      </c:lineChart>
      <c:catAx>
        <c:axId val="188276224"/>
        <c:scaling>
          <c:orientation val="minMax"/>
        </c:scaling>
        <c:delete val="0"/>
        <c:axPos val="b"/>
        <c:numFmt formatCode="General" sourceLinked="0"/>
        <c:majorTickMark val="out"/>
        <c:minorTickMark val="none"/>
        <c:tickLblPos val="nextTo"/>
        <c:crossAx val="170257216"/>
        <c:crosses val="autoZero"/>
        <c:auto val="1"/>
        <c:lblAlgn val="ctr"/>
        <c:lblOffset val="100"/>
        <c:noMultiLvlLbl val="0"/>
      </c:catAx>
      <c:valAx>
        <c:axId val="170257216"/>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overlay val="0"/>
        </c:title>
        <c:numFmt formatCode="0.0" sourceLinked="1"/>
        <c:majorTickMark val="out"/>
        <c:minorTickMark val="none"/>
        <c:tickLblPos val="nextTo"/>
        <c:crossAx val="18827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Atık'!$B$64</c:f>
              <c:strCache>
                <c:ptCount val="1"/>
                <c:pt idx="0">
                  <c:v>Nevşehir</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Atık'!$B$65:$B$75</c:f>
              <c:numCache>
                <c:formatCode>General</c:formatCode>
                <c:ptCount val="11"/>
                <c:pt idx="0">
                  <c:v>1.67</c:v>
                </c:pt>
                <c:pt idx="1">
                  <c:v>1.67</c:v>
                </c:pt>
                <c:pt idx="2">
                  <c:v>1.64</c:v>
                </c:pt>
                <c:pt idx="3">
                  <c:v>1.63</c:v>
                </c:pt>
                <c:pt idx="4">
                  <c:v>1.66</c:v>
                </c:pt>
                <c:pt idx="5">
                  <c:v>1.43</c:v>
                </c:pt>
                <c:pt idx="6">
                  <c:v>1.3</c:v>
                </c:pt>
                <c:pt idx="7">
                  <c:v>1.31</c:v>
                </c:pt>
                <c:pt idx="8">
                  <c:v>1.4</c:v>
                </c:pt>
                <c:pt idx="9">
                  <c:v>1.07</c:v>
                </c:pt>
                <c:pt idx="10">
                  <c:v>1.01</c:v>
                </c:pt>
              </c:numCache>
            </c:numRef>
          </c:val>
          <c:smooth val="0"/>
          <c:extLst>
            <c:ext xmlns:c16="http://schemas.microsoft.com/office/drawing/2014/chart" uri="{C3380CC4-5D6E-409C-BE32-E72D297353CC}">
              <c16:uniqueId val="{00000000-B2E5-457B-A788-743CFE4BCD77}"/>
            </c:ext>
          </c:extLst>
        </c:ser>
        <c:ser>
          <c:idx val="1"/>
          <c:order val="1"/>
          <c:tx>
            <c:strRef>
              <c:f>'Belediye Atık'!$C$64</c:f>
              <c:strCache>
                <c:ptCount val="1"/>
                <c:pt idx="0">
                  <c:v>Türkiye</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Atık'!$C$65:$C$75</c:f>
              <c:numCache>
                <c:formatCode>General</c:formatCode>
                <c:ptCount val="11"/>
                <c:pt idx="0">
                  <c:v>1.35</c:v>
                </c:pt>
                <c:pt idx="1">
                  <c:v>1.34</c:v>
                </c:pt>
                <c:pt idx="2">
                  <c:v>1.38</c:v>
                </c:pt>
                <c:pt idx="3">
                  <c:v>1.31</c:v>
                </c:pt>
                <c:pt idx="4">
                  <c:v>1.21</c:v>
                </c:pt>
                <c:pt idx="5">
                  <c:v>1.1499999999999999</c:v>
                </c:pt>
                <c:pt idx="6">
                  <c:v>1.1399999999999999</c:v>
                </c:pt>
                <c:pt idx="7">
                  <c:v>1.1200000000000001</c:v>
                </c:pt>
                <c:pt idx="8">
                  <c:v>1.08</c:v>
                </c:pt>
                <c:pt idx="9">
                  <c:v>1.17</c:v>
                </c:pt>
                <c:pt idx="10">
                  <c:v>1.1599999999999999</c:v>
                </c:pt>
              </c:numCache>
            </c:numRef>
          </c:val>
          <c:smooth val="0"/>
          <c:extLst>
            <c:ext xmlns:c16="http://schemas.microsoft.com/office/drawing/2014/chart" uri="{C3380CC4-5D6E-409C-BE32-E72D297353CC}">
              <c16:uniqueId val="{00000001-B2E5-457B-A788-743CFE4BCD77}"/>
            </c:ext>
          </c:extLst>
        </c:ser>
        <c:dLbls>
          <c:showLegendKey val="0"/>
          <c:showVal val="0"/>
          <c:showCatName val="0"/>
          <c:showSerName val="0"/>
          <c:showPercent val="0"/>
          <c:showBubbleSize val="0"/>
        </c:dLbls>
        <c:smooth val="0"/>
        <c:axId val="192056320"/>
        <c:axId val="192095360"/>
      </c:lineChart>
      <c:catAx>
        <c:axId val="1920563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5360"/>
        <c:crosses val="autoZero"/>
        <c:auto val="1"/>
        <c:lblAlgn val="ctr"/>
        <c:lblOffset val="100"/>
        <c:noMultiLvlLbl val="0"/>
      </c:catAx>
      <c:valAx>
        <c:axId val="192095360"/>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1111111111111112E-2"/>
              <c:y val="0.1821314523184602"/>
            </c:manualLayout>
          </c:layout>
          <c:overlay val="0"/>
        </c:title>
        <c:numFmt formatCode="General" sourceLinked="1"/>
        <c:majorTickMark val="out"/>
        <c:minorTickMark val="none"/>
        <c:tickLblPos val="nextTo"/>
        <c:crossAx val="192056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Atık'!$B$92</c:f>
              <c:strCache>
                <c:ptCount val="1"/>
                <c:pt idx="0">
                  <c:v>Nevşehir (%)</c:v>
                </c:pt>
              </c:strCache>
            </c:strRef>
          </c:tx>
          <c:marker>
            <c:symbol val="none"/>
          </c:marker>
          <c:cat>
            <c:strRef>
              <c:f>'Belediye Atık'!$A$93:$A$102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Atık'!$B$93:$B$102</c:f>
              <c:numCache>
                <c:formatCode>General</c:formatCode>
                <c:ptCount val="10"/>
                <c:pt idx="0">
                  <c:v>94</c:v>
                </c:pt>
                <c:pt idx="1">
                  <c:v>99</c:v>
                </c:pt>
                <c:pt idx="2">
                  <c:v>99</c:v>
                </c:pt>
                <c:pt idx="3">
                  <c:v>99</c:v>
                </c:pt>
                <c:pt idx="4">
                  <c:v>98</c:v>
                </c:pt>
                <c:pt idx="5">
                  <c:v>98</c:v>
                </c:pt>
                <c:pt idx="6">
                  <c:v>98</c:v>
                </c:pt>
                <c:pt idx="7">
                  <c:v>99</c:v>
                </c:pt>
                <c:pt idx="8">
                  <c:v>99</c:v>
                </c:pt>
                <c:pt idx="9">
                  <c:v>99</c:v>
                </c:pt>
              </c:numCache>
            </c:numRef>
          </c:val>
          <c:smooth val="0"/>
          <c:extLst>
            <c:ext xmlns:c16="http://schemas.microsoft.com/office/drawing/2014/chart" uri="{C3380CC4-5D6E-409C-BE32-E72D297353CC}">
              <c16:uniqueId val="{00000000-123B-4F0B-8BE0-EF3E9CF21095}"/>
            </c:ext>
          </c:extLst>
        </c:ser>
        <c:ser>
          <c:idx val="1"/>
          <c:order val="1"/>
          <c:tx>
            <c:strRef>
              <c:f>'Belediye Atık'!$C$92</c:f>
              <c:strCache>
                <c:ptCount val="1"/>
                <c:pt idx="0">
                  <c:v>Türkiye (%)</c:v>
                </c:pt>
              </c:strCache>
            </c:strRef>
          </c:tx>
          <c:marker>
            <c:symbol val="none"/>
          </c:marker>
          <c:cat>
            <c:strRef>
              <c:f>'Belediye Atık'!$A$93:$A$102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Atık'!$C$93:$C$102</c:f>
              <c:numCache>
                <c:formatCode>General</c:formatCode>
                <c:ptCount val="10"/>
                <c:pt idx="0">
                  <c:v>95</c:v>
                </c:pt>
                <c:pt idx="1">
                  <c:v>97</c:v>
                </c:pt>
                <c:pt idx="2">
                  <c:v>97</c:v>
                </c:pt>
                <c:pt idx="3">
                  <c:v>97</c:v>
                </c:pt>
                <c:pt idx="4">
                  <c:v>98</c:v>
                </c:pt>
                <c:pt idx="5">
                  <c:v>99</c:v>
                </c:pt>
                <c:pt idx="6">
                  <c:v>99</c:v>
                </c:pt>
                <c:pt idx="7">
                  <c:v>99</c:v>
                </c:pt>
                <c:pt idx="8">
                  <c:v>98</c:v>
                </c:pt>
                <c:pt idx="9">
                  <c:v>99</c:v>
                </c:pt>
              </c:numCache>
            </c:numRef>
          </c:val>
          <c:smooth val="0"/>
          <c:extLst>
            <c:ext xmlns:c16="http://schemas.microsoft.com/office/drawing/2014/chart" uri="{C3380CC4-5D6E-409C-BE32-E72D297353CC}">
              <c16:uniqueId val="{00000001-123B-4F0B-8BE0-EF3E9CF21095}"/>
            </c:ext>
          </c:extLst>
        </c:ser>
        <c:dLbls>
          <c:showLegendKey val="0"/>
          <c:showVal val="0"/>
          <c:showCatName val="0"/>
          <c:showSerName val="0"/>
          <c:showPercent val="0"/>
          <c:showBubbleSize val="0"/>
        </c:dLbls>
        <c:smooth val="0"/>
        <c:axId val="192056832"/>
        <c:axId val="192098240"/>
      </c:lineChart>
      <c:catAx>
        <c:axId val="19205683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8240"/>
        <c:crosses val="autoZero"/>
        <c:auto val="1"/>
        <c:lblAlgn val="ctr"/>
        <c:lblOffset val="100"/>
        <c:noMultiLvlLbl val="0"/>
      </c:catAx>
      <c:valAx>
        <c:axId val="192098240"/>
        <c:scaling>
          <c:orientation val="minMax"/>
          <c:max val="100"/>
          <c:min val="0"/>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layout/>
          <c:overlay val="0"/>
        </c:title>
        <c:numFmt formatCode="General" sourceLinked="1"/>
        <c:majorTickMark val="out"/>
        <c:minorTickMark val="none"/>
        <c:tickLblPos val="nextTo"/>
        <c:crossAx val="192056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24.138999999999999</c:v>
                </c:pt>
                <c:pt idx="1">
                  <c:v>54.448999999999998</c:v>
                </c:pt>
                <c:pt idx="2">
                  <c:v>79.778999999999996</c:v>
                </c:pt>
                <c:pt idx="3">
                  <c:v>217.10900000000001</c:v>
                </c:pt>
                <c:pt idx="4">
                  <c:v>253.571</c:v>
                </c:pt>
                <c:pt idx="5">
                  <c:v>222.66900000000001</c:v>
                </c:pt>
                <c:pt idx="6">
                  <c:v>197.77799999999999</c:v>
                </c:pt>
                <c:pt idx="7">
                  <c:v>356.56299999999999</c:v>
                </c:pt>
              </c:numCache>
            </c:numRef>
          </c:val>
          <c:extLst>
            <c:ext xmlns:c16="http://schemas.microsoft.com/office/drawing/2014/chart" uri="{C3380CC4-5D6E-409C-BE32-E72D297353CC}">
              <c16:uniqueId val="{00000000-6CE8-4FBE-8342-482A469A094C}"/>
            </c:ext>
          </c:extLst>
        </c:ser>
        <c:ser>
          <c:idx val="2"/>
          <c:order val="1"/>
          <c:tx>
            <c:strRef>
              <c:f>'Tehlikeli Atık'!$C$13</c:f>
              <c:strCache>
                <c:ptCount val="1"/>
                <c:pt idx="0">
                  <c:v>Bertaraf</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0.26700000000000002</c:v>
                </c:pt>
                <c:pt idx="1">
                  <c:v>1.472</c:v>
                </c:pt>
                <c:pt idx="2">
                  <c:v>10.891999999999999</c:v>
                </c:pt>
                <c:pt idx="3">
                  <c:v>172.648</c:v>
                </c:pt>
                <c:pt idx="4">
                  <c:v>190.21600000000001</c:v>
                </c:pt>
                <c:pt idx="5">
                  <c:v>190.40299999999999</c:v>
                </c:pt>
                <c:pt idx="6">
                  <c:v>218.34200000000001</c:v>
                </c:pt>
                <c:pt idx="7">
                  <c:v>195.73599999999999</c:v>
                </c:pt>
              </c:numCache>
            </c:numRef>
          </c:val>
          <c:extLst>
            <c:ext xmlns:c16="http://schemas.microsoft.com/office/drawing/2014/chart" uri="{C3380CC4-5D6E-409C-BE32-E72D297353CC}">
              <c16:uniqueId val="{00000001-6CE8-4FBE-8342-482A469A094C}"/>
            </c:ext>
          </c:extLst>
        </c:ser>
        <c:ser>
          <c:idx val="3"/>
          <c:order val="2"/>
          <c:tx>
            <c:strRef>
              <c:f>'Tehlikeli Atık'!$D$13</c:f>
              <c:strCache>
                <c:ptCount val="1"/>
                <c:pt idx="0">
                  <c:v>Tesis İçi</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503.90899999999999</c:v>
                </c:pt>
                <c:pt idx="1">
                  <c:v>86.769000000000005</c:v>
                </c:pt>
                <c:pt idx="2">
                  <c:v>726.93200000000002</c:v>
                </c:pt>
                <c:pt idx="3">
                  <c:v>0.29399999999999998</c:v>
                </c:pt>
                <c:pt idx="4">
                  <c:v>10.02</c:v>
                </c:pt>
                <c:pt idx="5">
                  <c:v>0</c:v>
                </c:pt>
                <c:pt idx="6">
                  <c:v>0</c:v>
                </c:pt>
                <c:pt idx="7">
                  <c:v>0</c:v>
                </c:pt>
              </c:numCache>
            </c:numRef>
          </c:val>
          <c:extLst>
            <c:ext xmlns:c16="http://schemas.microsoft.com/office/drawing/2014/chart" uri="{C3380CC4-5D6E-409C-BE32-E72D297353CC}">
              <c16:uniqueId val="{00000002-6CE8-4FBE-8342-482A469A094C}"/>
            </c:ext>
          </c:extLst>
        </c:ser>
        <c:ser>
          <c:idx val="4"/>
          <c:order val="3"/>
          <c:tx>
            <c:strRef>
              <c:f>'Tehlikeli Atık'!$E$13</c:f>
              <c:strCache>
                <c:ptCount val="1"/>
                <c:pt idx="0">
                  <c:v>Stok</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4.8730000000000002</c:v>
                </c:pt>
                <c:pt idx="1">
                  <c:v>3.1080000000000001</c:v>
                </c:pt>
                <c:pt idx="2">
                  <c:v>53.905000000000001</c:v>
                </c:pt>
                <c:pt idx="3">
                  <c:v>22.26</c:v>
                </c:pt>
                <c:pt idx="4">
                  <c:v>26.963000000000001</c:v>
                </c:pt>
                <c:pt idx="5">
                  <c:v>26.411000000000001</c:v>
                </c:pt>
                <c:pt idx="6">
                  <c:v>39.360999999999997</c:v>
                </c:pt>
                <c:pt idx="7">
                  <c:v>17.728000000000002</c:v>
                </c:pt>
              </c:numCache>
            </c:numRef>
          </c:val>
          <c:extLst>
            <c:ext xmlns:c16="http://schemas.microsoft.com/office/drawing/2014/chart" uri="{C3380CC4-5D6E-409C-BE32-E72D297353CC}">
              <c16:uniqueId val="{00000003-6CE8-4FBE-8342-482A469A094C}"/>
            </c:ext>
          </c:extLst>
        </c:ser>
        <c:ser>
          <c:idx val="5"/>
          <c:order val="4"/>
          <c:tx>
            <c:strRef>
              <c:f>'Tehlikeli Atık'!$F$13</c:f>
              <c:strCache>
                <c:ptCount val="1"/>
                <c:pt idx="0">
                  <c:v>İhracat</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1.2</c:v>
                </c:pt>
                <c:pt idx="5">
                  <c:v>2.93</c:v>
                </c:pt>
                <c:pt idx="6">
                  <c:v>6.18</c:v>
                </c:pt>
                <c:pt idx="7">
                  <c:v>0</c:v>
                </c:pt>
              </c:numCache>
            </c:numRef>
          </c:val>
          <c:extLst>
            <c:ext xmlns:c16="http://schemas.microsoft.com/office/drawing/2014/chart" uri="{C3380CC4-5D6E-409C-BE32-E72D297353CC}">
              <c16:uniqueId val="{00000004-6CE8-4FBE-8342-482A469A094C}"/>
            </c:ext>
          </c:extLst>
        </c:ser>
        <c:dLbls>
          <c:showLegendKey val="0"/>
          <c:showVal val="0"/>
          <c:showCatName val="0"/>
          <c:showSerName val="0"/>
          <c:showPercent val="0"/>
          <c:showBubbleSize val="0"/>
        </c:dLbls>
        <c:gapWidth val="150"/>
        <c:overlap val="100"/>
        <c:axId val="192795136"/>
        <c:axId val="192613760"/>
      </c:barChart>
      <c:catAx>
        <c:axId val="192795136"/>
        <c:scaling>
          <c:orientation val="minMax"/>
        </c:scaling>
        <c:delete val="0"/>
        <c:axPos val="b"/>
        <c:numFmt formatCode="General" sourceLinked="1"/>
        <c:majorTickMark val="out"/>
        <c:minorTickMark val="none"/>
        <c:tickLblPos val="nextTo"/>
        <c:crossAx val="192613760"/>
        <c:crosses val="autoZero"/>
        <c:auto val="1"/>
        <c:lblAlgn val="ctr"/>
        <c:lblOffset val="100"/>
        <c:noMultiLvlLbl val="0"/>
      </c:catAx>
      <c:valAx>
        <c:axId val="19261376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1.9444444444444445E-2"/>
              <c:y val="8.1124599008457282E-2"/>
            </c:manualLayout>
          </c:layout>
          <c:overlay val="0"/>
        </c:title>
        <c:numFmt formatCode="0" sourceLinked="1"/>
        <c:majorTickMark val="out"/>
        <c:minorTickMark val="none"/>
        <c:tickLblPos val="nextTo"/>
        <c:crossAx val="19279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Nüfus!$B$71</c:f>
              <c:strCache>
                <c:ptCount val="1"/>
                <c:pt idx="0">
                  <c:v>Türkiye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Nüfus!$B$72:$B$83</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2797-4EDA-8FFE-DABA3496CB7C}"/>
            </c:ext>
          </c:extLst>
        </c:ser>
        <c:ser>
          <c:idx val="2"/>
          <c:order val="1"/>
          <c:tx>
            <c:strRef>
              <c:f>Nüfus!$C$71</c:f>
              <c:strCache>
                <c:ptCount val="1"/>
                <c:pt idx="0">
                  <c:v>Nevşehir</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Nüfus!$C$72:$C$83</c:f>
              <c:numCache>
                <c:formatCode>###\ ###\ ###</c:formatCode>
                <c:ptCount val="12"/>
                <c:pt idx="0">
                  <c:v>52.065067856478898</c:v>
                </c:pt>
                <c:pt idx="1">
                  <c:v>52.370143149284253</c:v>
                </c:pt>
                <c:pt idx="2">
                  <c:v>52.802565532626879</c:v>
                </c:pt>
                <c:pt idx="3">
                  <c:v>52.488752556237216</c:v>
                </c:pt>
                <c:pt idx="4">
                  <c:v>52.657928983082357</c:v>
                </c:pt>
                <c:pt idx="5">
                  <c:v>53.019148540620932</c:v>
                </c:pt>
                <c:pt idx="6" formatCode="0">
                  <c:v>53.06934374419037</c:v>
                </c:pt>
                <c:pt idx="7" formatCode="0">
                  <c:v>53.216211191671313</c:v>
                </c:pt>
                <c:pt idx="8" formatCode="0">
                  <c:v>53.312325711098715</c:v>
                </c:pt>
                <c:pt idx="9">
                  <c:v>54.079754601226995</c:v>
                </c:pt>
                <c:pt idx="10">
                  <c:v>54.353039598438372</c:v>
                </c:pt>
                <c:pt idx="11">
                  <c:v>55.463654954452501</c:v>
                </c:pt>
              </c:numCache>
            </c:numRef>
          </c:val>
          <c:smooth val="0"/>
          <c:extLst>
            <c:ext xmlns:c16="http://schemas.microsoft.com/office/drawing/2014/chart" uri="{C3380CC4-5D6E-409C-BE32-E72D297353CC}">
              <c16:uniqueId val="{00000001-2797-4EDA-8FFE-DABA3496CB7C}"/>
            </c:ext>
          </c:extLst>
        </c:ser>
        <c:dLbls>
          <c:showLegendKey val="0"/>
          <c:showVal val="0"/>
          <c:showCatName val="0"/>
          <c:showSerName val="0"/>
          <c:showPercent val="0"/>
          <c:showBubbleSize val="0"/>
        </c:dLbls>
        <c:smooth val="0"/>
        <c:axId val="188719104"/>
        <c:axId val="170259520"/>
      </c:lineChart>
      <c:catAx>
        <c:axId val="18871910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70259520"/>
        <c:crosses val="autoZero"/>
        <c:auto val="1"/>
        <c:lblAlgn val="ctr"/>
        <c:lblOffset val="100"/>
        <c:noMultiLvlLbl val="0"/>
      </c:catAx>
      <c:valAx>
        <c:axId val="170259520"/>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88719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Nüfus!$B$117</c:f>
              <c:strCache>
                <c:ptCount val="1"/>
                <c:pt idx="0">
                  <c:v>Aldığı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Nüfus!$B$118:$B$128</c:f>
              <c:numCache>
                <c:formatCode>#,##0</c:formatCode>
                <c:ptCount val="11"/>
                <c:pt idx="0">
                  <c:v>9531</c:v>
                </c:pt>
                <c:pt idx="1">
                  <c:v>8965</c:v>
                </c:pt>
                <c:pt idx="2">
                  <c:v>9231</c:v>
                </c:pt>
                <c:pt idx="3">
                  <c:v>8995</c:v>
                </c:pt>
                <c:pt idx="4">
                  <c:v>10214</c:v>
                </c:pt>
                <c:pt idx="5">
                  <c:v>10322</c:v>
                </c:pt>
                <c:pt idx="6">
                  <c:v>10164</c:v>
                </c:pt>
                <c:pt idx="7">
                  <c:v>11144</c:v>
                </c:pt>
                <c:pt idx="8">
                  <c:v>11703</c:v>
                </c:pt>
                <c:pt idx="9">
                  <c:v>11006</c:v>
                </c:pt>
                <c:pt idx="10">
                  <c:v>13120</c:v>
                </c:pt>
              </c:numCache>
            </c:numRef>
          </c:val>
          <c:extLst>
            <c:ext xmlns:c16="http://schemas.microsoft.com/office/drawing/2014/chart" uri="{C3380CC4-5D6E-409C-BE32-E72D297353CC}">
              <c16:uniqueId val="{00000000-BBAF-4563-9EFE-30D438D000B0}"/>
            </c:ext>
          </c:extLst>
        </c:ser>
        <c:ser>
          <c:idx val="1"/>
          <c:order val="1"/>
          <c:tx>
            <c:strRef>
              <c:f>Nüfus!$C$117</c:f>
              <c:strCache>
                <c:ptCount val="1"/>
                <c:pt idx="0">
                  <c:v>Verdiği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Nüfus!$C$118:$C$128</c:f>
              <c:numCache>
                <c:formatCode>#,##0</c:formatCode>
                <c:ptCount val="11"/>
                <c:pt idx="0">
                  <c:v>10882</c:v>
                </c:pt>
                <c:pt idx="1">
                  <c:v>10667</c:v>
                </c:pt>
                <c:pt idx="2">
                  <c:v>12366</c:v>
                </c:pt>
                <c:pt idx="3">
                  <c:v>11374</c:v>
                </c:pt>
                <c:pt idx="4">
                  <c:v>10859</c:v>
                </c:pt>
                <c:pt idx="5">
                  <c:v>12147</c:v>
                </c:pt>
                <c:pt idx="6">
                  <c:v>13165</c:v>
                </c:pt>
                <c:pt idx="7">
                  <c:v>11955</c:v>
                </c:pt>
                <c:pt idx="8">
                  <c:v>11091</c:v>
                </c:pt>
                <c:pt idx="9">
                  <c:v>12076</c:v>
                </c:pt>
                <c:pt idx="10">
                  <c:v>12315</c:v>
                </c:pt>
              </c:numCache>
            </c:numRef>
          </c:val>
          <c:extLst>
            <c:ext xmlns:c16="http://schemas.microsoft.com/office/drawing/2014/chart" uri="{C3380CC4-5D6E-409C-BE32-E72D297353CC}">
              <c16:uniqueId val="{00000001-BBAF-4563-9EFE-30D438D000B0}"/>
            </c:ext>
          </c:extLst>
        </c:ser>
        <c:dLbls>
          <c:showLegendKey val="0"/>
          <c:showVal val="0"/>
          <c:showCatName val="0"/>
          <c:showSerName val="0"/>
          <c:showPercent val="0"/>
          <c:showBubbleSize val="0"/>
        </c:dLbls>
        <c:gapWidth val="150"/>
        <c:axId val="188719616"/>
        <c:axId val="189620800"/>
      </c:barChart>
      <c:lineChart>
        <c:grouping val="standard"/>
        <c:varyColors val="0"/>
        <c:ser>
          <c:idx val="3"/>
          <c:order val="2"/>
          <c:tx>
            <c:strRef>
              <c:f>Nüfus!$E$117</c:f>
              <c:strCache>
                <c:ptCount val="1"/>
                <c:pt idx="0">
                  <c:v>Net göç hızı
        (‰)</c:v>
                </c:pt>
              </c:strCache>
            </c:strRef>
          </c:tx>
          <c:spPr>
            <a:ln>
              <a:solidFill>
                <a:schemeClr val="accent6"/>
              </a:solidFill>
            </a:ln>
          </c:spPr>
          <c:marker>
            <c:symbol val="none"/>
          </c:marker>
          <c:cat>
            <c:strRef>
              <c:f>Nüfus!$A$118:$A$127</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Nüfus!$E$118:$E$128</c:f>
              <c:numCache>
                <c:formatCode>#,##0.00</c:formatCode>
                <c:ptCount val="11"/>
                <c:pt idx="0">
                  <c:v>-4.784426355779293</c:v>
                </c:pt>
                <c:pt idx="1">
                  <c:v>-5.9745292688748792</c:v>
                </c:pt>
                <c:pt idx="2">
                  <c:v>-11.042445611112187</c:v>
                </c:pt>
                <c:pt idx="3">
                  <c:v>-8.3639054762662308</c:v>
                </c:pt>
                <c:pt idx="4">
                  <c:v>-2.2590954861871198</c:v>
                </c:pt>
                <c:pt idx="5">
                  <c:v>-6.3728186191062335</c:v>
                </c:pt>
                <c:pt idx="6">
                  <c:v>-10.429173885014968</c:v>
                </c:pt>
                <c:pt idx="7">
                  <c:v>-2.8240865681776635</c:v>
                </c:pt>
                <c:pt idx="8">
                  <c:v>2.1060673322114742</c:v>
                </c:pt>
                <c:pt idx="9">
                  <c:v>-3.6531239330829637</c:v>
                </c:pt>
                <c:pt idx="10">
                  <c:v>2.7019180261565801</c:v>
                </c:pt>
              </c:numCache>
            </c:numRef>
          </c:val>
          <c:smooth val="0"/>
          <c:extLst>
            <c:ext xmlns:c16="http://schemas.microsoft.com/office/drawing/2014/chart" uri="{C3380CC4-5D6E-409C-BE32-E72D297353CC}">
              <c16:uniqueId val="{00000002-BBAF-4563-9EFE-30D438D000B0}"/>
            </c:ext>
          </c:extLst>
        </c:ser>
        <c:dLbls>
          <c:showLegendKey val="0"/>
          <c:showVal val="0"/>
          <c:showCatName val="0"/>
          <c:showSerName val="0"/>
          <c:showPercent val="0"/>
          <c:showBubbleSize val="0"/>
        </c:dLbls>
        <c:marker val="1"/>
        <c:smooth val="0"/>
        <c:axId val="188275712"/>
        <c:axId val="189621376"/>
      </c:lineChart>
      <c:catAx>
        <c:axId val="188719616"/>
        <c:scaling>
          <c:orientation val="minMax"/>
        </c:scaling>
        <c:delete val="0"/>
        <c:axPos val="b"/>
        <c:numFmt formatCode="General" sourceLinked="0"/>
        <c:majorTickMark val="out"/>
        <c:minorTickMark val="none"/>
        <c:tickLblPos val="nextTo"/>
        <c:crossAx val="189620800"/>
        <c:crosses val="autoZero"/>
        <c:auto val="1"/>
        <c:lblAlgn val="ctr"/>
        <c:lblOffset val="100"/>
        <c:noMultiLvlLbl val="0"/>
      </c:catAx>
      <c:valAx>
        <c:axId val="189620800"/>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88719616"/>
        <c:crosses val="autoZero"/>
        <c:crossBetween val="between"/>
      </c:valAx>
      <c:valAx>
        <c:axId val="189621376"/>
        <c:scaling>
          <c:orientation val="minMax"/>
        </c:scaling>
        <c:delete val="0"/>
        <c:axPos val="r"/>
        <c:title>
          <c:tx>
            <c:rich>
              <a:bodyPr rot="-5400000" vert="horz"/>
              <a:lstStyle/>
              <a:p>
                <a:pPr>
                  <a:defRPr/>
                </a:pPr>
                <a:r>
                  <a:rPr lang="tr-TR" sz="1000" b="1" i="0" u="none" strike="noStrike" baseline="0">
                    <a:effectLst/>
                  </a:rPr>
                  <a:t>Net Göç Hızı (‰)</a:t>
                </a:r>
                <a:endParaRPr lang="tr-TR"/>
              </a:p>
            </c:rich>
          </c:tx>
          <c:overlay val="0"/>
        </c:title>
        <c:numFmt formatCode="#,##0.00" sourceLinked="1"/>
        <c:majorTickMark val="out"/>
        <c:minorTickMark val="none"/>
        <c:tickLblPos val="nextTo"/>
        <c:crossAx val="188275712"/>
        <c:crosses val="max"/>
        <c:crossBetween val="between"/>
      </c:valAx>
      <c:catAx>
        <c:axId val="188275712"/>
        <c:scaling>
          <c:orientation val="minMax"/>
        </c:scaling>
        <c:delete val="1"/>
        <c:axPos val="b"/>
        <c:numFmt formatCode="General" sourceLinked="1"/>
        <c:majorTickMark val="out"/>
        <c:minorTickMark val="none"/>
        <c:tickLblPos val="nextTo"/>
        <c:crossAx val="18962137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097121292719"/>
          <c:y val="4.3732222405901841E-2"/>
          <c:w val="0.6791668142295304"/>
          <c:h val="0.66852127945641304"/>
        </c:manualLayout>
      </c:layout>
      <c:barChart>
        <c:barDir val="col"/>
        <c:grouping val="stacked"/>
        <c:varyColors val="0"/>
        <c:ser>
          <c:idx val="0"/>
          <c:order val="0"/>
          <c:tx>
            <c:strRef>
              <c:f>Ekonomi!$B$8</c:f>
              <c:strCache>
                <c:ptCount val="1"/>
                <c:pt idx="0">
                  <c:v>Cari Harcama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Ekonomi!$B$9:$B$23</c:f>
              <c:numCache>
                <c:formatCode>#,##0</c:formatCode>
                <c:ptCount val="15"/>
                <c:pt idx="0">
                  <c:v>2629756</c:v>
                </c:pt>
                <c:pt idx="1">
                  <c:v>3916918</c:v>
                </c:pt>
                <c:pt idx="2">
                  <c:v>4888492</c:v>
                </c:pt>
                <c:pt idx="3">
                  <c:v>10510879</c:v>
                </c:pt>
                <c:pt idx="4">
                  <c:v>6235318</c:v>
                </c:pt>
                <c:pt idx="5">
                  <c:v>4445198</c:v>
                </c:pt>
                <c:pt idx="6">
                  <c:v>5514107</c:v>
                </c:pt>
                <c:pt idx="7">
                  <c:v>9069629</c:v>
                </c:pt>
                <c:pt idx="8">
                  <c:v>10916958</c:v>
                </c:pt>
                <c:pt idx="9">
                  <c:v>11458588</c:v>
                </c:pt>
                <c:pt idx="10">
                  <c:v>13516632</c:v>
                </c:pt>
                <c:pt idx="11">
                  <c:v>14947310</c:v>
                </c:pt>
                <c:pt idx="12">
                  <c:v>15227312</c:v>
                </c:pt>
                <c:pt idx="13">
                  <c:v>20614961</c:v>
                </c:pt>
                <c:pt idx="14">
                  <c:v>22333410</c:v>
                </c:pt>
              </c:numCache>
            </c:numRef>
          </c:val>
          <c:extLst>
            <c:ext xmlns:c16="http://schemas.microsoft.com/office/drawing/2014/chart" uri="{C3380CC4-5D6E-409C-BE32-E72D297353CC}">
              <c16:uniqueId val="{00000000-AEAF-4742-A320-3AF40620F404}"/>
            </c:ext>
          </c:extLst>
        </c:ser>
        <c:ser>
          <c:idx val="1"/>
          <c:order val="1"/>
          <c:tx>
            <c:strRef>
              <c:f>Ekonomi!$C$8</c:f>
              <c:strCache>
                <c:ptCount val="1"/>
                <c:pt idx="0">
                  <c:v>Yatırım Harcaması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Ekonomi!$C$9:$C$23</c:f>
              <c:numCache>
                <c:formatCode>#,##0</c:formatCode>
                <c:ptCount val="15"/>
                <c:pt idx="0">
                  <c:v>426561</c:v>
                </c:pt>
                <c:pt idx="1">
                  <c:v>667746</c:v>
                </c:pt>
                <c:pt idx="2">
                  <c:v>211092</c:v>
                </c:pt>
                <c:pt idx="3">
                  <c:v>265931</c:v>
                </c:pt>
                <c:pt idx="4">
                  <c:v>271256</c:v>
                </c:pt>
                <c:pt idx="5">
                  <c:v>712236</c:v>
                </c:pt>
                <c:pt idx="6">
                  <c:v>10325</c:v>
                </c:pt>
                <c:pt idx="7">
                  <c:v>413857</c:v>
                </c:pt>
                <c:pt idx="8">
                  <c:v>1050124</c:v>
                </c:pt>
                <c:pt idx="9">
                  <c:v>117791</c:v>
                </c:pt>
                <c:pt idx="10">
                  <c:v>35754</c:v>
                </c:pt>
                <c:pt idx="11">
                  <c:v>1641503</c:v>
                </c:pt>
                <c:pt idx="12">
                  <c:v>1470524</c:v>
                </c:pt>
                <c:pt idx="13">
                  <c:v>2811890</c:v>
                </c:pt>
                <c:pt idx="14">
                  <c:v>11399622</c:v>
                </c:pt>
              </c:numCache>
            </c:numRef>
          </c:val>
          <c:extLst>
            <c:ext xmlns:c16="http://schemas.microsoft.com/office/drawing/2014/chart" uri="{C3380CC4-5D6E-409C-BE32-E72D297353CC}">
              <c16:uniqueId val="{00000001-AEAF-4742-A320-3AF40620F404}"/>
            </c:ext>
          </c:extLst>
        </c:ser>
        <c:dLbls>
          <c:showLegendKey val="0"/>
          <c:showVal val="0"/>
          <c:showCatName val="0"/>
          <c:showSerName val="0"/>
          <c:showPercent val="0"/>
          <c:showBubbleSize val="0"/>
        </c:dLbls>
        <c:gapWidth val="150"/>
        <c:overlap val="100"/>
        <c:axId val="188444672"/>
        <c:axId val="189623680"/>
      </c:barChart>
      <c:lineChart>
        <c:grouping val="standard"/>
        <c:varyColors val="0"/>
        <c:ser>
          <c:idx val="4"/>
          <c:order val="2"/>
          <c:tx>
            <c:strRef>
              <c:f>Ekonomi!$F$8</c:f>
              <c:strCache>
                <c:ptCount val="1"/>
                <c:pt idx="0">
                  <c:v>İlin Türkiye Toplamındaki Payı (%)</c:v>
                </c:pt>
              </c:strCache>
            </c:strRef>
          </c:tx>
          <c:spPr>
            <a:ln>
              <a:solidFill>
                <a:schemeClr val="accent3"/>
              </a:solidFill>
            </a:ln>
          </c:spPr>
          <c:marker>
            <c:symbol val="none"/>
          </c:marker>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Ekonomi!$F$9:$F$23</c:f>
              <c:numCache>
                <c:formatCode>0.00</c:formatCode>
                <c:ptCount val="15"/>
                <c:pt idx="0">
                  <c:v>0.27886432468938632</c:v>
                </c:pt>
                <c:pt idx="1">
                  <c:v>0.32258257669041102</c:v>
                </c:pt>
                <c:pt idx="2">
                  <c:v>0.16052768866666026</c:v>
                </c:pt>
                <c:pt idx="3">
                  <c:v>0.27942143384717488</c:v>
                </c:pt>
                <c:pt idx="4">
                  <c:v>0.14848143133367403</c:v>
                </c:pt>
                <c:pt idx="5">
                  <c:v>9.0322057368508235E-2</c:v>
                </c:pt>
                <c:pt idx="6">
                  <c:v>6.9700235017601447E-2</c:v>
                </c:pt>
                <c:pt idx="7">
                  <c:v>0.12216814592621821</c:v>
                </c:pt>
                <c:pt idx="8">
                  <c:v>0.14285420153266792</c:v>
                </c:pt>
                <c:pt idx="9">
                  <c:v>0.1381854494961493</c:v>
                </c:pt>
                <c:pt idx="10">
                  <c:v>0.13238641383221883</c:v>
                </c:pt>
                <c:pt idx="11">
                  <c:v>0.13906275237813237</c:v>
                </c:pt>
                <c:pt idx="12">
                  <c:v>0.12432150786011666</c:v>
                </c:pt>
                <c:pt idx="13">
                  <c:v>0.13442150185311877</c:v>
                </c:pt>
                <c:pt idx="14">
                  <c:v>0.16150536631250129</c:v>
                </c:pt>
              </c:numCache>
            </c:numRef>
          </c:val>
          <c:smooth val="0"/>
          <c:extLst>
            <c:ext xmlns:c16="http://schemas.microsoft.com/office/drawing/2014/chart" uri="{C3380CC4-5D6E-409C-BE32-E72D297353CC}">
              <c16:uniqueId val="{00000002-AEAF-4742-A320-3AF40620F404}"/>
            </c:ext>
          </c:extLst>
        </c:ser>
        <c:dLbls>
          <c:showLegendKey val="0"/>
          <c:showVal val="0"/>
          <c:showCatName val="0"/>
          <c:showSerName val="0"/>
          <c:showPercent val="0"/>
          <c:showBubbleSize val="0"/>
        </c:dLbls>
        <c:marker val="1"/>
        <c:smooth val="0"/>
        <c:axId val="188722176"/>
        <c:axId val="189624256"/>
      </c:lineChart>
      <c:catAx>
        <c:axId val="18844467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3680"/>
        <c:crosses val="autoZero"/>
        <c:auto val="1"/>
        <c:lblAlgn val="ctr"/>
        <c:lblOffset val="100"/>
        <c:noMultiLvlLbl val="0"/>
      </c:catAx>
      <c:valAx>
        <c:axId val="189623680"/>
        <c:scaling>
          <c:orientation val="minMax"/>
        </c:scaling>
        <c:delete val="0"/>
        <c:axPos val="l"/>
        <c:majorGridlines/>
        <c:title>
          <c:tx>
            <c:rich>
              <a:bodyPr rot="-5400000" vert="horz"/>
              <a:lstStyle/>
              <a:p>
                <a:pPr>
                  <a:defRPr/>
                </a:pPr>
                <a:r>
                  <a:rPr lang="tr-TR" sz="1000" b="1" i="0" u="none" strike="noStrike" baseline="0">
                    <a:effectLst/>
                  </a:rPr>
                  <a:t>İl  belediyelrinin çevresel harcamaları (TL)</a:t>
                </a:r>
                <a:endParaRPr lang="tr-TR"/>
              </a:p>
            </c:rich>
          </c:tx>
          <c:layout>
            <c:manualLayout>
              <c:xMode val="edge"/>
              <c:yMode val="edge"/>
              <c:x val="2.2727677214310352E-2"/>
              <c:y val="4.0480122911465327E-2"/>
            </c:manualLayout>
          </c:layout>
          <c:overlay val="0"/>
        </c:title>
        <c:numFmt formatCode="#,##0" sourceLinked="1"/>
        <c:majorTickMark val="out"/>
        <c:minorTickMark val="none"/>
        <c:tickLblPos val="nextTo"/>
        <c:crossAx val="188444672"/>
        <c:crosses val="autoZero"/>
        <c:crossBetween val="between"/>
      </c:valAx>
      <c:valAx>
        <c:axId val="189624256"/>
        <c:scaling>
          <c:orientation val="minMax"/>
          <c:max val="5"/>
        </c:scaling>
        <c:delete val="0"/>
        <c:axPos val="r"/>
        <c:title>
          <c:tx>
            <c:rich>
              <a:bodyPr rot="-5400000" vert="horz"/>
              <a:lstStyle/>
              <a:p>
                <a:pPr>
                  <a:defRPr/>
                </a:pPr>
                <a:r>
                  <a:rPr lang="tr-TR" sz="1000" b="1" i="0" u="none" strike="noStrike" baseline="0">
                    <a:effectLst/>
                  </a:rPr>
                  <a:t> İlin Türkiye Toplamındaki Payı (%)</a:t>
                </a:r>
                <a:endParaRPr lang="tr-TR"/>
              </a:p>
            </c:rich>
          </c:tx>
          <c:layout>
            <c:manualLayout>
              <c:xMode val="edge"/>
              <c:yMode val="edge"/>
              <c:x val="0.95091684627389239"/>
              <c:y val="7.0187824082965242E-2"/>
            </c:manualLayout>
          </c:layout>
          <c:overlay val="0"/>
        </c:title>
        <c:numFmt formatCode="0.00" sourceLinked="1"/>
        <c:majorTickMark val="out"/>
        <c:minorTickMark val="none"/>
        <c:tickLblPos val="nextTo"/>
        <c:crossAx val="188722176"/>
        <c:crosses val="max"/>
        <c:crossBetween val="between"/>
      </c:valAx>
      <c:catAx>
        <c:axId val="188722176"/>
        <c:scaling>
          <c:orientation val="minMax"/>
        </c:scaling>
        <c:delete val="1"/>
        <c:axPos val="b"/>
        <c:numFmt formatCode="General" sourceLinked="1"/>
        <c:majorTickMark val="out"/>
        <c:minorTickMark val="none"/>
        <c:tickLblPos val="nextTo"/>
        <c:crossAx val="189624256"/>
        <c:crosses val="autoZero"/>
        <c:auto val="1"/>
        <c:lblAlgn val="ctr"/>
        <c:lblOffset val="100"/>
        <c:noMultiLvlLbl val="0"/>
      </c:catAx>
    </c:plotArea>
    <c:legend>
      <c:legendPos val="r"/>
      <c:layout>
        <c:manualLayout>
          <c:xMode val="edge"/>
          <c:yMode val="edge"/>
          <c:x val="3.0784520782296772E-2"/>
          <c:y val="0.83752252099969826"/>
          <c:w val="0.9466844835175271"/>
          <c:h val="9.649424526233221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Ekonomi!$B$42</c:f>
              <c:strCache>
                <c:ptCount val="1"/>
                <c:pt idx="0">
                  <c:v>Atıksu Yönetimi Hizmetleri</c:v>
                </c:pt>
              </c:strCache>
            </c:strRef>
          </c:tx>
          <c:spPr>
            <a:solidFill>
              <a:schemeClr val="accent2">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Ekonomi!$B$43:$B$57</c:f>
              <c:numCache>
                <c:formatCode>#,##0</c:formatCode>
                <c:ptCount val="15"/>
                <c:pt idx="0">
                  <c:v>366696</c:v>
                </c:pt>
                <c:pt idx="1">
                  <c:v>280975</c:v>
                </c:pt>
                <c:pt idx="2">
                  <c:v>95682</c:v>
                </c:pt>
                <c:pt idx="3">
                  <c:v>140325</c:v>
                </c:pt>
                <c:pt idx="4">
                  <c:v>222197</c:v>
                </c:pt>
                <c:pt idx="5">
                  <c:v>931455</c:v>
                </c:pt>
                <c:pt idx="6">
                  <c:v>262073</c:v>
                </c:pt>
                <c:pt idx="7">
                  <c:v>544869</c:v>
                </c:pt>
                <c:pt idx="8">
                  <c:v>652441</c:v>
                </c:pt>
                <c:pt idx="9">
                  <c:v>3655669</c:v>
                </c:pt>
                <c:pt idx="10">
                  <c:v>3310564</c:v>
                </c:pt>
                <c:pt idx="11">
                  <c:v>4954323</c:v>
                </c:pt>
                <c:pt idx="12">
                  <c:v>5254662</c:v>
                </c:pt>
                <c:pt idx="13">
                  <c:v>8233896</c:v>
                </c:pt>
                <c:pt idx="14">
                  <c:v>10667023</c:v>
                </c:pt>
              </c:numCache>
            </c:numRef>
          </c:val>
          <c:extLst>
            <c:ext xmlns:c16="http://schemas.microsoft.com/office/drawing/2014/chart" uri="{C3380CC4-5D6E-409C-BE32-E72D297353CC}">
              <c16:uniqueId val="{00000000-352E-4951-9AA7-94C960DAF419}"/>
            </c:ext>
          </c:extLst>
        </c:ser>
        <c:ser>
          <c:idx val="1"/>
          <c:order val="1"/>
          <c:tx>
            <c:strRef>
              <c:f>Ekonomi!$C$42</c:f>
              <c:strCache>
                <c:ptCount val="1"/>
                <c:pt idx="0">
                  <c:v>Atık Yönetimi Hizmetleri</c:v>
                </c:pt>
              </c:strCache>
            </c:strRef>
          </c:tx>
          <c:spPr>
            <a:solidFill>
              <a:schemeClr val="accent3">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Ekonomi!$C$43:$C$57</c:f>
              <c:numCache>
                <c:formatCode>#,##0</c:formatCode>
                <c:ptCount val="15"/>
                <c:pt idx="0">
                  <c:v>970787</c:v>
                </c:pt>
                <c:pt idx="1">
                  <c:v>1509635</c:v>
                </c:pt>
                <c:pt idx="2">
                  <c:v>1989277</c:v>
                </c:pt>
                <c:pt idx="3">
                  <c:v>6313879</c:v>
                </c:pt>
                <c:pt idx="4">
                  <c:v>3276111</c:v>
                </c:pt>
                <c:pt idx="5">
                  <c:v>1914001</c:v>
                </c:pt>
                <c:pt idx="6">
                  <c:v>2746986</c:v>
                </c:pt>
                <c:pt idx="7">
                  <c:v>4015669</c:v>
                </c:pt>
                <c:pt idx="8">
                  <c:v>5647717</c:v>
                </c:pt>
                <c:pt idx="9">
                  <c:v>4342484</c:v>
                </c:pt>
                <c:pt idx="10">
                  <c:v>5701047</c:v>
                </c:pt>
                <c:pt idx="11">
                  <c:v>5623115</c:v>
                </c:pt>
                <c:pt idx="12">
                  <c:v>6716970</c:v>
                </c:pt>
                <c:pt idx="13">
                  <c:v>9258432</c:v>
                </c:pt>
                <c:pt idx="14">
                  <c:v>16054290</c:v>
                </c:pt>
              </c:numCache>
            </c:numRef>
          </c:val>
          <c:extLst>
            <c:ext xmlns:c16="http://schemas.microsoft.com/office/drawing/2014/chart" uri="{C3380CC4-5D6E-409C-BE32-E72D297353CC}">
              <c16:uniqueId val="{00000001-352E-4951-9AA7-94C960DAF419}"/>
            </c:ext>
          </c:extLst>
        </c:ser>
        <c:ser>
          <c:idx val="2"/>
          <c:order val="2"/>
          <c:tx>
            <c:strRef>
              <c:f>Ekonomi!$D$42</c:f>
              <c:strCache>
                <c:ptCount val="1"/>
                <c:pt idx="0">
                  <c:v>Kirliliğin Azaltılması Hizmetleri</c:v>
                </c:pt>
              </c:strCache>
            </c:strRef>
          </c:tx>
          <c:spPr>
            <a:solidFill>
              <a:schemeClr val="accent6"/>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Ekonomi!$D$43:$D$57</c:f>
              <c:numCache>
                <c:formatCode>#,##0</c:formatCode>
                <c:ptCount val="15"/>
                <c:pt idx="10">
                  <c:v>922658</c:v>
                </c:pt>
                <c:pt idx="11">
                  <c:v>838533</c:v>
                </c:pt>
                <c:pt idx="12">
                  <c:v>492091</c:v>
                </c:pt>
                <c:pt idx="14">
                  <c:v>258531</c:v>
                </c:pt>
              </c:numCache>
            </c:numRef>
          </c:val>
          <c:extLst>
            <c:ext xmlns:c16="http://schemas.microsoft.com/office/drawing/2014/chart" uri="{C3380CC4-5D6E-409C-BE32-E72D297353CC}">
              <c16:uniqueId val="{00000002-352E-4951-9AA7-94C960DAF419}"/>
            </c:ext>
          </c:extLst>
        </c:ser>
        <c:ser>
          <c:idx val="3"/>
          <c:order val="3"/>
          <c:tx>
            <c:strRef>
              <c:f>Ekonomi!$E$42</c:f>
              <c:strCache>
                <c:ptCount val="1"/>
                <c:pt idx="0">
                  <c:v>Sınıflandırmaya Girmeyen Çevre Koruma Hizmetleri</c:v>
                </c:pt>
              </c:strCache>
            </c:strRef>
          </c:tx>
          <c:spPr>
            <a:solidFill>
              <a:schemeClr val="accent1">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Ekonomi!$E$43:$E$57</c:f>
              <c:numCache>
                <c:formatCode>#,##0</c:formatCode>
                <c:ptCount val="15"/>
                <c:pt idx="3">
                  <c:v>736461</c:v>
                </c:pt>
                <c:pt idx="7">
                  <c:v>1255307</c:v>
                </c:pt>
                <c:pt idx="8">
                  <c:v>246855</c:v>
                </c:pt>
                <c:pt idx="9">
                  <c:v>2698904</c:v>
                </c:pt>
                <c:pt idx="10">
                  <c:v>503854</c:v>
                </c:pt>
              </c:numCache>
            </c:numRef>
          </c:val>
          <c:extLst>
            <c:ext xmlns:c16="http://schemas.microsoft.com/office/drawing/2014/chart" uri="{C3380CC4-5D6E-409C-BE32-E72D297353CC}">
              <c16:uniqueId val="{00000003-352E-4951-9AA7-94C960DAF419}"/>
            </c:ext>
          </c:extLst>
        </c:ser>
        <c:ser>
          <c:idx val="4"/>
          <c:order val="4"/>
          <c:tx>
            <c:strRef>
              <c:f>Ekonomi!$F$42</c:f>
              <c:strCache>
                <c:ptCount val="1"/>
                <c:pt idx="0">
                  <c:v>Su Temini İşleri Ve Hizmetleri</c:v>
                </c:pt>
              </c:strCache>
            </c:strRef>
          </c:tx>
          <c:spPr>
            <a:solidFill>
              <a:schemeClr val="accent2">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Ekonomi!$F$43:$F$57</c:f>
              <c:numCache>
                <c:formatCode>#,##0</c:formatCode>
                <c:ptCount val="15"/>
                <c:pt idx="0">
                  <c:v>1718834</c:v>
                </c:pt>
                <c:pt idx="1">
                  <c:v>2794054</c:v>
                </c:pt>
                <c:pt idx="2">
                  <c:v>3014625</c:v>
                </c:pt>
                <c:pt idx="3">
                  <c:v>3586145</c:v>
                </c:pt>
                <c:pt idx="4">
                  <c:v>3008266</c:v>
                </c:pt>
                <c:pt idx="5">
                  <c:v>2311978</c:v>
                </c:pt>
                <c:pt idx="6">
                  <c:v>2515373</c:v>
                </c:pt>
                <c:pt idx="7">
                  <c:v>3667641</c:v>
                </c:pt>
                <c:pt idx="8">
                  <c:v>5420069</c:v>
                </c:pt>
                <c:pt idx="9">
                  <c:v>879322</c:v>
                </c:pt>
                <c:pt idx="10">
                  <c:v>3114263</c:v>
                </c:pt>
                <c:pt idx="11">
                  <c:v>5172842</c:v>
                </c:pt>
                <c:pt idx="12">
                  <c:v>4234113</c:v>
                </c:pt>
                <c:pt idx="13">
                  <c:v>5934523</c:v>
                </c:pt>
                <c:pt idx="14">
                  <c:v>6753188</c:v>
                </c:pt>
              </c:numCache>
            </c:numRef>
          </c:val>
          <c:extLst>
            <c:ext xmlns:c16="http://schemas.microsoft.com/office/drawing/2014/chart" uri="{C3380CC4-5D6E-409C-BE32-E72D297353CC}">
              <c16:uniqueId val="{00000004-352E-4951-9AA7-94C960DAF419}"/>
            </c:ext>
          </c:extLst>
        </c:ser>
        <c:dLbls>
          <c:showLegendKey val="0"/>
          <c:showVal val="0"/>
          <c:showCatName val="0"/>
          <c:showSerName val="0"/>
          <c:showPercent val="0"/>
          <c:showBubbleSize val="0"/>
        </c:dLbls>
        <c:gapWidth val="150"/>
        <c:overlap val="100"/>
        <c:axId val="188446720"/>
        <c:axId val="189627712"/>
      </c:barChart>
      <c:catAx>
        <c:axId val="188446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7712"/>
        <c:crosses val="autoZero"/>
        <c:auto val="1"/>
        <c:lblAlgn val="ctr"/>
        <c:lblOffset val="100"/>
        <c:noMultiLvlLbl val="0"/>
      </c:catAx>
      <c:valAx>
        <c:axId val="189627712"/>
        <c:scaling>
          <c:orientation val="minMax"/>
        </c:scaling>
        <c:delete val="0"/>
        <c:axPos val="l"/>
        <c:majorGridlines/>
        <c:title>
          <c:tx>
            <c:rich>
              <a:bodyPr rot="-5400000" vert="horz"/>
              <a:lstStyle/>
              <a:p>
                <a:pPr>
                  <a:defRPr/>
                </a:pPr>
                <a:r>
                  <a:rPr lang="tr-TR" sz="1000" b="1" i="0" u="none" strike="noStrike" baseline="0">
                    <a:effectLst/>
                  </a:rPr>
                  <a:t> İl belediyelrinin çevresel harcamaları (TL)</a:t>
                </a:r>
                <a:endParaRPr lang="tr-TR"/>
              </a:p>
            </c:rich>
          </c:tx>
          <c:overlay val="0"/>
        </c:title>
        <c:numFmt formatCode="#,##0" sourceLinked="1"/>
        <c:majorTickMark val="out"/>
        <c:minorTickMark val="none"/>
        <c:tickLblPos val="nextTo"/>
        <c:crossAx val="188446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Ekonomi!$B$93</c:f>
              <c:strCache>
                <c:ptCount val="1"/>
                <c:pt idx="0">
                  <c:v>Nevşehir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Ekonomi!$B$94:$B$107</c:f>
              <c:numCache>
                <c:formatCode>#,##0</c:formatCode>
                <c:ptCount val="14"/>
                <c:pt idx="0">
                  <c:v>4540.6967663279374</c:v>
                </c:pt>
                <c:pt idx="1">
                  <c:v>5079.4428887744443</c:v>
                </c:pt>
                <c:pt idx="2">
                  <c:v>5224.4529438953723</c:v>
                </c:pt>
                <c:pt idx="3">
                  <c:v>6443.5084752691728</c:v>
                </c:pt>
                <c:pt idx="4">
                  <c:v>7282.9158636142683</c:v>
                </c:pt>
                <c:pt idx="5">
                  <c:v>6148.2179575958016</c:v>
                </c:pt>
                <c:pt idx="6">
                  <c:v>7881.946209773072</c:v>
                </c:pt>
                <c:pt idx="7">
                  <c:v>8329.770750173333</c:v>
                </c:pt>
                <c:pt idx="8">
                  <c:v>8117.3375008057992</c:v>
                </c:pt>
                <c:pt idx="9">
                  <c:v>8793.9438318476859</c:v>
                </c:pt>
                <c:pt idx="10">
                  <c:v>8678.1643521098122</c:v>
                </c:pt>
                <c:pt idx="11">
                  <c:v>8024.5305963809669</c:v>
                </c:pt>
                <c:pt idx="12">
                  <c:v>7579.7952020473467</c:v>
                </c:pt>
                <c:pt idx="13">
                  <c:v>7107.2090962085485</c:v>
                </c:pt>
              </c:numCache>
            </c:numRef>
          </c:val>
          <c:smooth val="0"/>
          <c:extLst>
            <c:ext xmlns:c16="http://schemas.microsoft.com/office/drawing/2014/chart" uri="{C3380CC4-5D6E-409C-BE32-E72D297353CC}">
              <c16:uniqueId val="{00000000-CF10-43AC-B2C8-7FFBB96D1EA2}"/>
            </c:ext>
          </c:extLst>
        </c:ser>
        <c:ser>
          <c:idx val="2"/>
          <c:order val="1"/>
          <c:tx>
            <c:strRef>
              <c:f>Ekonomi!$C$93</c:f>
              <c:strCache>
                <c:ptCount val="1"/>
                <c:pt idx="0">
                  <c:v>Türkiye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Ekonomi!$C$94:$C$107</c:f>
              <c:numCache>
                <c:formatCode>#,##0</c:formatCode>
                <c:ptCount val="14"/>
                <c:pt idx="0">
                  <c:v>5960.911014444393</c:v>
                </c:pt>
                <c:pt idx="1">
                  <c:v>7304.3622894200862</c:v>
                </c:pt>
                <c:pt idx="2">
                  <c:v>7905.8002767648841</c:v>
                </c:pt>
                <c:pt idx="3">
                  <c:v>9655.8936818380771</c:v>
                </c:pt>
                <c:pt idx="4">
                  <c:v>10930.63355730986</c:v>
                </c:pt>
                <c:pt idx="5">
                  <c:v>8979.7565323812887</c:v>
                </c:pt>
                <c:pt idx="6">
                  <c:v>10559.801900543061</c:v>
                </c:pt>
                <c:pt idx="7">
                  <c:v>11205.211401301083</c:v>
                </c:pt>
                <c:pt idx="8">
                  <c:v>11587.807325326521</c:v>
                </c:pt>
                <c:pt idx="9">
                  <c:v>12480.371054509331</c:v>
                </c:pt>
                <c:pt idx="10">
                  <c:v>12112.368629008681</c:v>
                </c:pt>
                <c:pt idx="11">
                  <c:v>11018.870122512842</c:v>
                </c:pt>
                <c:pt idx="12">
                  <c:v>10882.54067001896</c:v>
                </c:pt>
                <c:pt idx="13">
                  <c:v>10602.212500318665</c:v>
                </c:pt>
              </c:numCache>
            </c:numRef>
          </c:val>
          <c:smooth val="0"/>
          <c:extLst>
            <c:ext xmlns:c16="http://schemas.microsoft.com/office/drawing/2014/chart" uri="{C3380CC4-5D6E-409C-BE32-E72D297353CC}">
              <c16:uniqueId val="{00000001-CF10-43AC-B2C8-7FFBB96D1EA2}"/>
            </c:ext>
          </c:extLst>
        </c:ser>
        <c:dLbls>
          <c:showLegendKey val="0"/>
          <c:showVal val="0"/>
          <c:showCatName val="0"/>
          <c:showSerName val="0"/>
          <c:showPercent val="0"/>
          <c:showBubbleSize val="0"/>
        </c:dLbls>
        <c:smooth val="0"/>
        <c:axId val="165443584"/>
        <c:axId val="189655296"/>
      </c:lineChart>
      <c:catAx>
        <c:axId val="16544358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89655296"/>
        <c:crosses val="autoZero"/>
        <c:auto val="1"/>
        <c:lblAlgn val="ctr"/>
        <c:lblOffset val="100"/>
        <c:noMultiLvlLbl val="0"/>
      </c:catAx>
      <c:valAx>
        <c:axId val="189655296"/>
        <c:scaling>
          <c:orientation val="minMax"/>
        </c:scaling>
        <c:delete val="0"/>
        <c:axPos val="l"/>
        <c:majorGridlines/>
        <c:numFmt formatCode="#,##0" sourceLinked="1"/>
        <c:majorTickMark val="out"/>
        <c:minorTickMark val="none"/>
        <c:tickLblPos val="nextTo"/>
        <c:crossAx val="16544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marker>
            <c:symbol val="none"/>
          </c:marker>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Kirliliği'!$B$6:$B$13</c:f>
              <c:numCache>
                <c:formatCode>General</c:formatCode>
                <c:ptCount val="8"/>
                <c:pt idx="1">
                  <c:v>53</c:v>
                </c:pt>
                <c:pt idx="2">
                  <c:v>56</c:v>
                </c:pt>
                <c:pt idx="3">
                  <c:v>47</c:v>
                </c:pt>
                <c:pt idx="4">
                  <c:v>45</c:v>
                </c:pt>
                <c:pt idx="5">
                  <c:v>46</c:v>
                </c:pt>
                <c:pt idx="6">
                  <c:v>48</c:v>
                </c:pt>
                <c:pt idx="7">
                  <c:v>37</c:v>
                </c:pt>
              </c:numCache>
            </c:numRef>
          </c:val>
          <c:smooth val="0"/>
          <c:extLst>
            <c:ext xmlns:c16="http://schemas.microsoft.com/office/drawing/2014/chart" uri="{C3380CC4-5D6E-409C-BE32-E72D297353CC}">
              <c16:uniqueId val="{00000000-B400-433E-8C43-C8FF2EA9C8F9}"/>
            </c:ext>
          </c:extLst>
        </c:ser>
        <c:ser>
          <c:idx val="2"/>
          <c:order val="1"/>
          <c:tx>
            <c:strRef>
              <c:f>'Hava Kirliliği'!$C$5</c:f>
              <c:strCache>
                <c:ptCount val="1"/>
                <c:pt idx="0">
                  <c:v>SO2</c:v>
                </c:pt>
              </c:strCache>
            </c:strRef>
          </c:tx>
          <c:marker>
            <c:symbol val="none"/>
          </c:marker>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Kirliliği'!$C$6:$C$13</c:f>
              <c:numCache>
                <c:formatCode>General</c:formatCode>
                <c:ptCount val="8"/>
                <c:pt idx="0">
                  <c:v>17</c:v>
                </c:pt>
                <c:pt idx="1">
                  <c:v>10</c:v>
                </c:pt>
                <c:pt idx="2">
                  <c:v>11</c:v>
                </c:pt>
                <c:pt idx="3">
                  <c:v>17</c:v>
                </c:pt>
                <c:pt idx="5">
                  <c:v>13</c:v>
                </c:pt>
                <c:pt idx="6">
                  <c:v>11</c:v>
                </c:pt>
                <c:pt idx="7">
                  <c:v>11</c:v>
                </c:pt>
              </c:numCache>
            </c:numRef>
          </c:val>
          <c:smooth val="0"/>
          <c:extLst>
            <c:ext xmlns:c16="http://schemas.microsoft.com/office/drawing/2014/chart" uri="{C3380CC4-5D6E-409C-BE32-E72D297353CC}">
              <c16:uniqueId val="{00000001-B400-433E-8C43-C8FF2EA9C8F9}"/>
            </c:ext>
          </c:extLst>
        </c:ser>
        <c:dLbls>
          <c:showLegendKey val="0"/>
          <c:showVal val="0"/>
          <c:showCatName val="0"/>
          <c:showSerName val="0"/>
          <c:showPercent val="0"/>
          <c:showBubbleSize val="0"/>
        </c:dLbls>
        <c:smooth val="0"/>
        <c:axId val="191596544"/>
        <c:axId val="189658176"/>
      </c:lineChart>
      <c:catAx>
        <c:axId val="191596544"/>
        <c:scaling>
          <c:orientation val="minMax"/>
        </c:scaling>
        <c:delete val="0"/>
        <c:axPos val="b"/>
        <c:numFmt formatCode="General" sourceLinked="1"/>
        <c:majorTickMark val="out"/>
        <c:minorTickMark val="none"/>
        <c:tickLblPos val="nextTo"/>
        <c:crossAx val="189658176"/>
        <c:crosses val="autoZero"/>
        <c:auto val="1"/>
        <c:lblAlgn val="ctr"/>
        <c:lblOffset val="100"/>
        <c:noMultiLvlLbl val="0"/>
      </c:catAx>
      <c:valAx>
        <c:axId val="189658176"/>
        <c:scaling>
          <c:orientation val="minMax"/>
        </c:scaling>
        <c:delete val="0"/>
        <c:axPos val="l"/>
        <c:majorGridlines/>
        <c:title>
          <c:tx>
            <c:rich>
              <a:bodyPr rot="-5400000" vert="horz"/>
              <a:lstStyle/>
              <a:p>
                <a:pPr>
                  <a:defRPr/>
                </a:pPr>
                <a:r>
                  <a:rPr lang="tr-TR" sz="1000" b="1" i="0" u="none" strike="noStrike" baseline="0">
                    <a:effectLst/>
                  </a:rPr>
                  <a:t>Yıllık Ortalama (µg/m³ )</a:t>
                </a:r>
                <a:endParaRPr lang="tr-TR"/>
              </a:p>
            </c:rich>
          </c:tx>
          <c:layout/>
          <c:overlay val="0"/>
        </c:title>
        <c:numFmt formatCode="General" sourceLinked="1"/>
        <c:majorTickMark val="out"/>
        <c:minorTickMark val="none"/>
        <c:tickLblPos val="nextTo"/>
        <c:crossAx val="1915965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Kaynak</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Su'!$B$14:$B$24</c:f>
              <c:numCache>
                <c:formatCode>#,##0</c:formatCode>
                <c:ptCount val="11"/>
                <c:pt idx="0">
                  <c:v>2386</c:v>
                </c:pt>
                <c:pt idx="1">
                  <c:v>2204</c:v>
                </c:pt>
                <c:pt idx="2">
                  <c:v>2666</c:v>
                </c:pt>
                <c:pt idx="3">
                  <c:v>3419</c:v>
                </c:pt>
                <c:pt idx="4">
                  <c:v>2176</c:v>
                </c:pt>
                <c:pt idx="5">
                  <c:v>1875</c:v>
                </c:pt>
                <c:pt idx="6">
                  <c:v>3567</c:v>
                </c:pt>
                <c:pt idx="7">
                  <c:v>8119</c:v>
                </c:pt>
                <c:pt idx="8">
                  <c:v>785</c:v>
                </c:pt>
                <c:pt idx="9">
                  <c:v>835</c:v>
                </c:pt>
                <c:pt idx="10">
                  <c:v>875</c:v>
                </c:pt>
              </c:numCache>
            </c:numRef>
          </c:val>
          <c:extLst>
            <c:ext xmlns:c16="http://schemas.microsoft.com/office/drawing/2014/chart" uri="{C3380CC4-5D6E-409C-BE32-E72D297353CC}">
              <c16:uniqueId val="{00000000-D0EB-46F1-9A37-4FDCD5F1CF98}"/>
            </c:ext>
          </c:extLst>
        </c:ser>
        <c:ser>
          <c:idx val="1"/>
          <c:order val="1"/>
          <c:tx>
            <c:strRef>
              <c:f>'Belediye Su'!$C$13</c:f>
              <c:strCache>
                <c:ptCount val="1"/>
                <c:pt idx="0">
                  <c:v>Kuyu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Su'!$C$14:$C$24</c:f>
              <c:numCache>
                <c:formatCode>#,##0</c:formatCode>
                <c:ptCount val="11"/>
                <c:pt idx="0">
                  <c:v>17842</c:v>
                </c:pt>
                <c:pt idx="1">
                  <c:v>19761</c:v>
                </c:pt>
                <c:pt idx="2">
                  <c:v>20813</c:v>
                </c:pt>
                <c:pt idx="3">
                  <c:v>20163</c:v>
                </c:pt>
                <c:pt idx="4">
                  <c:v>18792</c:v>
                </c:pt>
                <c:pt idx="5">
                  <c:v>15705</c:v>
                </c:pt>
                <c:pt idx="6">
                  <c:v>15773</c:v>
                </c:pt>
                <c:pt idx="7">
                  <c:v>12665</c:v>
                </c:pt>
                <c:pt idx="8">
                  <c:v>16543</c:v>
                </c:pt>
                <c:pt idx="9">
                  <c:v>16654</c:v>
                </c:pt>
                <c:pt idx="10">
                  <c:v>17536</c:v>
                </c:pt>
              </c:numCache>
            </c:numRef>
          </c:val>
          <c:extLst>
            <c:ext xmlns:c16="http://schemas.microsoft.com/office/drawing/2014/chart" uri="{C3380CC4-5D6E-409C-BE32-E72D297353CC}">
              <c16:uniqueId val="{00000001-D0EB-46F1-9A37-4FDCD5F1CF98}"/>
            </c:ext>
          </c:extLst>
        </c:ser>
        <c:dLbls>
          <c:showLegendKey val="0"/>
          <c:showVal val="0"/>
          <c:showCatName val="0"/>
          <c:showSerName val="0"/>
          <c:showPercent val="0"/>
          <c:showBubbleSize val="0"/>
        </c:dLbls>
        <c:gapWidth val="150"/>
        <c:overlap val="100"/>
        <c:axId val="190018048"/>
        <c:axId val="189801024"/>
      </c:barChart>
      <c:catAx>
        <c:axId val="1900180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1024"/>
        <c:crosses val="autoZero"/>
        <c:auto val="1"/>
        <c:lblAlgn val="ctr"/>
        <c:lblOffset val="100"/>
        <c:noMultiLvlLbl val="0"/>
      </c:catAx>
      <c:valAx>
        <c:axId val="189801024"/>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844532279314888E-2"/>
              <c:y val="0.13317315335583049"/>
            </c:manualLayout>
          </c:layout>
          <c:overlay val="0"/>
        </c:title>
        <c:numFmt formatCode="#,##0" sourceLinked="1"/>
        <c:majorTickMark val="out"/>
        <c:minorTickMark val="none"/>
        <c:tickLblPos val="nextTo"/>
        <c:crossAx val="190018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190498</xdr:rowOff>
    </xdr:from>
    <xdr:to>
      <xdr:col>10</xdr:col>
      <xdr:colOff>533401</xdr:colOff>
      <xdr:row>36</xdr:row>
      <xdr:rowOff>85725</xdr:rowOff>
    </xdr:to>
    <xdr:sp macro="" textlink="">
      <xdr:nvSpPr>
        <xdr:cNvPr id="3" name="Metin kutusu 2"/>
        <xdr:cNvSpPr txBox="1"/>
      </xdr:nvSpPr>
      <xdr:spPr>
        <a:xfrm>
          <a:off x="1" y="190498"/>
          <a:ext cx="6629400" cy="6753227"/>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8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Nevşehir İlinin  nüfusunun Türkiye  toplam nüfusu içindeki payı  % 'dür. Nevşehir İli nüfus büyüklüğü bakımından Türkiye'de 60. sıradadır. Nevşehir İlinin nüfus yoğunluğu Türkiye ortalamasının altındadır. 2018 yılı itibariyle nüfus yoğunluğu bakımından Türkiye'de 50. sıradadır. 2017-2018 döneminde Nevşehir'in aldığı göç miktarı verdiği göçün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2016 yılı itibariyle Nevşehir İli, belediyelerinin toplam çevresel harcama  miktarının Türkiye geneli toplam çevresel harcamalar içindeki payı %0,16'dır. Nevşehir İli, belediyelerinin toplam çevresel harcama miktarı bakımından , 2016 yılı itibariyle Türkiye'de  60. sıradadır. 2016 yılında, Nevşehir İli  belediyelerinin toplam çevresel harcamalarının  %48'i  atık yönetimi hizmetlerine, %32'si atıksu yönetimi hizmetlerine  ve %20'si su temini işleri ve hizmetlerine harcanmıştır. Nevşehir'in kişi başı gayrisafi yutriçi hasıla miktarı Türkiye ortalamasının altında olup, 2017 yılı itibariyle Türkiye genelinde 47. sıradadır.</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Nevşehir istasyonu için yıllık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ve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parametreleri yıllık sınır değerlerin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Nevşehir'de şebekeden deşarj edilen  belediye  atıksularının %80'i arıtılmaktadır. %20'si ise arıtılmadan deşarj edilmektedir. 2018 yılı itibariyele, Nevşehir'de  arıtılan belediye atık suların %98'ine biyolojik arıtma, %2'sine doğal arıtma uygulanmaktadır. </a:t>
          </a:r>
          <a:r>
            <a:rPr lang="tr-TR" sz="1100" b="0" i="0" baseline="0">
              <a:solidFill>
                <a:schemeClr val="dk1"/>
              </a:solidFill>
              <a:effectLst/>
              <a:latin typeface="+mn-lt"/>
              <a:ea typeface="+mn-ea"/>
              <a:cs typeface="+mn-cs"/>
            </a:rPr>
            <a:t>2018 yılı itibariyle Nevşehir'de "Atıksu Arıtma Tesisi ile Hizmet Verilen Belediye Nüfusunun Toplam  Belediye Nüfusuna Oranı " %69,8 olup Türkiye geneli oran olan  %79'un altındadır. </a:t>
          </a:r>
          <a:r>
            <a:rPr lang="tr-TR" sz="1100">
              <a:solidFill>
                <a:schemeClr val="dk1"/>
              </a:solidFill>
              <a:effectLst/>
              <a:latin typeface="+mn-lt"/>
              <a:ea typeface="+mn-ea"/>
              <a:cs typeface="+mn-cs"/>
            </a:rPr>
            <a:t>2018 yılı itibariyle Nevşehir'de  "Kanalizasyon Şebekesi ile Hizmet Verilen Belediye  Nüfusunun Toplam  Belediye Nüfusuna Oranı" %93 olup, Türkiye geneli oran olan  %91'ün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Nevşehir'de 2014 yılından itibaren  düzenli depolama yapılmaya başlanmıştır. 2018 yılı itibariyle, toplam belediye atıklarının yaklaşık %86'sı düzenli depolama yöntemiyle bertaraf edilmekte olup, %11' i ise düzensiz depolanmaktadır. %2'si ise geri kazanılmaktadır. Nevşehir'de toplam belediye nüfusunun %99'una  atık hizmeti verilmektedir.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Nevşehir'de 2017 yılında maden atıkları dışındaki tehlikeli atıkların geri kazanım oranı %62,6 ile Türkiye geneli oran olan %84'ün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r>
            <a:rPr lang="tr-TR" sz="1100">
              <a:solidFill>
                <a:schemeClr val="dk1"/>
              </a:solidFill>
              <a:effectLst/>
              <a:latin typeface="+mn-lt"/>
              <a:ea typeface="+mn-ea"/>
              <a:cs typeface="+mn-cs"/>
            </a:rPr>
            <a:t>CORINE (Çevresel Verilerin Koordinasyonu Projesi - Çevre Bilgi Düzeni)  2018 yılı verilerine göre;</a:t>
          </a:r>
          <a:r>
            <a:rPr lang="tr-TR" sz="1100" baseline="0">
              <a:solidFill>
                <a:schemeClr val="dk1"/>
              </a:solidFill>
              <a:effectLst/>
              <a:latin typeface="+mn-lt"/>
              <a:ea typeface="+mn-ea"/>
              <a:cs typeface="+mn-cs"/>
            </a:rPr>
            <a:t> Nevşehir'in yüz ölçümünün  %2,47'sini yapay alanlar, %82,85'ini tarımsal alanlar, %14,03'ünü orman ve yarı doğal alanlar, %0,12'ini sulak alanlar, %0,53'ünü su yapıları oluşturmaktadır.</a:t>
          </a:r>
          <a:endParaRPr lang="tr-TR">
            <a:effectLst/>
          </a:endParaRPr>
        </a:p>
        <a:p>
          <a:endParaRPr lang="tr-TR"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352424</xdr:colOff>
      <xdr:row>4</xdr:row>
      <xdr:rowOff>57150</xdr:rowOff>
    </xdr:from>
    <xdr:to>
      <xdr:col>14</xdr:col>
      <xdr:colOff>457199</xdr:colOff>
      <xdr:row>20</xdr:row>
      <xdr:rowOff>9525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10</xdr:col>
      <xdr:colOff>352426</xdr:colOff>
      <xdr:row>30</xdr:row>
      <xdr:rowOff>28575</xdr:rowOff>
    </xdr:to>
    <xdr:sp macro="" textlink="">
      <xdr:nvSpPr>
        <xdr:cNvPr id="5" name="Metin kutusu 4"/>
        <xdr:cNvSpPr txBox="1"/>
      </xdr:nvSpPr>
      <xdr:spPr>
        <a:xfrm>
          <a:off x="0" y="440055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Nevşehir İlinin  nüfusunun Türkiye  toplam nüfusu içindeki payı  % 'dür. Nevşehir İli nüfus büyüklüğü bakımından Türkiye'de 60. sıradadır.</a:t>
          </a:r>
        </a:p>
        <a:p>
          <a:endParaRPr lang="tr-TR" sz="1100"/>
        </a:p>
      </xdr:txBody>
    </xdr:sp>
    <xdr:clientData/>
  </xdr:twoCellAnchor>
  <xdr:twoCellAnchor>
    <xdr:from>
      <xdr:col>5</xdr:col>
      <xdr:colOff>381000</xdr:colOff>
      <xdr:row>37</xdr:row>
      <xdr:rowOff>90487</xdr:rowOff>
    </xdr:from>
    <xdr:to>
      <xdr:col>14</xdr:col>
      <xdr:colOff>304800</xdr:colOff>
      <xdr:row>53</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69</xdr:row>
      <xdr:rowOff>214312</xdr:rowOff>
    </xdr:from>
    <xdr:to>
      <xdr:col>11</xdr:col>
      <xdr:colOff>371475</xdr:colOff>
      <xdr:row>84</xdr:row>
      <xdr:rowOff>80962</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88</xdr:row>
      <xdr:rowOff>0</xdr:rowOff>
    </xdr:from>
    <xdr:to>
      <xdr:col>10</xdr:col>
      <xdr:colOff>352426</xdr:colOff>
      <xdr:row>92</xdr:row>
      <xdr:rowOff>171450</xdr:rowOff>
    </xdr:to>
    <xdr:sp macro="" textlink="">
      <xdr:nvSpPr>
        <xdr:cNvPr id="9" name="Metin kutusu 8"/>
        <xdr:cNvSpPr txBox="1"/>
      </xdr:nvSpPr>
      <xdr:spPr>
        <a:xfrm>
          <a:off x="0" y="17554575"/>
          <a:ext cx="7124701" cy="93345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 Nevşehir İlinin nüfus yoğunluğu Türkiye ortalamasının altındadır. </a:t>
          </a:r>
          <a:r>
            <a:rPr lang="tr-TR" sz="1100" baseline="0">
              <a:solidFill>
                <a:schemeClr val="dk1"/>
              </a:solidFill>
              <a:effectLst/>
              <a:latin typeface="+mn-lt"/>
              <a:ea typeface="+mn-ea"/>
              <a:cs typeface="+mn-cs"/>
            </a:rPr>
            <a:t>2018 yılı itibariyle nüfus yoğunluğu bakımından Türkiye'de 50. sıradadır.</a:t>
          </a:r>
          <a:endParaRPr lang="tr-TR" sz="1100"/>
        </a:p>
      </xdr:txBody>
    </xdr:sp>
    <xdr:clientData/>
  </xdr:twoCellAnchor>
  <xdr:twoCellAnchor>
    <xdr:from>
      <xdr:col>0</xdr:col>
      <xdr:colOff>0</xdr:colOff>
      <xdr:row>105</xdr:row>
      <xdr:rowOff>0</xdr:rowOff>
    </xdr:from>
    <xdr:to>
      <xdr:col>10</xdr:col>
      <xdr:colOff>352426</xdr:colOff>
      <xdr:row>111</xdr:row>
      <xdr:rowOff>123826</xdr:rowOff>
    </xdr:to>
    <xdr:sp macro="" textlink="">
      <xdr:nvSpPr>
        <xdr:cNvPr id="11" name="Metin kutusu 10"/>
        <xdr:cNvSpPr txBox="1"/>
      </xdr:nvSpPr>
      <xdr:spPr>
        <a:xfrm>
          <a:off x="0" y="19307175"/>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409574</xdr:colOff>
      <xdr:row>116</xdr:row>
      <xdr:rowOff>100012</xdr:rowOff>
    </xdr:from>
    <xdr:to>
      <xdr:col>14</xdr:col>
      <xdr:colOff>438149</xdr:colOff>
      <xdr:row>130</xdr:row>
      <xdr:rowOff>61912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134</xdr:row>
      <xdr:rowOff>0</xdr:rowOff>
    </xdr:from>
    <xdr:to>
      <xdr:col>10</xdr:col>
      <xdr:colOff>352426</xdr:colOff>
      <xdr:row>138</xdr:row>
      <xdr:rowOff>38100</xdr:rowOff>
    </xdr:to>
    <xdr:sp macro="" textlink="">
      <xdr:nvSpPr>
        <xdr:cNvPr id="13" name="Metin kutusu 12"/>
        <xdr:cNvSpPr txBox="1"/>
      </xdr:nvSpPr>
      <xdr:spPr>
        <a:xfrm>
          <a:off x="0" y="25679400"/>
          <a:ext cx="7124701"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2017-2018 döneminde Nevşehir'in aldığı göç miktarı verdiği göçün üzerindedir.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333374</xdr:colOff>
      <xdr:row>6</xdr:row>
      <xdr:rowOff>0</xdr:rowOff>
    </xdr:from>
    <xdr:to>
      <xdr:col>15</xdr:col>
      <xdr:colOff>409575</xdr:colOff>
      <xdr:row>24</xdr:row>
      <xdr:rowOff>38100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13</xdr:col>
      <xdr:colOff>238125</xdr:colOff>
      <xdr:row>32</xdr:row>
      <xdr:rowOff>142875</xdr:rowOff>
    </xdr:to>
    <xdr:sp macro="" textlink="">
      <xdr:nvSpPr>
        <xdr:cNvPr id="6" name="Metin kutusu 5"/>
        <xdr:cNvSpPr txBox="1"/>
      </xdr:nvSpPr>
      <xdr:spPr>
        <a:xfrm>
          <a:off x="0" y="5829300"/>
          <a:ext cx="9382125" cy="9048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2016 yılı itibariyle Nevşehir İli, belediyelerinin toplam çevresel harcama  miktarının Türkiye geneli toplam çevresel harcamalar içindeki payı %0,16'dır. Nevşehir İli, belediyelerinin toplam çevresel harcama miktarı bakımından , 2016 yılı itibariyle Türkiye'de  60. sıradadır.</a:t>
          </a:r>
          <a:endParaRPr lang="tr-TR" sz="1100"/>
        </a:p>
      </xdr:txBody>
    </xdr:sp>
    <xdr:clientData/>
  </xdr:twoCellAnchor>
  <xdr:twoCellAnchor>
    <xdr:from>
      <xdr:col>0</xdr:col>
      <xdr:colOff>114300</xdr:colOff>
      <xdr:row>61</xdr:row>
      <xdr:rowOff>38100</xdr:rowOff>
    </xdr:from>
    <xdr:to>
      <xdr:col>8</xdr:col>
      <xdr:colOff>104775</xdr:colOff>
      <xdr:row>78</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79</xdr:row>
      <xdr:rowOff>104775</xdr:rowOff>
    </xdr:from>
    <xdr:to>
      <xdr:col>10</xdr:col>
      <xdr:colOff>254000</xdr:colOff>
      <xdr:row>84</xdr:row>
      <xdr:rowOff>66675</xdr:rowOff>
    </xdr:to>
    <xdr:sp macro="" textlink="">
      <xdr:nvSpPr>
        <xdr:cNvPr id="7" name="Metin kutusu 6"/>
        <xdr:cNvSpPr txBox="1"/>
      </xdr:nvSpPr>
      <xdr:spPr>
        <a:xfrm>
          <a:off x="66675" y="16316325"/>
          <a:ext cx="7788275" cy="9144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pPr algn="l"/>
          <a:r>
            <a:rPr lang="tr-TR" sz="1100" baseline="0">
              <a:solidFill>
                <a:schemeClr val="dk1"/>
              </a:solidFill>
              <a:effectLst/>
              <a:latin typeface="+mn-lt"/>
              <a:ea typeface="+mn-ea"/>
              <a:cs typeface="+mn-cs"/>
            </a:rPr>
            <a:t>2016 yılında, Nevşehir İli  belediyelerinin toplam çevresel harcamalarının  %48'i  atık yönetimi hizmetlerine, %32'si atıksu yönetimi hizmetlerine  ve %20'si su temini işleri ve hizmetlerine harcanmıştır. </a:t>
          </a:r>
          <a:endParaRPr lang="tr-TR">
            <a:effectLst/>
          </a:endParaRPr>
        </a:p>
        <a:p>
          <a:endParaRPr lang="tr-TR" sz="1100"/>
        </a:p>
      </xdr:txBody>
    </xdr:sp>
    <xdr:clientData/>
  </xdr:twoCellAnchor>
  <xdr:twoCellAnchor>
    <xdr:from>
      <xdr:col>4</xdr:col>
      <xdr:colOff>733425</xdr:colOff>
      <xdr:row>91</xdr:row>
      <xdr:rowOff>166687</xdr:rowOff>
    </xdr:from>
    <xdr:to>
      <xdr:col>13</xdr:col>
      <xdr:colOff>180976</xdr:colOff>
      <xdr:row>109</xdr:row>
      <xdr:rowOff>52387</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9</xdr:col>
      <xdr:colOff>142875</xdr:colOff>
      <xdr:row>117</xdr:row>
      <xdr:rowOff>133349</xdr:rowOff>
    </xdr:to>
    <xdr:sp macro="" textlink="">
      <xdr:nvSpPr>
        <xdr:cNvPr id="9" name="Metin kutusu 8"/>
        <xdr:cNvSpPr txBox="1"/>
      </xdr:nvSpPr>
      <xdr:spPr>
        <a:xfrm>
          <a:off x="0" y="21174075"/>
          <a:ext cx="71342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Nevşehir'in kişi başı gayrisafi yutriçi hasıla miktarı Türkiye ortalamasının altında olup, 2017 yılı itibariyle Türkiye genelinde 47. sıradadır.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16</xdr:row>
      <xdr:rowOff>185736</xdr:rowOff>
    </xdr:from>
    <xdr:to>
      <xdr:col>8</xdr:col>
      <xdr:colOff>119062</xdr:colOff>
      <xdr:row>31</xdr:row>
      <xdr:rowOff>152399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34</xdr:row>
      <xdr:rowOff>57149</xdr:rowOff>
    </xdr:from>
    <xdr:to>
      <xdr:col>14</xdr:col>
      <xdr:colOff>158749</xdr:colOff>
      <xdr:row>39</xdr:row>
      <xdr:rowOff>152400</xdr:rowOff>
    </xdr:to>
    <xdr:sp macro="" textlink="">
      <xdr:nvSpPr>
        <xdr:cNvPr id="6" name="Metin kutusu 5"/>
        <xdr:cNvSpPr txBox="1"/>
      </xdr:nvSpPr>
      <xdr:spPr>
        <a:xfrm>
          <a:off x="152400" y="6581774"/>
          <a:ext cx="8540749" cy="10477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Nevşehir istasyonu için yıllık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ve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parametreleri yıllık sınır değerlerin altındadır.</a:t>
          </a:r>
          <a:endParaRPr lang="tr-TR">
            <a:effectLst/>
          </a:endParaRPr>
        </a:p>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523874</xdr:colOff>
      <xdr:row>9</xdr:row>
      <xdr:rowOff>85725</xdr:rowOff>
    </xdr:to>
    <xdr:sp macro="" textlink="">
      <xdr:nvSpPr>
        <xdr:cNvPr id="3" name="Metin kutusu 2"/>
        <xdr:cNvSpPr txBox="1"/>
      </xdr:nvSpPr>
      <xdr:spPr>
        <a:xfrm>
          <a:off x="0" y="876300"/>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6</xdr:col>
      <xdr:colOff>466724</xdr:colOff>
      <xdr:row>10</xdr:row>
      <xdr:rowOff>19050</xdr:rowOff>
    </xdr:from>
    <xdr:to>
      <xdr:col>14</xdr:col>
      <xdr:colOff>571499</xdr:colOff>
      <xdr:row>28</xdr:row>
      <xdr:rowOff>123825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37</xdr:row>
      <xdr:rowOff>57150</xdr:rowOff>
    </xdr:from>
    <xdr:to>
      <xdr:col>13</xdr:col>
      <xdr:colOff>561974</xdr:colOff>
      <xdr:row>51</xdr:row>
      <xdr:rowOff>123826</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70</xdr:row>
      <xdr:rowOff>0</xdr:rowOff>
    </xdr:from>
    <xdr:to>
      <xdr:col>13</xdr:col>
      <xdr:colOff>590550</xdr:colOff>
      <xdr:row>74</xdr:row>
      <xdr:rowOff>180975</xdr:rowOff>
    </xdr:to>
    <xdr:sp macro="" textlink="">
      <xdr:nvSpPr>
        <xdr:cNvPr id="7" name="Metin kutusu 6"/>
        <xdr:cNvSpPr txBox="1"/>
      </xdr:nvSpPr>
      <xdr:spPr>
        <a:xfrm>
          <a:off x="1" y="13449300"/>
          <a:ext cx="9353549"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85724</xdr:colOff>
      <xdr:row>89</xdr:row>
      <xdr:rowOff>66675</xdr:rowOff>
    </xdr:from>
    <xdr:to>
      <xdr:col>9</xdr:col>
      <xdr:colOff>409575</xdr:colOff>
      <xdr:row>106</xdr:row>
      <xdr:rowOff>142875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52386</xdr:colOff>
      <xdr:row>114</xdr:row>
      <xdr:rowOff>19049</xdr:rowOff>
    </xdr:from>
    <xdr:to>
      <xdr:col>12</xdr:col>
      <xdr:colOff>342899</xdr:colOff>
      <xdr:row>130</xdr:row>
      <xdr:rowOff>142874</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538162</xdr:colOff>
      <xdr:row>142</xdr:row>
      <xdr:rowOff>28574</xdr:rowOff>
    </xdr:from>
    <xdr:to>
      <xdr:col>13</xdr:col>
      <xdr:colOff>381000</xdr:colOff>
      <xdr:row>159</xdr:row>
      <xdr:rowOff>190499</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31750</xdr:colOff>
      <xdr:row>132</xdr:row>
      <xdr:rowOff>63500</xdr:rowOff>
    </xdr:from>
    <xdr:to>
      <xdr:col>11</xdr:col>
      <xdr:colOff>438150</xdr:colOff>
      <xdr:row>136</xdr:row>
      <xdr:rowOff>168275</xdr:rowOff>
    </xdr:to>
    <xdr:sp macro="" textlink="">
      <xdr:nvSpPr>
        <xdr:cNvPr id="12" name="Metin kutusu 11"/>
        <xdr:cNvSpPr txBox="1"/>
      </xdr:nvSpPr>
      <xdr:spPr>
        <a:xfrm>
          <a:off x="31750" y="26047700"/>
          <a:ext cx="783590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Nevşehir'de "İçme ve Kullanma Suyu Şebekesi ile Hizmet Verilen Belediye Nüfusunun Toplam Belediye Nüfusuna Oranı" %98'dir.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23812</xdr:colOff>
      <xdr:row>3</xdr:row>
      <xdr:rowOff>128587</xdr:rowOff>
    </xdr:from>
    <xdr:to>
      <xdr:col>13</xdr:col>
      <xdr:colOff>328612</xdr:colOff>
      <xdr:row>19</xdr:row>
      <xdr:rowOff>14287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11</xdr:col>
      <xdr:colOff>400050</xdr:colOff>
      <xdr:row>25</xdr:row>
      <xdr:rowOff>104775</xdr:rowOff>
    </xdr:to>
    <xdr:sp macro="" textlink="">
      <xdr:nvSpPr>
        <xdr:cNvPr id="4" name="Metin kutusu 3"/>
        <xdr:cNvSpPr txBox="1"/>
      </xdr:nvSpPr>
      <xdr:spPr>
        <a:xfrm>
          <a:off x="0" y="4181475"/>
          <a:ext cx="74485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Nevşehir'de şebekeden deşarj edilen  belediye  atıksularının %80'i arıtılmaktadır. %20'si ise arıtılmadan deşarj edilmektedir.</a:t>
          </a:r>
          <a:endParaRPr lang="tr-TR" sz="1100"/>
        </a:p>
      </xdr:txBody>
    </xdr:sp>
    <xdr:clientData/>
  </xdr:twoCellAnchor>
  <xdr:twoCellAnchor>
    <xdr:from>
      <xdr:col>4</xdr:col>
      <xdr:colOff>276225</xdr:colOff>
      <xdr:row>68</xdr:row>
      <xdr:rowOff>19050</xdr:rowOff>
    </xdr:from>
    <xdr:to>
      <xdr:col>11</xdr:col>
      <xdr:colOff>581025</xdr:colOff>
      <xdr:row>82</xdr:row>
      <xdr:rowOff>95250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87</xdr:row>
      <xdr:rowOff>0</xdr:rowOff>
    </xdr:from>
    <xdr:to>
      <xdr:col>13</xdr:col>
      <xdr:colOff>47625</xdr:colOff>
      <xdr:row>91</xdr:row>
      <xdr:rowOff>180975</xdr:rowOff>
    </xdr:to>
    <xdr:sp macro="" textlink="">
      <xdr:nvSpPr>
        <xdr:cNvPr id="6" name="Metin kutusu 5"/>
        <xdr:cNvSpPr txBox="1"/>
      </xdr:nvSpPr>
      <xdr:spPr>
        <a:xfrm>
          <a:off x="0" y="10477500"/>
          <a:ext cx="814387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Nevşehir'de Belediyelerde</a:t>
          </a:r>
          <a:r>
            <a:rPr lang="tr-TR" sz="1100" baseline="0">
              <a:solidFill>
                <a:schemeClr val="dk1"/>
              </a:solidFill>
              <a:effectLst/>
              <a:latin typeface="+mn-lt"/>
              <a:ea typeface="+mn-ea"/>
              <a:cs typeface="+mn-cs"/>
            </a:rPr>
            <a:t> deşarj edilen  ortalama kişibaşı günlük atıksu miktarı 126 litre/kişi-gün olup Türkiye ortalamasının  altındadır.</a:t>
          </a:r>
          <a:endParaRPr lang="tr-TR" sz="1100"/>
        </a:p>
      </xdr:txBody>
    </xdr:sp>
    <xdr:clientData/>
  </xdr:twoCellAnchor>
  <xdr:twoCellAnchor>
    <xdr:from>
      <xdr:col>5</xdr:col>
      <xdr:colOff>223836</xdr:colOff>
      <xdr:row>133</xdr:row>
      <xdr:rowOff>19050</xdr:rowOff>
    </xdr:from>
    <xdr:to>
      <xdr:col>13</xdr:col>
      <xdr:colOff>342899</xdr:colOff>
      <xdr:row>148</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152</xdr:row>
      <xdr:rowOff>0</xdr:rowOff>
    </xdr:from>
    <xdr:to>
      <xdr:col>13</xdr:col>
      <xdr:colOff>47625</xdr:colOff>
      <xdr:row>156</xdr:row>
      <xdr:rowOff>180975</xdr:rowOff>
    </xdr:to>
    <xdr:sp macro="" textlink="">
      <xdr:nvSpPr>
        <xdr:cNvPr id="9" name="Metin kutusu 8"/>
        <xdr:cNvSpPr txBox="1"/>
      </xdr:nvSpPr>
      <xdr:spPr>
        <a:xfrm>
          <a:off x="0" y="16964025"/>
          <a:ext cx="82772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Nevşehir'de  "Kanalizasyon Şebekesi ile Hizmet Verilen Belediye  Nüfusunun Toplam  Belediye Nüfusuna Oranı" %93 olup, Türkiye geneli oran olan  %91'ün üzerindedir.</a:t>
          </a:r>
          <a:endParaRPr lang="tr-TR" sz="1100"/>
        </a:p>
      </xdr:txBody>
    </xdr:sp>
    <xdr:clientData/>
  </xdr:twoCellAnchor>
  <xdr:twoCellAnchor>
    <xdr:from>
      <xdr:col>4</xdr:col>
      <xdr:colOff>419100</xdr:colOff>
      <xdr:row>100</xdr:row>
      <xdr:rowOff>61911</xdr:rowOff>
    </xdr:from>
    <xdr:to>
      <xdr:col>13</xdr:col>
      <xdr:colOff>133350</xdr:colOff>
      <xdr:row>116</xdr:row>
      <xdr:rowOff>123824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120</xdr:row>
      <xdr:rowOff>0</xdr:rowOff>
    </xdr:from>
    <xdr:to>
      <xdr:col>13</xdr:col>
      <xdr:colOff>47625</xdr:colOff>
      <xdr:row>124</xdr:row>
      <xdr:rowOff>180975</xdr:rowOff>
    </xdr:to>
    <xdr:sp macro="" textlink="">
      <xdr:nvSpPr>
        <xdr:cNvPr id="13" name="Metin kutusu 12"/>
        <xdr:cNvSpPr txBox="1"/>
      </xdr:nvSpPr>
      <xdr:spPr>
        <a:xfrm>
          <a:off x="0" y="16773525"/>
          <a:ext cx="8277225"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Değerlendirme ve Sonuçlar:</a:t>
          </a:r>
          <a:endParaRPr kumimoji="0" lang="tr-TR"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mn-lt"/>
              <a:ea typeface="+mn-ea"/>
              <a:cs typeface="+mn-cs"/>
            </a:rPr>
            <a:t>2018 yılı itibariyle Nevşehir'de "Atıksu Arıtma Tesisi ile Hizmet Verilen Belediye Nüfusunun Toplam  Belediye Nüfusuna Oranı " %69,8 olup Türkiye geneli oran olan  %79'un altındadır.</a:t>
          </a:r>
        </a:p>
      </xdr:txBody>
    </xdr:sp>
    <xdr:clientData/>
  </xdr:twoCellAnchor>
  <xdr:twoCellAnchor>
    <xdr:from>
      <xdr:col>0</xdr:col>
      <xdr:colOff>0</xdr:colOff>
      <xdr:row>32</xdr:row>
      <xdr:rowOff>0</xdr:rowOff>
    </xdr:from>
    <xdr:to>
      <xdr:col>14</xdr:col>
      <xdr:colOff>19050</xdr:colOff>
      <xdr:row>40</xdr:row>
      <xdr:rowOff>38100</xdr:rowOff>
    </xdr:to>
    <xdr:sp macro="" textlink="">
      <xdr:nvSpPr>
        <xdr:cNvPr id="11" name="Metin kutusu 10"/>
        <xdr:cNvSpPr txBox="1"/>
      </xdr:nvSpPr>
      <xdr:spPr>
        <a:xfrm>
          <a:off x="0" y="5724525"/>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7</xdr:col>
      <xdr:colOff>304800</xdr:colOff>
      <xdr:row>41</xdr:row>
      <xdr:rowOff>119062</xdr:rowOff>
    </xdr:from>
    <xdr:to>
      <xdr:col>15</xdr:col>
      <xdr:colOff>0</xdr:colOff>
      <xdr:row>55</xdr:row>
      <xdr:rowOff>100012</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57</xdr:row>
      <xdr:rowOff>28575</xdr:rowOff>
    </xdr:from>
    <xdr:to>
      <xdr:col>11</xdr:col>
      <xdr:colOff>590550</xdr:colOff>
      <xdr:row>61</xdr:row>
      <xdr:rowOff>133350</xdr:rowOff>
    </xdr:to>
    <xdr:sp macro="" textlink="">
      <xdr:nvSpPr>
        <xdr:cNvPr id="15" name="Metin kutusu 14"/>
        <xdr:cNvSpPr txBox="1"/>
      </xdr:nvSpPr>
      <xdr:spPr>
        <a:xfrm>
          <a:off x="0" y="10801350"/>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itibariyele, Nevşehir'de  arıtılan belediye atık suların %98'ine biyolojik arıtma, %2'sine doğal arıtma uygulanmaktadır.</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19049</xdr:colOff>
      <xdr:row>28</xdr:row>
      <xdr:rowOff>180974</xdr:rowOff>
    </xdr:from>
    <xdr:to>
      <xdr:col>8</xdr:col>
      <xdr:colOff>76199</xdr:colOff>
      <xdr:row>46</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190499</xdr:rowOff>
    </xdr:from>
    <xdr:to>
      <xdr:col>9</xdr:col>
      <xdr:colOff>228600</xdr:colOff>
      <xdr:row>53</xdr:row>
      <xdr:rowOff>161924</xdr:rowOff>
    </xdr:to>
    <xdr:sp macro="" textlink="">
      <xdr:nvSpPr>
        <xdr:cNvPr id="6" name="Metin kutusu 5"/>
        <xdr:cNvSpPr txBox="1"/>
      </xdr:nvSpPr>
      <xdr:spPr>
        <a:xfrm>
          <a:off x="0" y="9267824"/>
          <a:ext cx="6972300"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Nevşehir'de 2014 yılından itibaren  düzenli depolama yapılmaya başlanmıştır. 2018 yılı itibariyle, toplam belediye atıklarının yaklaşık %86'sı düzenli depolama yöntemiyle bertaraf edilmekte olup, %11' i ise düzensiz depolanmaktadır. %2'si ise geri kazanılmaktadır.</a:t>
          </a:r>
        </a:p>
        <a:p>
          <a:endParaRPr lang="tr-TR" sz="1100"/>
        </a:p>
      </xdr:txBody>
    </xdr:sp>
    <xdr:clientData/>
  </xdr:twoCellAnchor>
  <xdr:twoCellAnchor>
    <xdr:from>
      <xdr:col>4</xdr:col>
      <xdr:colOff>671512</xdr:colOff>
      <xdr:row>62</xdr:row>
      <xdr:rowOff>76200</xdr:rowOff>
    </xdr:from>
    <xdr:to>
      <xdr:col>11</xdr:col>
      <xdr:colOff>176212</xdr:colOff>
      <xdr:row>75</xdr:row>
      <xdr:rowOff>38100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581025</xdr:colOff>
      <xdr:row>90</xdr:row>
      <xdr:rowOff>114299</xdr:rowOff>
    </xdr:from>
    <xdr:to>
      <xdr:col>10</xdr:col>
      <xdr:colOff>204787</xdr:colOff>
      <xdr:row>105</xdr:row>
      <xdr:rowOff>142874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109</xdr:row>
      <xdr:rowOff>0</xdr:rowOff>
    </xdr:from>
    <xdr:to>
      <xdr:col>9</xdr:col>
      <xdr:colOff>238124</xdr:colOff>
      <xdr:row>113</xdr:row>
      <xdr:rowOff>190499</xdr:rowOff>
    </xdr:to>
    <xdr:sp macro="" textlink="">
      <xdr:nvSpPr>
        <xdr:cNvPr id="10" name="Metin kutusu 9"/>
        <xdr:cNvSpPr txBox="1"/>
      </xdr:nvSpPr>
      <xdr:spPr>
        <a:xfrm>
          <a:off x="0" y="21212175"/>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Nevşehir'de toplam belediye nüfusunun %99'una  atık hizmeti verilmektedir.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66675</xdr:colOff>
      <xdr:row>32</xdr:row>
      <xdr:rowOff>104774</xdr:rowOff>
    </xdr:from>
    <xdr:to>
      <xdr:col>8</xdr:col>
      <xdr:colOff>76200</xdr:colOff>
      <xdr:row>47</xdr:row>
      <xdr:rowOff>133349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8</xdr:col>
      <xdr:colOff>485775</xdr:colOff>
      <xdr:row>56</xdr:row>
      <xdr:rowOff>47626</xdr:rowOff>
    </xdr:to>
    <xdr:sp macro="" textlink="">
      <xdr:nvSpPr>
        <xdr:cNvPr id="6" name="Metin kutusu 5"/>
        <xdr:cNvSpPr txBox="1"/>
      </xdr:nvSpPr>
      <xdr:spPr>
        <a:xfrm>
          <a:off x="0" y="9153525"/>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Nevşehir'de 2017 yılında maden atıkları dışındaki tehlikeli atıkların geri kazanım oranı %62,6 ile Türkiye geneli oran olan %84'ün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9</xdr:col>
      <xdr:colOff>619125</xdr:colOff>
      <xdr:row>14</xdr:row>
      <xdr:rowOff>85725</xdr:rowOff>
    </xdr:to>
    <xdr:sp macro="" textlink="">
      <xdr:nvSpPr>
        <xdr:cNvPr id="5" name="Metin kutusu 4"/>
        <xdr:cNvSpPr txBox="1"/>
      </xdr:nvSpPr>
      <xdr:spPr>
        <a:xfrm>
          <a:off x="0" y="447676"/>
          <a:ext cx="8267700" cy="237172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twoCellAnchor>
    <xdr:from>
      <xdr:col>0</xdr:col>
      <xdr:colOff>0</xdr:colOff>
      <xdr:row>30</xdr:row>
      <xdr:rowOff>9525</xdr:rowOff>
    </xdr:from>
    <xdr:to>
      <xdr:col>9</xdr:col>
      <xdr:colOff>600075</xdr:colOff>
      <xdr:row>37</xdr:row>
      <xdr:rowOff>66676</xdr:rowOff>
    </xdr:to>
    <xdr:sp macro="" textlink="">
      <xdr:nvSpPr>
        <xdr:cNvPr id="3" name="Metin kutusu 2"/>
        <xdr:cNvSpPr txBox="1"/>
      </xdr:nvSpPr>
      <xdr:spPr>
        <a:xfrm>
          <a:off x="0" y="5791200"/>
          <a:ext cx="8248650" cy="13906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a:solidFill>
                <a:schemeClr val="dk1"/>
              </a:solidFill>
              <a:effectLst/>
              <a:latin typeface="+mn-lt"/>
              <a:ea typeface="+mn-ea"/>
              <a:cs typeface="+mn-cs"/>
            </a:rPr>
            <a:t>CORINE (Çevresel Verilerin Koordinasyonu Projesi - Çevre Bilgi Düzeni)  2018 yılı verilerine göre;</a:t>
          </a:r>
          <a:r>
            <a:rPr lang="tr-TR" sz="1100" baseline="0">
              <a:solidFill>
                <a:schemeClr val="dk1"/>
              </a:solidFill>
              <a:effectLst/>
              <a:latin typeface="+mn-lt"/>
              <a:ea typeface="+mn-ea"/>
              <a:cs typeface="+mn-cs"/>
            </a:rPr>
            <a:t> Nevşehir'in yüz ölçümünün  %2,47'sini yapay alanlar, %82,85'ini tarımsal alanlar, %14,03'ünü orman ve yarı doğal alanlar, %0,12'ini sulak alanlar, %0,53'ünü su yapıları oluşturmaktadır.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workbookViewId="0">
      <selection activeCell="F1" sqref="F1"/>
    </sheetView>
  </sheetViews>
  <sheetFormatPr defaultRowHeight="15" x14ac:dyDescent="0.25"/>
  <sheetData>
    <row r="1" spans="1:1" x14ac:dyDescent="0.25">
      <c r="A1" s="1" t="s">
        <v>152</v>
      </c>
    </row>
    <row r="3" spans="1:1" x14ac:dyDescent="0.25">
      <c r="A3" s="2" t="s">
        <v>0</v>
      </c>
    </row>
    <row r="4" spans="1:1" x14ac:dyDescent="0.25">
      <c r="A4" s="2"/>
    </row>
    <row r="5" spans="1:1" x14ac:dyDescent="0.25">
      <c r="A5" s="3" t="s">
        <v>133</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145</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140</v>
      </c>
    </row>
    <row r="24" spans="1:1" x14ac:dyDescent="0.25">
      <c r="A24" s="3" t="s">
        <v>13</v>
      </c>
    </row>
    <row r="25" spans="1:1" x14ac:dyDescent="0.25">
      <c r="A25" s="3" t="s">
        <v>168</v>
      </c>
    </row>
    <row r="26" spans="1:1" x14ac:dyDescent="0.25">
      <c r="A26" s="3" t="s">
        <v>164</v>
      </c>
    </row>
    <row r="29" spans="1:1" x14ac:dyDescent="0.25">
      <c r="A29" s="3" t="s">
        <v>14</v>
      </c>
    </row>
    <row r="30" spans="1:1" x14ac:dyDescent="0.25">
      <c r="A30" s="3" t="s">
        <v>15</v>
      </c>
    </row>
    <row r="31" spans="1:1" x14ac:dyDescent="0.25">
      <c r="A31" s="3" t="s">
        <v>16</v>
      </c>
    </row>
    <row r="32" spans="1:1" x14ac:dyDescent="0.25">
      <c r="A32" s="3" t="s">
        <v>17</v>
      </c>
    </row>
    <row r="33" spans="1:1" x14ac:dyDescent="0.25">
      <c r="A33" s="3" t="s">
        <v>165</v>
      </c>
    </row>
    <row r="34" spans="1:1" x14ac:dyDescent="0.25">
      <c r="A34" s="3" t="s">
        <v>166</v>
      </c>
    </row>
    <row r="37" spans="1:1" x14ac:dyDescent="0.25">
      <c r="A37" s="3" t="s">
        <v>18</v>
      </c>
    </row>
    <row r="38" spans="1:1" x14ac:dyDescent="0.25">
      <c r="A38" s="3" t="s">
        <v>19</v>
      </c>
    </row>
    <row r="39" spans="1:1" x14ac:dyDescent="0.25">
      <c r="A39" s="3" t="s">
        <v>20</v>
      </c>
    </row>
    <row r="40" spans="1:1" x14ac:dyDescent="0.25">
      <c r="A40" s="3" t="s">
        <v>167</v>
      </c>
    </row>
    <row r="43" spans="1:1" x14ac:dyDescent="0.25">
      <c r="A43" s="3" t="s">
        <v>21</v>
      </c>
    </row>
    <row r="44" spans="1:1" x14ac:dyDescent="0.25">
      <c r="A44" s="3" t="s">
        <v>22</v>
      </c>
    </row>
    <row r="47" spans="1:1" x14ac:dyDescent="0.25">
      <c r="A47" s="3" t="s">
        <v>23</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30" display="5.2.Arıtma Tesisi Tipine Göre Atıksu Arıtma Tesislerinde Arıtılan Atıksu Miktarı (Bin m3/yıl)"/>
    <hyperlink ref="A33" location="'Belediye Atıksu'!A96" display="5.4.Atıksu Arıtma Tesisi Ile Hizmet Verilen Belediye Nüfusunun Toplam Nüfusa Oranı (%)"/>
    <hyperlink ref="A34" location="'Belediye Atıksu'!A130"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4" display="6.2. Kişi Başı Ortalama Belediye Atık Miktarı (Kg/Kişi-Gün)"/>
    <hyperlink ref="A40" location="'Belediye Atık'!A82" display="6.3. Atık Hizmeti Verilen Belediye Nüfusunun Toplam Nüfusa Oranı (%)"/>
    <hyperlink ref="A43" location="'Belediye Atık'!A1" display="7. TEHLİKELİ ATIKLAR"/>
    <hyperlink ref="A44" location="'Belediye Atık'!A3" display="7.1.Tehlikeli Atıkların Bertaraf Yöntemine Göre Dağılımı (Ton/Yıl)"/>
    <hyperlink ref="A47" location="'Arazi Kullanımı'!A1" display="8. ARAZİ KULLANIMI"/>
    <hyperlink ref="A5" location="'Yönetici özeti'!A1" display="YÖNETİCİ ÖZETİ"/>
    <hyperlink ref="A32" location="'Belediye Atıksu'!A65" display="5.3.Belediyelerde Deşarj Edilen Kişi Başı Günlük Atıksu Miktarı (Litre/Kişi-Gü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8"/>
  <sheetViews>
    <sheetView zoomScaleNormal="100" workbookViewId="0">
      <selection activeCell="C1" sqref="C1"/>
    </sheetView>
  </sheetViews>
  <sheetFormatPr defaultRowHeight="15" x14ac:dyDescent="0.25"/>
  <cols>
    <col min="1" max="1" width="29.7109375" customWidth="1"/>
    <col min="2" max="2" width="11.5703125" customWidth="1"/>
    <col min="3" max="3" width="9.42578125" customWidth="1"/>
    <col min="4" max="4" width="12.28515625" customWidth="1"/>
    <col min="5" max="5" width="9.140625" customWidth="1"/>
    <col min="6" max="6" width="12" customWidth="1"/>
    <col min="7" max="7" width="9.85546875" customWidth="1"/>
    <col min="8" max="8" width="11.28515625" customWidth="1"/>
    <col min="9" max="9" width="9.42578125" customWidth="1"/>
    <col min="10" max="10" width="12.140625" customWidth="1"/>
  </cols>
  <sheetData>
    <row r="1" spans="1:1" ht="20.25" x14ac:dyDescent="0.3">
      <c r="A1" s="69" t="s">
        <v>23</v>
      </c>
    </row>
    <row r="18" spans="1:11" x14ac:dyDescent="0.25">
      <c r="A18" s="82" t="s">
        <v>162</v>
      </c>
      <c r="B18" s="106" t="s">
        <v>123</v>
      </c>
      <c r="C18" s="106"/>
      <c r="D18" s="106"/>
      <c r="E18" s="106"/>
      <c r="F18" s="106"/>
      <c r="G18" s="106"/>
      <c r="H18" s="106"/>
      <c r="I18" s="106"/>
      <c r="J18" s="106"/>
      <c r="K18" s="106"/>
    </row>
    <row r="19" spans="1:11" x14ac:dyDescent="0.25">
      <c r="A19" s="82"/>
      <c r="B19" s="106">
        <v>1990</v>
      </c>
      <c r="C19" s="106"/>
      <c r="D19" s="106">
        <v>2000</v>
      </c>
      <c r="E19" s="106"/>
      <c r="F19" s="106">
        <v>2006</v>
      </c>
      <c r="G19" s="106"/>
      <c r="H19" s="106">
        <v>2012</v>
      </c>
      <c r="I19" s="106"/>
      <c r="J19" s="106">
        <v>2018</v>
      </c>
      <c r="K19" s="106"/>
    </row>
    <row r="20" spans="1:11" x14ac:dyDescent="0.25">
      <c r="A20" s="82" t="s">
        <v>124</v>
      </c>
      <c r="B20" s="97" t="s">
        <v>125</v>
      </c>
      <c r="C20" s="97" t="s">
        <v>126</v>
      </c>
      <c r="D20" s="97" t="s">
        <v>125</v>
      </c>
      <c r="E20" s="97" t="s">
        <v>126</v>
      </c>
      <c r="F20" s="97" t="s">
        <v>125</v>
      </c>
      <c r="G20" s="97" t="s">
        <v>126</v>
      </c>
      <c r="H20" s="97" t="s">
        <v>125</v>
      </c>
      <c r="I20" s="97" t="s">
        <v>126</v>
      </c>
      <c r="J20" s="98" t="s">
        <v>125</v>
      </c>
      <c r="K20" s="98" t="s">
        <v>126</v>
      </c>
    </row>
    <row r="21" spans="1:11" x14ac:dyDescent="0.25">
      <c r="A21" s="79" t="s">
        <v>127</v>
      </c>
      <c r="B21" s="80">
        <v>10197.4</v>
      </c>
      <c r="C21" s="80">
        <v>1.86</v>
      </c>
      <c r="D21" s="80">
        <v>11142.89</v>
      </c>
      <c r="E21" s="80">
        <v>2.0299999999999998</v>
      </c>
      <c r="F21" s="80">
        <v>10923.21</v>
      </c>
      <c r="G21" s="80">
        <v>1.99</v>
      </c>
      <c r="H21" s="80">
        <v>12790.27</v>
      </c>
      <c r="I21" s="80">
        <v>2.33</v>
      </c>
      <c r="J21" s="80">
        <v>13562.43</v>
      </c>
      <c r="K21" s="80">
        <v>2.4700000000000002</v>
      </c>
    </row>
    <row r="22" spans="1:11" x14ac:dyDescent="0.25">
      <c r="A22" s="79" t="s">
        <v>128</v>
      </c>
      <c r="B22" s="80">
        <v>458448.16</v>
      </c>
      <c r="C22" s="80">
        <v>83.56</v>
      </c>
      <c r="D22" s="80">
        <v>451123.12</v>
      </c>
      <c r="E22" s="80">
        <v>82.22</v>
      </c>
      <c r="F22" s="80">
        <v>459021.95</v>
      </c>
      <c r="G22" s="80">
        <v>83.66</v>
      </c>
      <c r="H22" s="80">
        <v>455569.58</v>
      </c>
      <c r="I22" s="80">
        <v>83.03</v>
      </c>
      <c r="J22" s="80">
        <v>454578.83</v>
      </c>
      <c r="K22" s="80">
        <v>82.85</v>
      </c>
    </row>
    <row r="23" spans="1:11" x14ac:dyDescent="0.25">
      <c r="A23" s="79" t="s">
        <v>129</v>
      </c>
      <c r="B23" s="80">
        <v>77780.17</v>
      </c>
      <c r="C23" s="80">
        <v>14.18</v>
      </c>
      <c r="D23" s="80">
        <v>83967.3</v>
      </c>
      <c r="E23" s="80">
        <v>15.3</v>
      </c>
      <c r="F23" s="80">
        <v>76266.05</v>
      </c>
      <c r="G23" s="80">
        <v>13.9</v>
      </c>
      <c r="H23" s="80">
        <v>76976.33</v>
      </c>
      <c r="I23" s="80">
        <v>14.03</v>
      </c>
      <c r="J23" s="80">
        <v>76962.039999999994</v>
      </c>
      <c r="K23" s="80">
        <v>14.03</v>
      </c>
    </row>
    <row r="24" spans="1:11" x14ac:dyDescent="0.25">
      <c r="A24" s="79" t="s">
        <v>130</v>
      </c>
      <c r="B24" s="80">
        <v>441.32</v>
      </c>
      <c r="C24" s="80">
        <v>0.08</v>
      </c>
      <c r="D24" s="80">
        <v>441.32</v>
      </c>
      <c r="E24" s="80">
        <v>0.08</v>
      </c>
      <c r="F24" s="80">
        <v>639.34</v>
      </c>
      <c r="G24" s="80">
        <v>0.12</v>
      </c>
      <c r="H24" s="80">
        <v>639.34</v>
      </c>
      <c r="I24" s="80">
        <v>0.12</v>
      </c>
      <c r="J24" s="80">
        <v>639.34</v>
      </c>
      <c r="K24" s="80">
        <v>0.12</v>
      </c>
    </row>
    <row r="25" spans="1:11" x14ac:dyDescent="0.25">
      <c r="A25" s="79" t="s">
        <v>131</v>
      </c>
      <c r="B25" s="80">
        <v>1780.93</v>
      </c>
      <c r="C25" s="80">
        <v>0.32</v>
      </c>
      <c r="D25" s="80">
        <v>1973.36</v>
      </c>
      <c r="E25" s="80">
        <v>0.36</v>
      </c>
      <c r="F25" s="80">
        <v>1797.44</v>
      </c>
      <c r="G25" s="80">
        <v>0.33</v>
      </c>
      <c r="H25" s="80">
        <v>2672.47</v>
      </c>
      <c r="I25" s="80">
        <v>0.49</v>
      </c>
      <c r="J25" s="80">
        <v>2905.34</v>
      </c>
      <c r="K25" s="80">
        <v>0.53</v>
      </c>
    </row>
    <row r="26" spans="1:11" x14ac:dyDescent="0.25">
      <c r="A26" s="82" t="s">
        <v>132</v>
      </c>
      <c r="B26" s="81">
        <f>SUM(B21:B25)</f>
        <v>548647.98</v>
      </c>
      <c r="C26" s="81">
        <f t="shared" ref="C26:K26" si="0">SUM(C21:C25)</f>
        <v>99.999999999999986</v>
      </c>
      <c r="D26" s="81">
        <f t="shared" si="0"/>
        <v>548647.99</v>
      </c>
      <c r="E26" s="81">
        <f t="shared" si="0"/>
        <v>99.99</v>
      </c>
      <c r="F26" s="81">
        <f t="shared" si="0"/>
        <v>548647.99</v>
      </c>
      <c r="G26" s="81">
        <f t="shared" si="0"/>
        <v>100</v>
      </c>
      <c r="H26" s="81">
        <f t="shared" si="0"/>
        <v>548647.99</v>
      </c>
      <c r="I26" s="81">
        <f t="shared" si="0"/>
        <v>100</v>
      </c>
      <c r="J26" s="81">
        <f t="shared" si="0"/>
        <v>548647.98</v>
      </c>
      <c r="K26" s="81">
        <f t="shared" si="0"/>
        <v>100</v>
      </c>
    </row>
    <row r="28" spans="1:11" x14ac:dyDescent="0.25">
      <c r="A28" s="76" t="s">
        <v>163</v>
      </c>
    </row>
  </sheetData>
  <mergeCells count="6">
    <mergeCell ref="J19:K19"/>
    <mergeCell ref="B18:K18"/>
    <mergeCell ref="B19:C19"/>
    <mergeCell ref="D19:E19"/>
    <mergeCell ref="F19:G19"/>
    <mergeCell ref="H19:I19"/>
  </mergeCells>
  <pageMargins left="0.7" right="0.7" top="0.75" bottom="0.75" header="0.3" footer="0.3"/>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1"/>
  <sheetViews>
    <sheetView zoomScaleNormal="100" workbookViewId="0">
      <selection activeCell="C1" sqref="C1"/>
    </sheetView>
  </sheetViews>
  <sheetFormatPr defaultRowHeight="15" x14ac:dyDescent="0.25"/>
  <cols>
    <col min="3" max="3" width="13.140625" customWidth="1"/>
    <col min="4" max="4" width="10.5703125" bestFit="1" customWidth="1"/>
    <col min="5" max="5" width="9.85546875" customWidth="1"/>
    <col min="6" max="6" width="13.140625" customWidth="1"/>
  </cols>
  <sheetData>
    <row r="1" spans="1:6" ht="18" x14ac:dyDescent="0.25">
      <c r="A1" s="4" t="s">
        <v>1</v>
      </c>
    </row>
    <row r="3" spans="1:6" ht="15.75" x14ac:dyDescent="0.25">
      <c r="A3" s="5" t="s">
        <v>2</v>
      </c>
    </row>
    <row r="5" spans="1:6" x14ac:dyDescent="0.25">
      <c r="A5" s="7"/>
      <c r="B5" s="99" t="s">
        <v>153</v>
      </c>
      <c r="C5" s="99"/>
      <c r="D5" s="99"/>
      <c r="E5" s="99"/>
      <c r="F5" s="100" t="s">
        <v>24</v>
      </c>
    </row>
    <row r="6" spans="1:6" ht="42.75" customHeight="1" x14ac:dyDescent="0.25">
      <c r="A6" s="7" t="s">
        <v>25</v>
      </c>
      <c r="B6" s="83" t="s">
        <v>135</v>
      </c>
      <c r="C6" s="9" t="s">
        <v>26</v>
      </c>
      <c r="D6" s="9" t="s">
        <v>27</v>
      </c>
      <c r="E6" s="9" t="s">
        <v>28</v>
      </c>
      <c r="F6" s="100"/>
    </row>
    <row r="7" spans="1:6" x14ac:dyDescent="0.25">
      <c r="A7" s="10" t="s">
        <v>29</v>
      </c>
      <c r="B7" s="11">
        <v>135021</v>
      </c>
      <c r="C7" s="11">
        <v>145037</v>
      </c>
      <c r="D7" s="11">
        <f>SUM(B7:C7)</f>
        <v>280058</v>
      </c>
      <c r="E7" s="15">
        <f>D7*100/F7</f>
        <v>0.39675995848256917</v>
      </c>
      <c r="F7" s="12">
        <v>70586256</v>
      </c>
    </row>
    <row r="8" spans="1:6" x14ac:dyDescent="0.25">
      <c r="A8" s="10" t="s">
        <v>30</v>
      </c>
      <c r="B8" s="11">
        <v>135350</v>
      </c>
      <c r="C8" s="11">
        <v>146349</v>
      </c>
      <c r="D8" s="11">
        <f t="shared" ref="D8:D18" si="0">SUM(B8:C8)</f>
        <v>281699</v>
      </c>
      <c r="E8" s="15">
        <f t="shared" ref="E8:E18" si="1">D8*100/F8</f>
        <v>0.39389041222309068</v>
      </c>
      <c r="F8" s="12">
        <v>71517100</v>
      </c>
    </row>
    <row r="9" spans="1:6" x14ac:dyDescent="0.25">
      <c r="A9" s="10" t="s">
        <v>31</v>
      </c>
      <c r="B9" s="11">
        <v>132336</v>
      </c>
      <c r="C9" s="11">
        <v>151689</v>
      </c>
      <c r="D9" s="11">
        <f t="shared" si="0"/>
        <v>284025</v>
      </c>
      <c r="E9" s="15">
        <f t="shared" si="1"/>
        <v>0.39142759711952285</v>
      </c>
      <c r="F9" s="12">
        <v>72561312</v>
      </c>
    </row>
    <row r="10" spans="1:6" x14ac:dyDescent="0.25">
      <c r="A10" s="10" t="s">
        <v>32</v>
      </c>
      <c r="B10" s="11">
        <v>128234</v>
      </c>
      <c r="C10" s="11">
        <v>154103</v>
      </c>
      <c r="D10" s="11">
        <f t="shared" si="0"/>
        <v>282337</v>
      </c>
      <c r="E10" s="15">
        <f t="shared" si="1"/>
        <v>0.38297009882453487</v>
      </c>
      <c r="F10" s="12">
        <v>73722988</v>
      </c>
    </row>
    <row r="11" spans="1:6" x14ac:dyDescent="0.25">
      <c r="A11" s="10" t="s">
        <v>33</v>
      </c>
      <c r="B11" s="11">
        <v>125785</v>
      </c>
      <c r="C11" s="11">
        <v>157462</v>
      </c>
      <c r="D11" s="11">
        <f t="shared" si="0"/>
        <v>283247</v>
      </c>
      <c r="E11" s="15">
        <f t="shared" si="1"/>
        <v>0.37905623405964667</v>
      </c>
      <c r="F11" s="12">
        <v>74724269</v>
      </c>
    </row>
    <row r="12" spans="1:6" x14ac:dyDescent="0.25">
      <c r="A12" s="10" t="s">
        <v>34</v>
      </c>
      <c r="B12" s="11">
        <v>122962</v>
      </c>
      <c r="C12" s="11">
        <v>162228</v>
      </c>
      <c r="D12" s="11">
        <f t="shared" si="0"/>
        <v>285190</v>
      </c>
      <c r="E12" s="15">
        <f t="shared" si="1"/>
        <v>0.37709885614977773</v>
      </c>
      <c r="F12" s="12">
        <v>75627384</v>
      </c>
    </row>
    <row r="13" spans="1:6" x14ac:dyDescent="0.25">
      <c r="A13" s="10" t="s">
        <v>35</v>
      </c>
      <c r="B13" s="11">
        <v>116689</v>
      </c>
      <c r="C13" s="11">
        <v>168771</v>
      </c>
      <c r="D13" s="11">
        <f t="shared" si="0"/>
        <v>285460</v>
      </c>
      <c r="E13" s="15">
        <f t="shared" si="1"/>
        <v>0.37233331555969784</v>
      </c>
      <c r="F13" s="12">
        <v>76667864</v>
      </c>
    </row>
    <row r="14" spans="1:6" x14ac:dyDescent="0.25">
      <c r="A14" s="10" t="s">
        <v>36</v>
      </c>
      <c r="B14" s="11">
        <v>115172</v>
      </c>
      <c r="C14" s="11">
        <v>171078</v>
      </c>
      <c r="D14" s="11">
        <f t="shared" si="0"/>
        <v>286250</v>
      </c>
      <c r="E14" s="15">
        <f t="shared" si="1"/>
        <v>0.36842354006203465</v>
      </c>
      <c r="F14" s="12">
        <v>77695904</v>
      </c>
    </row>
    <row r="15" spans="1:6" x14ac:dyDescent="0.25">
      <c r="A15" s="10" t="s">
        <v>37</v>
      </c>
      <c r="B15" s="11">
        <v>112572</v>
      </c>
      <c r="C15" s="11">
        <v>174195</v>
      </c>
      <c r="D15" s="11">
        <f t="shared" si="0"/>
        <v>286767</v>
      </c>
      <c r="E15" s="15">
        <f t="shared" si="1"/>
        <v>0.36418994803130206</v>
      </c>
      <c r="F15" s="12">
        <v>78741053</v>
      </c>
    </row>
    <row r="16" spans="1:6" x14ac:dyDescent="0.25">
      <c r="A16" s="10" t="s">
        <v>38</v>
      </c>
      <c r="B16" s="11">
        <v>111919</v>
      </c>
      <c r="C16" s="11">
        <v>178976</v>
      </c>
      <c r="D16" s="11">
        <f t="shared" si="0"/>
        <v>290895</v>
      </c>
      <c r="E16" s="15">
        <f t="shared" si="1"/>
        <v>0.36446215643197621</v>
      </c>
      <c r="F16" s="12">
        <v>79814871</v>
      </c>
    </row>
    <row r="17" spans="1:6" x14ac:dyDescent="0.25">
      <c r="A17" s="10" t="s">
        <v>134</v>
      </c>
      <c r="B17" s="11">
        <v>109400</v>
      </c>
      <c r="C17" s="11">
        <v>182965</v>
      </c>
      <c r="D17" s="11">
        <f t="shared" si="0"/>
        <v>292365</v>
      </c>
      <c r="E17" s="15">
        <f t="shared" si="1"/>
        <v>0.36179074446057613</v>
      </c>
      <c r="F17" s="12">
        <v>80810525</v>
      </c>
    </row>
    <row r="18" spans="1:6" x14ac:dyDescent="0.25">
      <c r="A18" s="10" t="s">
        <v>146</v>
      </c>
      <c r="B18" s="11">
        <v>111225</v>
      </c>
      <c r="C18" s="11">
        <v>187114</v>
      </c>
      <c r="D18" s="11">
        <f t="shared" si="0"/>
        <v>298339</v>
      </c>
      <c r="E18" s="15">
        <f t="shared" si="1"/>
        <v>0.36381082544360521</v>
      </c>
      <c r="F18" s="12">
        <v>82003882</v>
      </c>
    </row>
    <row r="19" spans="1:6" x14ac:dyDescent="0.25">
      <c r="A19" s="10"/>
      <c r="B19" s="11"/>
      <c r="C19" s="11"/>
      <c r="D19" s="11"/>
      <c r="E19" s="15"/>
      <c r="F19" s="12"/>
    </row>
    <row r="20" spans="1:6" x14ac:dyDescent="0.25">
      <c r="A20" s="10"/>
      <c r="B20" s="11"/>
      <c r="C20" s="11"/>
      <c r="D20" s="11"/>
      <c r="E20" s="15"/>
      <c r="F20" s="12"/>
    </row>
    <row r="22" spans="1:6" x14ac:dyDescent="0.25">
      <c r="A22" s="13" t="s">
        <v>39</v>
      </c>
    </row>
    <row r="23" spans="1:6" x14ac:dyDescent="0.25">
      <c r="B23" s="14" t="s">
        <v>40</v>
      </c>
    </row>
    <row r="37" spans="1:5" ht="15.75" x14ac:dyDescent="0.25">
      <c r="A37" s="5" t="s">
        <v>41</v>
      </c>
    </row>
    <row r="40" spans="1:5" ht="27.75" customHeight="1" x14ac:dyDescent="0.25">
      <c r="B40" s="2"/>
      <c r="C40" s="101" t="s">
        <v>42</v>
      </c>
      <c r="D40" s="101"/>
    </row>
    <row r="41" spans="1:5" x14ac:dyDescent="0.25">
      <c r="A41" s="16"/>
      <c r="B41" s="17" t="s">
        <v>43</v>
      </c>
      <c r="C41" s="18" t="s">
        <v>44</v>
      </c>
      <c r="D41" s="19" t="s">
        <v>154</v>
      </c>
    </row>
    <row r="42" spans="1:5" x14ac:dyDescent="0.25">
      <c r="A42" s="20"/>
      <c r="B42" s="21" t="s">
        <v>45</v>
      </c>
      <c r="C42" s="22">
        <v>13.101130617980951</v>
      </c>
      <c r="D42" s="93">
        <v>5.8424004249985613</v>
      </c>
      <c r="E42" s="24"/>
    </row>
    <row r="43" spans="1:5" x14ac:dyDescent="0.25">
      <c r="A43" s="20"/>
      <c r="B43" s="21" t="s">
        <v>46</v>
      </c>
      <c r="C43" s="22">
        <v>14.495305286334435</v>
      </c>
      <c r="D43" s="93">
        <v>8.223137455696401</v>
      </c>
      <c r="E43" s="24"/>
    </row>
    <row r="44" spans="1:5" x14ac:dyDescent="0.25">
      <c r="A44" s="20"/>
      <c r="B44" s="21" t="s">
        <v>47</v>
      </c>
      <c r="C44" s="22">
        <v>15.882776490896349</v>
      </c>
      <c r="D44" s="93">
        <v>-5.9608695433670382</v>
      </c>
      <c r="E44" s="24"/>
    </row>
    <row r="45" spans="1:5" x14ac:dyDescent="0.25">
      <c r="A45" s="20"/>
      <c r="B45" s="25" t="s">
        <v>48</v>
      </c>
      <c r="C45" s="22">
        <v>13.490261864227953</v>
      </c>
      <c r="D45" s="93">
        <v>3.2179155890286415</v>
      </c>
      <c r="E45" s="24"/>
    </row>
    <row r="46" spans="1:5" x14ac:dyDescent="0.25">
      <c r="A46" s="20"/>
      <c r="B46" s="26" t="s">
        <v>49</v>
      </c>
      <c r="C46" s="22">
        <v>12.013514234890865</v>
      </c>
      <c r="D46" s="93">
        <v>6.8363163101812114</v>
      </c>
      <c r="E46" s="24"/>
    </row>
    <row r="47" spans="1:5" x14ac:dyDescent="0.25">
      <c r="A47" s="20"/>
      <c r="B47" s="26" t="s">
        <v>50</v>
      </c>
      <c r="C47" s="22">
        <v>13.664197703362001</v>
      </c>
      <c r="D47" s="93">
        <v>0.94628938981130262</v>
      </c>
      <c r="E47" s="24"/>
    </row>
    <row r="48" spans="1:5" x14ac:dyDescent="0.25">
      <c r="A48" s="20"/>
      <c r="B48" s="26" t="s">
        <v>51</v>
      </c>
      <c r="C48" s="22">
        <v>13.319902886931656</v>
      </c>
      <c r="D48" s="93">
        <v>2.7636406668270159</v>
      </c>
      <c r="E48" s="24"/>
    </row>
    <row r="49" spans="1:5" x14ac:dyDescent="0.25">
      <c r="A49" s="20"/>
      <c r="B49" s="26" t="s">
        <v>52</v>
      </c>
      <c r="C49" s="22">
        <v>13.362118141546794</v>
      </c>
      <c r="D49" s="93">
        <v>1.8044844752822373</v>
      </c>
      <c r="E49" s="24"/>
    </row>
    <row r="50" spans="1:5" x14ac:dyDescent="0.25">
      <c r="A50" s="20"/>
      <c r="B50" s="26" t="s">
        <v>53</v>
      </c>
      <c r="C50" s="22">
        <v>13.545181924668556</v>
      </c>
      <c r="D50" s="93">
        <v>14.292337972582059</v>
      </c>
      <c r="E50" s="24"/>
    </row>
    <row r="51" spans="1:5" x14ac:dyDescent="0.25">
      <c r="A51" s="20"/>
      <c r="B51" s="26" t="s">
        <v>136</v>
      </c>
      <c r="C51" s="22">
        <v>12.4</v>
      </c>
      <c r="D51" s="93">
        <v>5.0406443523998208</v>
      </c>
      <c r="E51" s="24"/>
    </row>
    <row r="52" spans="1:5" x14ac:dyDescent="0.25">
      <c r="A52" s="20"/>
      <c r="B52" s="26" t="s">
        <v>147</v>
      </c>
      <c r="C52" s="22">
        <v>14.7</v>
      </c>
      <c r="D52" s="93">
        <v>20.227402171048315</v>
      </c>
      <c r="E52" s="24"/>
    </row>
    <row r="53" spans="1:5" x14ac:dyDescent="0.25">
      <c r="A53" s="20"/>
      <c r="B53" s="26"/>
      <c r="C53" s="22"/>
      <c r="D53" s="23"/>
      <c r="E53" s="24"/>
    </row>
    <row r="55" spans="1:5" x14ac:dyDescent="0.25">
      <c r="A55" s="27" t="s">
        <v>54</v>
      </c>
      <c r="B55" s="27"/>
      <c r="C55" s="27"/>
      <c r="D55" s="27"/>
      <c r="E55" s="28"/>
    </row>
    <row r="56" spans="1:5" x14ac:dyDescent="0.25">
      <c r="A56" s="13" t="s">
        <v>39</v>
      </c>
      <c r="B56" s="29"/>
      <c r="C56" s="29"/>
      <c r="D56" s="29"/>
      <c r="E56" s="29"/>
    </row>
    <row r="67" spans="1:3" ht="15.75" x14ac:dyDescent="0.25">
      <c r="A67" s="5" t="s">
        <v>4</v>
      </c>
    </row>
    <row r="70" spans="1:3" ht="31.5" customHeight="1" x14ac:dyDescent="0.25">
      <c r="A70" s="16"/>
      <c r="B70" s="101" t="s">
        <v>55</v>
      </c>
      <c r="C70" s="101"/>
    </row>
    <row r="71" spans="1:3" x14ac:dyDescent="0.25">
      <c r="A71" s="30" t="s">
        <v>25</v>
      </c>
      <c r="B71" s="18" t="s">
        <v>44</v>
      </c>
      <c r="C71" s="19" t="s">
        <v>154</v>
      </c>
    </row>
    <row r="72" spans="1:3" x14ac:dyDescent="0.25">
      <c r="A72" s="20">
        <v>2007</v>
      </c>
      <c r="B72" s="31">
        <v>91.717631405242173</v>
      </c>
      <c r="C72" s="32">
        <v>52.065067856478898</v>
      </c>
    </row>
    <row r="73" spans="1:3" x14ac:dyDescent="0.25">
      <c r="A73" s="20">
        <v>2008</v>
      </c>
      <c r="B73" s="31">
        <v>92.9271417508225</v>
      </c>
      <c r="C73" s="32">
        <v>52.370143149284253</v>
      </c>
    </row>
    <row r="74" spans="1:3" x14ac:dyDescent="0.25">
      <c r="A74" s="20">
        <v>2009</v>
      </c>
      <c r="B74" s="31">
        <v>94.283959023082005</v>
      </c>
      <c r="C74" s="32">
        <v>52.802565532626879</v>
      </c>
    </row>
    <row r="75" spans="1:3" x14ac:dyDescent="0.25">
      <c r="A75" s="20">
        <v>2010</v>
      </c>
      <c r="B75" s="31">
        <v>95.793405439680669</v>
      </c>
      <c r="C75" s="32">
        <v>52.488752556237216</v>
      </c>
    </row>
    <row r="76" spans="1:3" x14ac:dyDescent="0.25">
      <c r="A76" s="20">
        <v>2011</v>
      </c>
      <c r="B76" s="31">
        <v>97.094439477965295</v>
      </c>
      <c r="C76" s="32">
        <v>52.657928983082357</v>
      </c>
    </row>
    <row r="77" spans="1:3" x14ac:dyDescent="0.25">
      <c r="A77" s="20">
        <v>2012</v>
      </c>
      <c r="B77" s="33">
        <v>98.267919605407457</v>
      </c>
      <c r="C77" s="34">
        <v>53.019148540620932</v>
      </c>
    </row>
    <row r="78" spans="1:3" x14ac:dyDescent="0.25">
      <c r="A78" s="20">
        <v>2013</v>
      </c>
      <c r="B78" s="35">
        <v>99.619887630521674</v>
      </c>
      <c r="C78" s="85">
        <v>53.06934374419037</v>
      </c>
    </row>
    <row r="79" spans="1:3" x14ac:dyDescent="0.25">
      <c r="A79" s="20">
        <v>2014</v>
      </c>
      <c r="B79" s="35">
        <v>100.95569149848494</v>
      </c>
      <c r="C79" s="85">
        <v>53.216211191671313</v>
      </c>
    </row>
    <row r="80" spans="1:3" x14ac:dyDescent="0.25">
      <c r="A80" s="20">
        <v>2015</v>
      </c>
      <c r="B80" s="35">
        <v>102.31372628000894</v>
      </c>
      <c r="C80" s="85">
        <v>53.312325711098715</v>
      </c>
    </row>
    <row r="81" spans="1:3" x14ac:dyDescent="0.25">
      <c r="A81" s="20">
        <v>2016</v>
      </c>
      <c r="B81" s="31">
        <v>103.70901268704425</v>
      </c>
      <c r="C81" s="32">
        <v>54.079754601226995</v>
      </c>
    </row>
    <row r="82" spans="1:3" x14ac:dyDescent="0.25">
      <c r="A82" s="20">
        <v>2017</v>
      </c>
      <c r="B82" s="84">
        <v>105</v>
      </c>
      <c r="C82" s="32">
        <v>54.353039598438372</v>
      </c>
    </row>
    <row r="83" spans="1:3" x14ac:dyDescent="0.25">
      <c r="A83" s="20">
        <v>2018</v>
      </c>
      <c r="B83" s="84">
        <v>107</v>
      </c>
      <c r="C83" s="32">
        <v>55.463654954452501</v>
      </c>
    </row>
    <row r="86" spans="1:3" x14ac:dyDescent="0.25">
      <c r="A86" s="13" t="s">
        <v>39</v>
      </c>
    </row>
    <row r="104" spans="1:1" ht="15.75" x14ac:dyDescent="0.25">
      <c r="A104" s="5" t="s">
        <v>5</v>
      </c>
    </row>
    <row r="106" spans="1:1" x14ac:dyDescent="0.25">
      <c r="A106" s="36"/>
    </row>
    <row r="117" spans="1:5" ht="39" x14ac:dyDescent="0.25">
      <c r="A117" s="37" t="s">
        <v>43</v>
      </c>
      <c r="B117" s="38" t="s">
        <v>56</v>
      </c>
      <c r="C117" s="38" t="s">
        <v>57</v>
      </c>
      <c r="D117" s="38" t="s">
        <v>58</v>
      </c>
      <c r="E117" s="38" t="s">
        <v>60</v>
      </c>
    </row>
    <row r="118" spans="1:5" x14ac:dyDescent="0.25">
      <c r="A118" s="39" t="s">
        <v>45</v>
      </c>
      <c r="B118" s="40">
        <v>9531</v>
      </c>
      <c r="C118" s="40">
        <v>10882</v>
      </c>
      <c r="D118" s="40">
        <v>-1351</v>
      </c>
      <c r="E118" s="41">
        <v>-4.784426355779293</v>
      </c>
    </row>
    <row r="119" spans="1:5" x14ac:dyDescent="0.25">
      <c r="A119" s="39" t="s">
        <v>46</v>
      </c>
      <c r="B119" s="40">
        <v>8965</v>
      </c>
      <c r="C119" s="40">
        <v>10667</v>
      </c>
      <c r="D119" s="40">
        <v>-1702</v>
      </c>
      <c r="E119" s="41">
        <v>-5.9745292688748792</v>
      </c>
    </row>
    <row r="120" spans="1:5" x14ac:dyDescent="0.25">
      <c r="A120" s="39" t="s">
        <v>47</v>
      </c>
      <c r="B120" s="40">
        <v>9231</v>
      </c>
      <c r="C120" s="40">
        <v>12366</v>
      </c>
      <c r="D120" s="40">
        <v>-3135</v>
      </c>
      <c r="E120" s="41">
        <v>-11.042445611112187</v>
      </c>
    </row>
    <row r="121" spans="1:5" x14ac:dyDescent="0.25">
      <c r="A121" s="39" t="s">
        <v>48</v>
      </c>
      <c r="B121" s="40">
        <v>8995</v>
      </c>
      <c r="C121" s="40">
        <v>11374</v>
      </c>
      <c r="D121" s="40">
        <v>-2379</v>
      </c>
      <c r="E121" s="41">
        <v>-8.3639054762662308</v>
      </c>
    </row>
    <row r="122" spans="1:5" x14ac:dyDescent="0.25">
      <c r="A122" s="39" t="s">
        <v>49</v>
      </c>
      <c r="B122" s="40">
        <v>10214</v>
      </c>
      <c r="C122" s="40">
        <v>10859</v>
      </c>
      <c r="D122" s="40">
        <v>-645</v>
      </c>
      <c r="E122" s="41">
        <v>-2.2590954861871198</v>
      </c>
    </row>
    <row r="123" spans="1:5" x14ac:dyDescent="0.25">
      <c r="A123" s="39" t="s">
        <v>50</v>
      </c>
      <c r="B123" s="40">
        <v>10322</v>
      </c>
      <c r="C123" s="40">
        <v>12147</v>
      </c>
      <c r="D123" s="40">
        <v>-1825</v>
      </c>
      <c r="E123" s="42">
        <v>-6.3728186191062335</v>
      </c>
    </row>
    <row r="124" spans="1:5" x14ac:dyDescent="0.25">
      <c r="A124" s="39" t="s">
        <v>51</v>
      </c>
      <c r="B124" s="40">
        <v>10164</v>
      </c>
      <c r="C124" s="40">
        <v>13165</v>
      </c>
      <c r="D124" s="40">
        <v>-3001</v>
      </c>
      <c r="E124" s="42">
        <v>-10.429173885014968</v>
      </c>
    </row>
    <row r="125" spans="1:5" x14ac:dyDescent="0.25">
      <c r="A125" s="39" t="s">
        <v>52</v>
      </c>
      <c r="B125" s="40">
        <v>11144</v>
      </c>
      <c r="C125" s="40">
        <v>11955</v>
      </c>
      <c r="D125" s="40">
        <v>-811</v>
      </c>
      <c r="E125" s="42">
        <v>-2.8240865681776635</v>
      </c>
    </row>
    <row r="126" spans="1:5" x14ac:dyDescent="0.25">
      <c r="A126" s="39" t="s">
        <v>53</v>
      </c>
      <c r="B126" s="40">
        <v>11703</v>
      </c>
      <c r="C126" s="40">
        <v>11091</v>
      </c>
      <c r="D126" s="40">
        <v>612</v>
      </c>
      <c r="E126" s="42">
        <v>2.1060673322114742</v>
      </c>
    </row>
    <row r="127" spans="1:5" x14ac:dyDescent="0.25">
      <c r="A127" s="39" t="s">
        <v>136</v>
      </c>
      <c r="B127" s="40">
        <v>11006</v>
      </c>
      <c r="C127" s="40">
        <v>12076</v>
      </c>
      <c r="D127" s="40">
        <v>-1070</v>
      </c>
      <c r="E127" s="41">
        <v>-3.6531239330829637</v>
      </c>
    </row>
    <row r="128" spans="1:5" x14ac:dyDescent="0.25">
      <c r="A128" s="39" t="s">
        <v>147</v>
      </c>
      <c r="B128" s="40">
        <v>13120</v>
      </c>
      <c r="C128" s="40">
        <v>12315</v>
      </c>
      <c r="D128" s="40">
        <v>805</v>
      </c>
      <c r="E128" s="41">
        <v>2.7019180261565801</v>
      </c>
    </row>
    <row r="130" spans="1:1" x14ac:dyDescent="0.25">
      <c r="A130" s="14" t="s">
        <v>151</v>
      </c>
    </row>
    <row r="131" spans="1:1" x14ac:dyDescent="0.25">
      <c r="A131" s="14" t="s">
        <v>59</v>
      </c>
    </row>
  </sheetData>
  <sortState ref="A124:E132">
    <sortCondition ref="A124:A132"/>
  </sortState>
  <mergeCells count="4">
    <mergeCell ref="B5:E5"/>
    <mergeCell ref="F5:F6"/>
    <mergeCell ref="C40:D40"/>
    <mergeCell ref="B70:C70"/>
  </mergeCells>
  <pageMargins left="0.7" right="0.7" top="0.75" bottom="0.75" header="0.3" footer="0.3"/>
  <pageSetup paperSize="9" scale="86" orientation="landscape" r:id="rId1"/>
  <rowBreaks count="3" manualBreakCount="3">
    <brk id="35" max="16383" man="1"/>
    <brk id="65" max="16383" man="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election activeCell="C1" sqref="C1"/>
    </sheetView>
  </sheetViews>
  <sheetFormatPr defaultRowHeight="15" x14ac:dyDescent="0.25"/>
  <cols>
    <col min="2" max="2" width="11.140625" customWidth="1"/>
    <col min="3" max="3" width="11.28515625" customWidth="1"/>
    <col min="4" max="4" width="14" customWidth="1"/>
    <col min="5" max="5" width="15.42578125" bestFit="1" customWidth="1"/>
    <col min="6" max="6" width="14" customWidth="1"/>
    <col min="7" max="7" width="11.5703125" customWidth="1"/>
  </cols>
  <sheetData>
    <row r="1" spans="1:6" ht="18" x14ac:dyDescent="0.25">
      <c r="A1" s="4" t="s">
        <v>6</v>
      </c>
    </row>
    <row r="3" spans="1:6" ht="15.75" x14ac:dyDescent="0.25">
      <c r="A3" s="43" t="s">
        <v>7</v>
      </c>
    </row>
    <row r="6" spans="1:6" ht="15.75" x14ac:dyDescent="0.25">
      <c r="B6" s="103" t="s">
        <v>153</v>
      </c>
      <c r="C6" s="103"/>
      <c r="D6" s="103"/>
    </row>
    <row r="7" spans="1:6" x14ac:dyDescent="0.25">
      <c r="B7" s="102" t="s">
        <v>72</v>
      </c>
      <c r="C7" s="102"/>
      <c r="D7" s="45"/>
    </row>
    <row r="8" spans="1:6" ht="64.5" x14ac:dyDescent="0.25">
      <c r="A8" s="44" t="s">
        <v>25</v>
      </c>
      <c r="B8" s="6" t="s">
        <v>67</v>
      </c>
      <c r="C8" s="6" t="s">
        <v>68</v>
      </c>
      <c r="D8" s="6" t="s">
        <v>69</v>
      </c>
      <c r="E8" s="6" t="s">
        <v>70</v>
      </c>
      <c r="F8" s="6" t="s">
        <v>71</v>
      </c>
    </row>
    <row r="9" spans="1:6" x14ac:dyDescent="0.25">
      <c r="A9" s="94" t="s">
        <v>61</v>
      </c>
      <c r="B9" s="95">
        <v>2629756</v>
      </c>
      <c r="C9" s="95">
        <v>426561</v>
      </c>
      <c r="D9" s="11">
        <f>SUM(B9:C9)</f>
        <v>3056317</v>
      </c>
      <c r="E9" s="11">
        <v>1095987091</v>
      </c>
      <c r="F9" s="15">
        <f>D9*100/E9</f>
        <v>0.27886432468938632</v>
      </c>
    </row>
    <row r="10" spans="1:6" x14ac:dyDescent="0.25">
      <c r="A10" s="94" t="s">
        <v>62</v>
      </c>
      <c r="B10" s="95">
        <v>3916918</v>
      </c>
      <c r="C10" s="95">
        <v>667746</v>
      </c>
      <c r="D10" s="11">
        <f t="shared" ref="D10:D23" si="0">SUM(B10:C10)</f>
        <v>4584664</v>
      </c>
      <c r="E10" s="11">
        <v>1421237330</v>
      </c>
      <c r="F10" s="15">
        <f t="shared" ref="F10:F23" si="1">D10*100/E10</f>
        <v>0.32258257669041102</v>
      </c>
    </row>
    <row r="11" spans="1:6" x14ac:dyDescent="0.25">
      <c r="A11" s="94" t="s">
        <v>63</v>
      </c>
      <c r="B11" s="95">
        <v>4888492</v>
      </c>
      <c r="C11" s="95">
        <v>211092</v>
      </c>
      <c r="D11" s="11">
        <f t="shared" si="0"/>
        <v>5099584</v>
      </c>
      <c r="E11" s="11">
        <v>3176762864</v>
      </c>
      <c r="F11" s="15">
        <f t="shared" si="1"/>
        <v>0.16052768866666026</v>
      </c>
    </row>
    <row r="12" spans="1:6" x14ac:dyDescent="0.25">
      <c r="A12" s="94" t="s">
        <v>64</v>
      </c>
      <c r="B12" s="95">
        <v>10510879</v>
      </c>
      <c r="C12" s="95">
        <v>265931</v>
      </c>
      <c r="D12" s="11">
        <f t="shared" si="0"/>
        <v>10776810</v>
      </c>
      <c r="E12" s="11">
        <v>3856830112</v>
      </c>
      <c r="F12" s="15">
        <f t="shared" si="1"/>
        <v>0.27942143384717488</v>
      </c>
    </row>
    <row r="13" spans="1:6" x14ac:dyDescent="0.25">
      <c r="A13" s="94" t="s">
        <v>65</v>
      </c>
      <c r="B13" s="95">
        <v>6235318</v>
      </c>
      <c r="C13" s="95">
        <v>271256</v>
      </c>
      <c r="D13" s="11">
        <f t="shared" si="0"/>
        <v>6506574</v>
      </c>
      <c r="E13" s="11">
        <v>4382079255</v>
      </c>
      <c r="F13" s="15">
        <f t="shared" si="1"/>
        <v>0.14848143133367403</v>
      </c>
    </row>
    <row r="14" spans="1:6" x14ac:dyDescent="0.25">
      <c r="A14" s="94" t="s">
        <v>66</v>
      </c>
      <c r="B14" s="95">
        <v>4445198</v>
      </c>
      <c r="C14" s="95">
        <v>712236</v>
      </c>
      <c r="D14" s="11">
        <f t="shared" si="0"/>
        <v>5157434</v>
      </c>
      <c r="E14" s="11">
        <v>5710049295</v>
      </c>
      <c r="F14" s="15">
        <f t="shared" si="1"/>
        <v>9.0322057368508235E-2</v>
      </c>
    </row>
    <row r="15" spans="1:6" x14ac:dyDescent="0.25">
      <c r="A15" s="94" t="s">
        <v>29</v>
      </c>
      <c r="B15" s="95">
        <v>5514107</v>
      </c>
      <c r="C15" s="95">
        <v>10325</v>
      </c>
      <c r="D15" s="11">
        <f t="shared" si="0"/>
        <v>5524432</v>
      </c>
      <c r="E15" s="11">
        <v>7925987622</v>
      </c>
      <c r="F15" s="15">
        <f t="shared" si="1"/>
        <v>6.9700235017601447E-2</v>
      </c>
    </row>
    <row r="16" spans="1:6" x14ac:dyDescent="0.25">
      <c r="A16" s="94" t="s">
        <v>30</v>
      </c>
      <c r="B16" s="95">
        <v>9069629</v>
      </c>
      <c r="C16" s="95">
        <v>413857</v>
      </c>
      <c r="D16" s="11">
        <f t="shared" si="0"/>
        <v>9483486</v>
      </c>
      <c r="E16" s="11">
        <v>7762650344</v>
      </c>
      <c r="F16" s="15">
        <f t="shared" si="1"/>
        <v>0.12216814592621821</v>
      </c>
    </row>
    <row r="17" spans="1:6" x14ac:dyDescent="0.25">
      <c r="A17" s="94" t="s">
        <v>31</v>
      </c>
      <c r="B17" s="95">
        <v>10916958</v>
      </c>
      <c r="C17" s="95">
        <v>1050124</v>
      </c>
      <c r="D17" s="11">
        <f t="shared" si="0"/>
        <v>11967082</v>
      </c>
      <c r="E17" s="11">
        <v>8377129879</v>
      </c>
      <c r="F17" s="15">
        <f t="shared" si="1"/>
        <v>0.14285420153266792</v>
      </c>
    </row>
    <row r="18" spans="1:6" x14ac:dyDescent="0.25">
      <c r="A18" s="94" t="s">
        <v>32</v>
      </c>
      <c r="B18" s="95">
        <v>11458588</v>
      </c>
      <c r="C18" s="95">
        <v>117791</v>
      </c>
      <c r="D18" s="11">
        <f t="shared" si="0"/>
        <v>11576379</v>
      </c>
      <c r="E18" s="11">
        <v>8377422545</v>
      </c>
      <c r="F18" s="15">
        <f t="shared" si="1"/>
        <v>0.1381854494961493</v>
      </c>
    </row>
    <row r="19" spans="1:6" x14ac:dyDescent="0.25">
      <c r="A19" s="94" t="s">
        <v>34</v>
      </c>
      <c r="B19" s="95">
        <v>13516632</v>
      </c>
      <c r="C19" s="95">
        <v>35754</v>
      </c>
      <c r="D19" s="11">
        <f t="shared" si="0"/>
        <v>13552386</v>
      </c>
      <c r="E19" s="11">
        <v>10236991552</v>
      </c>
      <c r="F19" s="15">
        <f t="shared" si="1"/>
        <v>0.13238641383221883</v>
      </c>
    </row>
    <row r="20" spans="1:6" x14ac:dyDescent="0.25">
      <c r="A20" s="94" t="s">
        <v>35</v>
      </c>
      <c r="B20" s="95">
        <v>14947310</v>
      </c>
      <c r="C20" s="95">
        <v>1641503</v>
      </c>
      <c r="D20" s="11">
        <f t="shared" si="0"/>
        <v>16588813</v>
      </c>
      <c r="E20" s="11">
        <v>11929012418</v>
      </c>
      <c r="F20" s="15">
        <f t="shared" si="1"/>
        <v>0.13906275237813237</v>
      </c>
    </row>
    <row r="21" spans="1:6" x14ac:dyDescent="0.25">
      <c r="A21" s="94" t="s">
        <v>36</v>
      </c>
      <c r="B21" s="95">
        <v>15227312</v>
      </c>
      <c r="C21" s="95">
        <v>1470524</v>
      </c>
      <c r="D21" s="11">
        <f t="shared" si="0"/>
        <v>16697836</v>
      </c>
      <c r="E21" s="11">
        <v>13431172359</v>
      </c>
      <c r="F21" s="15">
        <f t="shared" si="1"/>
        <v>0.12432150786011666</v>
      </c>
    </row>
    <row r="22" spans="1:6" x14ac:dyDescent="0.25">
      <c r="A22" s="94" t="s">
        <v>37</v>
      </c>
      <c r="B22" s="95">
        <v>20614961</v>
      </c>
      <c r="C22" s="95">
        <v>2811890</v>
      </c>
      <c r="D22" s="11">
        <f t="shared" si="0"/>
        <v>23426851</v>
      </c>
      <c r="E22" s="11">
        <v>17427904522</v>
      </c>
      <c r="F22" s="15">
        <f t="shared" si="1"/>
        <v>0.13442150185311877</v>
      </c>
    </row>
    <row r="23" spans="1:6" x14ac:dyDescent="0.25">
      <c r="A23" s="94" t="s">
        <v>38</v>
      </c>
      <c r="B23" s="95">
        <v>22333410</v>
      </c>
      <c r="C23" s="95">
        <v>11399622</v>
      </c>
      <c r="D23" s="11">
        <f t="shared" si="0"/>
        <v>33733032</v>
      </c>
      <c r="E23" s="11">
        <v>20886632296</v>
      </c>
      <c r="F23" s="15">
        <f t="shared" si="1"/>
        <v>0.16150536631250129</v>
      </c>
    </row>
    <row r="26" spans="1:6" x14ac:dyDescent="0.25">
      <c r="A26" s="14" t="s">
        <v>73</v>
      </c>
    </row>
    <row r="39" spans="1:7" ht="15.75" x14ac:dyDescent="0.25">
      <c r="A39" s="43" t="s">
        <v>8</v>
      </c>
    </row>
    <row r="42" spans="1:7" ht="51.75" x14ac:dyDescent="0.25">
      <c r="A42" s="47" t="s">
        <v>25</v>
      </c>
      <c r="B42" s="48" t="s">
        <v>74</v>
      </c>
      <c r="C42" s="48" t="s">
        <v>75</v>
      </c>
      <c r="D42" s="48" t="s">
        <v>76</v>
      </c>
      <c r="E42" s="48" t="s">
        <v>77</v>
      </c>
      <c r="F42" s="48" t="s">
        <v>155</v>
      </c>
      <c r="G42" s="47" t="s">
        <v>78</v>
      </c>
    </row>
    <row r="43" spans="1:7" x14ac:dyDescent="0.25">
      <c r="A43" s="10" t="s">
        <v>61</v>
      </c>
      <c r="B43" s="11">
        <v>366696</v>
      </c>
      <c r="C43" s="11">
        <v>970787</v>
      </c>
      <c r="D43" s="11"/>
      <c r="E43" s="11"/>
      <c r="F43" s="11">
        <v>1718834</v>
      </c>
      <c r="G43" s="11">
        <f>SUM(B43:F43)</f>
        <v>3056317</v>
      </c>
    </row>
    <row r="44" spans="1:7" x14ac:dyDescent="0.25">
      <c r="A44" s="10" t="s">
        <v>62</v>
      </c>
      <c r="B44" s="11">
        <v>280975</v>
      </c>
      <c r="C44" s="11">
        <v>1509635</v>
      </c>
      <c r="D44" s="11"/>
      <c r="E44" s="11"/>
      <c r="F44" s="11">
        <v>2794054</v>
      </c>
      <c r="G44" s="11">
        <f t="shared" ref="G44:G57" si="2">SUM(B44:F44)</f>
        <v>4584664</v>
      </c>
    </row>
    <row r="45" spans="1:7" x14ac:dyDescent="0.25">
      <c r="A45" s="10" t="s">
        <v>63</v>
      </c>
      <c r="B45" s="11">
        <v>95682</v>
      </c>
      <c r="C45" s="11">
        <v>1989277</v>
      </c>
      <c r="D45" s="11"/>
      <c r="E45" s="11"/>
      <c r="F45" s="11">
        <v>3014625</v>
      </c>
      <c r="G45" s="11">
        <f t="shared" si="2"/>
        <v>5099584</v>
      </c>
    </row>
    <row r="46" spans="1:7" x14ac:dyDescent="0.25">
      <c r="A46" s="10" t="s">
        <v>64</v>
      </c>
      <c r="B46" s="11">
        <v>140325</v>
      </c>
      <c r="C46" s="11">
        <v>6313879</v>
      </c>
      <c r="D46" s="11"/>
      <c r="E46" s="11">
        <v>736461</v>
      </c>
      <c r="F46" s="11">
        <v>3586145</v>
      </c>
      <c r="G46" s="11">
        <f t="shared" si="2"/>
        <v>10776810</v>
      </c>
    </row>
    <row r="47" spans="1:7" x14ac:dyDescent="0.25">
      <c r="A47" s="10" t="s">
        <v>65</v>
      </c>
      <c r="B47" s="11">
        <v>222197</v>
      </c>
      <c r="C47" s="11">
        <v>3276111</v>
      </c>
      <c r="D47" s="11"/>
      <c r="E47" s="11"/>
      <c r="F47" s="11">
        <v>3008266</v>
      </c>
      <c r="G47" s="11">
        <f t="shared" si="2"/>
        <v>6506574</v>
      </c>
    </row>
    <row r="48" spans="1:7" x14ac:dyDescent="0.25">
      <c r="A48" s="10" t="s">
        <v>66</v>
      </c>
      <c r="B48" s="11">
        <v>931455</v>
      </c>
      <c r="C48" s="11">
        <v>1914001</v>
      </c>
      <c r="D48" s="11"/>
      <c r="E48" s="11"/>
      <c r="F48" s="11">
        <v>2311978</v>
      </c>
      <c r="G48" s="11">
        <f t="shared" si="2"/>
        <v>5157434</v>
      </c>
    </row>
    <row r="49" spans="1:7" x14ac:dyDescent="0.25">
      <c r="A49" s="10" t="s">
        <v>29</v>
      </c>
      <c r="B49" s="11">
        <v>262073</v>
      </c>
      <c r="C49" s="11">
        <v>2746986</v>
      </c>
      <c r="D49" s="11"/>
      <c r="E49" s="11"/>
      <c r="F49" s="11">
        <v>2515373</v>
      </c>
      <c r="G49" s="11">
        <f t="shared" si="2"/>
        <v>5524432</v>
      </c>
    </row>
    <row r="50" spans="1:7" x14ac:dyDescent="0.25">
      <c r="A50" s="10" t="s">
        <v>30</v>
      </c>
      <c r="B50" s="11">
        <v>544869</v>
      </c>
      <c r="C50" s="11">
        <v>4015669</v>
      </c>
      <c r="D50" s="11"/>
      <c r="E50" s="11">
        <v>1255307</v>
      </c>
      <c r="F50" s="11">
        <v>3667641</v>
      </c>
      <c r="G50" s="11">
        <f t="shared" si="2"/>
        <v>9483486</v>
      </c>
    </row>
    <row r="51" spans="1:7" x14ac:dyDescent="0.25">
      <c r="A51" s="10" t="s">
        <v>31</v>
      </c>
      <c r="B51" s="11">
        <v>652441</v>
      </c>
      <c r="C51" s="11">
        <v>5647717</v>
      </c>
      <c r="D51" s="11"/>
      <c r="E51" s="11">
        <v>246855</v>
      </c>
      <c r="F51" s="11">
        <v>5420069</v>
      </c>
      <c r="G51" s="11">
        <f t="shared" si="2"/>
        <v>11967082</v>
      </c>
    </row>
    <row r="52" spans="1:7" x14ac:dyDescent="0.25">
      <c r="A52" s="10" t="s">
        <v>32</v>
      </c>
      <c r="B52" s="11">
        <v>3655669</v>
      </c>
      <c r="C52" s="11">
        <v>4342484</v>
      </c>
      <c r="D52" s="11"/>
      <c r="E52" s="11">
        <v>2698904</v>
      </c>
      <c r="F52" s="11">
        <v>879322</v>
      </c>
      <c r="G52" s="11">
        <f t="shared" si="2"/>
        <v>11576379</v>
      </c>
    </row>
    <row r="53" spans="1:7" x14ac:dyDescent="0.25">
      <c r="A53" s="10" t="s">
        <v>34</v>
      </c>
      <c r="B53" s="11">
        <v>3310564</v>
      </c>
      <c r="C53" s="11">
        <v>5701047</v>
      </c>
      <c r="D53" s="11">
        <v>922658</v>
      </c>
      <c r="E53" s="11">
        <v>503854</v>
      </c>
      <c r="F53" s="11">
        <v>3114263</v>
      </c>
      <c r="G53" s="11">
        <f t="shared" si="2"/>
        <v>13552386</v>
      </c>
    </row>
    <row r="54" spans="1:7" x14ac:dyDescent="0.25">
      <c r="A54" s="10" t="s">
        <v>35</v>
      </c>
      <c r="B54" s="11">
        <v>4954323</v>
      </c>
      <c r="C54" s="11">
        <v>5623115</v>
      </c>
      <c r="D54" s="11">
        <v>838533</v>
      </c>
      <c r="E54" s="11"/>
      <c r="F54" s="11">
        <v>5172842</v>
      </c>
      <c r="G54" s="11">
        <f t="shared" si="2"/>
        <v>16588813</v>
      </c>
    </row>
    <row r="55" spans="1:7" x14ac:dyDescent="0.25">
      <c r="A55" s="10" t="s">
        <v>36</v>
      </c>
      <c r="B55" s="11">
        <v>5254662</v>
      </c>
      <c r="C55" s="11">
        <v>6716970</v>
      </c>
      <c r="D55" s="11">
        <v>492091</v>
      </c>
      <c r="E55" s="11"/>
      <c r="F55" s="11">
        <v>4234113</v>
      </c>
      <c r="G55" s="11">
        <f t="shared" si="2"/>
        <v>16697836</v>
      </c>
    </row>
    <row r="56" spans="1:7" x14ac:dyDescent="0.25">
      <c r="A56" s="10" t="s">
        <v>37</v>
      </c>
      <c r="B56" s="11">
        <v>8233896</v>
      </c>
      <c r="C56" s="11">
        <v>9258432</v>
      </c>
      <c r="D56" s="11"/>
      <c r="E56" s="11"/>
      <c r="F56" s="11">
        <v>5934523</v>
      </c>
      <c r="G56" s="11">
        <f t="shared" si="2"/>
        <v>23426851</v>
      </c>
    </row>
    <row r="57" spans="1:7" x14ac:dyDescent="0.25">
      <c r="A57" s="10" t="s">
        <v>38</v>
      </c>
      <c r="B57" s="11">
        <v>10667023</v>
      </c>
      <c r="C57" s="11">
        <v>16054290</v>
      </c>
      <c r="D57" s="11">
        <v>258531</v>
      </c>
      <c r="E57" s="11"/>
      <c r="F57" s="11">
        <v>6753188</v>
      </c>
      <c r="G57" s="11">
        <f t="shared" si="2"/>
        <v>33733032</v>
      </c>
    </row>
    <row r="58" spans="1:7" x14ac:dyDescent="0.25">
      <c r="A58" s="10"/>
      <c r="B58" s="11"/>
      <c r="C58" s="11"/>
      <c r="D58" s="11"/>
      <c r="E58" s="11"/>
      <c r="F58" s="11"/>
      <c r="G58" s="11"/>
    </row>
    <row r="59" spans="1:7" x14ac:dyDescent="0.25">
      <c r="B59" s="49"/>
      <c r="C59" s="49"/>
      <c r="D59" s="49"/>
      <c r="E59" s="49"/>
      <c r="F59" s="49"/>
    </row>
    <row r="60" spans="1:7" x14ac:dyDescent="0.25">
      <c r="A60" s="14" t="s">
        <v>73</v>
      </c>
    </row>
    <row r="90" spans="1:3" ht="15.75" x14ac:dyDescent="0.25">
      <c r="A90" s="52" t="s">
        <v>148</v>
      </c>
    </row>
    <row r="93" spans="1:3" x14ac:dyDescent="0.25">
      <c r="A93" s="53" t="s">
        <v>25</v>
      </c>
      <c r="B93" s="54" t="s">
        <v>156</v>
      </c>
      <c r="C93" s="55" t="s">
        <v>149</v>
      </c>
    </row>
    <row r="94" spans="1:3" x14ac:dyDescent="0.25">
      <c r="A94" s="56">
        <v>2004</v>
      </c>
      <c r="B94" s="57">
        <v>4540.6967663279374</v>
      </c>
      <c r="C94" s="58">
        <v>5960.911014444393</v>
      </c>
    </row>
    <row r="95" spans="1:3" x14ac:dyDescent="0.25">
      <c r="A95" s="56">
        <v>2005</v>
      </c>
      <c r="B95" s="57">
        <v>5079.4428887744443</v>
      </c>
      <c r="C95" s="58">
        <v>7304.3622894200862</v>
      </c>
    </row>
    <row r="96" spans="1:3" x14ac:dyDescent="0.25">
      <c r="A96" s="56">
        <v>2006</v>
      </c>
      <c r="B96" s="57">
        <v>5224.4529438953723</v>
      </c>
      <c r="C96" s="58">
        <v>7905.8002767648841</v>
      </c>
    </row>
    <row r="97" spans="1:3" x14ac:dyDescent="0.25">
      <c r="A97" s="56">
        <v>2007</v>
      </c>
      <c r="B97" s="57">
        <v>6443.5084752691728</v>
      </c>
      <c r="C97" s="58">
        <v>9655.8936818380771</v>
      </c>
    </row>
    <row r="98" spans="1:3" x14ac:dyDescent="0.25">
      <c r="A98" s="56">
        <v>2008</v>
      </c>
      <c r="B98" s="57">
        <v>7282.9158636142683</v>
      </c>
      <c r="C98" s="58">
        <v>10930.63355730986</v>
      </c>
    </row>
    <row r="99" spans="1:3" x14ac:dyDescent="0.25">
      <c r="A99" s="56">
        <v>2009</v>
      </c>
      <c r="B99" s="57">
        <v>6148.2179575958016</v>
      </c>
      <c r="C99" s="58">
        <v>8979.7565323812887</v>
      </c>
    </row>
    <row r="100" spans="1:3" x14ac:dyDescent="0.25">
      <c r="A100" s="56">
        <v>2010</v>
      </c>
      <c r="B100" s="57">
        <v>7881.946209773072</v>
      </c>
      <c r="C100" s="58">
        <v>10559.801900543061</v>
      </c>
    </row>
    <row r="101" spans="1:3" x14ac:dyDescent="0.25">
      <c r="A101" s="56">
        <v>2011</v>
      </c>
      <c r="B101" s="57">
        <v>8329.770750173333</v>
      </c>
      <c r="C101" s="58">
        <v>11205.211401301083</v>
      </c>
    </row>
    <row r="102" spans="1:3" x14ac:dyDescent="0.25">
      <c r="A102" s="56">
        <v>2012</v>
      </c>
      <c r="B102" s="57">
        <v>8117.3375008057992</v>
      </c>
      <c r="C102" s="58">
        <v>11587.807325326521</v>
      </c>
    </row>
    <row r="103" spans="1:3" x14ac:dyDescent="0.25">
      <c r="A103" s="56">
        <v>2013</v>
      </c>
      <c r="B103" s="57">
        <v>8793.9438318476859</v>
      </c>
      <c r="C103" s="58">
        <v>12480.371054509331</v>
      </c>
    </row>
    <row r="104" spans="1:3" x14ac:dyDescent="0.25">
      <c r="A104" s="56">
        <v>2014</v>
      </c>
      <c r="B104" s="57">
        <v>8678.1643521098122</v>
      </c>
      <c r="C104" s="58">
        <v>12112.368629008681</v>
      </c>
    </row>
    <row r="105" spans="1:3" x14ac:dyDescent="0.25">
      <c r="A105" s="56">
        <v>2015</v>
      </c>
      <c r="B105" s="96">
        <v>8024.5305963809669</v>
      </c>
      <c r="C105" s="91">
        <v>11018.870122512842</v>
      </c>
    </row>
    <row r="106" spans="1:3" x14ac:dyDescent="0.25">
      <c r="A106" s="56">
        <v>2016</v>
      </c>
      <c r="B106" s="96">
        <v>7579.7952020473467</v>
      </c>
      <c r="C106" s="91">
        <v>10882.54067001896</v>
      </c>
    </row>
    <row r="107" spans="1:3" x14ac:dyDescent="0.25">
      <c r="A107" s="56">
        <v>2017</v>
      </c>
      <c r="B107" s="96">
        <v>7107.2090962085485</v>
      </c>
      <c r="C107" s="91">
        <v>10602.212500318665</v>
      </c>
    </row>
    <row r="109" spans="1:3" x14ac:dyDescent="0.25">
      <c r="A109" s="14" t="s">
        <v>79</v>
      </c>
    </row>
  </sheetData>
  <mergeCells count="2">
    <mergeCell ref="B7:C7"/>
    <mergeCell ref="B6:D6"/>
  </mergeCells>
  <pageMargins left="0.7" right="0.7" top="0.75" bottom="0.75" header="0.3" footer="0.3"/>
  <pageSetup paperSize="9" scale="62" orientation="landscape" r:id="rId1"/>
  <rowBreaks count="2" manualBreakCount="2">
    <brk id="37" max="15" man="1"/>
    <brk id="8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5"/>
  <sheetViews>
    <sheetView zoomScaleNormal="100" workbookViewId="0">
      <selection activeCell="D1" sqref="D1"/>
    </sheetView>
  </sheetViews>
  <sheetFormatPr defaultRowHeight="15" x14ac:dyDescent="0.25"/>
  <sheetData>
    <row r="1" spans="1:3" ht="18" x14ac:dyDescent="0.25">
      <c r="A1" s="4" t="s">
        <v>9</v>
      </c>
    </row>
    <row r="3" spans="1:3" ht="15.75" x14ac:dyDescent="0.25">
      <c r="A3" s="43" t="s">
        <v>157</v>
      </c>
    </row>
    <row r="5" spans="1:3" x14ac:dyDescent="0.25">
      <c r="A5" s="46" t="s">
        <v>25</v>
      </c>
      <c r="B5" s="46" t="s">
        <v>80</v>
      </c>
      <c r="C5" s="46" t="s">
        <v>81</v>
      </c>
    </row>
    <row r="6" spans="1:3" x14ac:dyDescent="0.25">
      <c r="A6">
        <v>2011</v>
      </c>
      <c r="C6">
        <v>17</v>
      </c>
    </row>
    <row r="7" spans="1:3" x14ac:dyDescent="0.25">
      <c r="A7">
        <v>2012</v>
      </c>
      <c r="B7">
        <v>53</v>
      </c>
      <c r="C7">
        <v>10</v>
      </c>
    </row>
    <row r="8" spans="1:3" x14ac:dyDescent="0.25">
      <c r="A8">
        <v>2013</v>
      </c>
      <c r="B8">
        <v>56</v>
      </c>
      <c r="C8">
        <v>11</v>
      </c>
    </row>
    <row r="9" spans="1:3" x14ac:dyDescent="0.25">
      <c r="A9">
        <v>2014</v>
      </c>
      <c r="B9">
        <v>47</v>
      </c>
      <c r="C9">
        <v>17</v>
      </c>
    </row>
    <row r="10" spans="1:3" x14ac:dyDescent="0.25">
      <c r="A10">
        <v>2015</v>
      </c>
      <c r="B10">
        <v>45</v>
      </c>
    </row>
    <row r="11" spans="1:3" x14ac:dyDescent="0.25">
      <c r="A11">
        <v>2016</v>
      </c>
      <c r="B11">
        <v>46</v>
      </c>
      <c r="C11">
        <v>13</v>
      </c>
    </row>
    <row r="12" spans="1:3" x14ac:dyDescent="0.25">
      <c r="A12">
        <v>2017</v>
      </c>
      <c r="B12">
        <v>48</v>
      </c>
      <c r="C12">
        <v>11</v>
      </c>
    </row>
    <row r="13" spans="1:3" x14ac:dyDescent="0.25">
      <c r="A13">
        <v>2018</v>
      </c>
      <c r="B13">
        <v>37</v>
      </c>
      <c r="C13">
        <v>11</v>
      </c>
    </row>
    <row r="15" spans="1:3" x14ac:dyDescent="0.25">
      <c r="A15" s="14" t="s">
        <v>82</v>
      </c>
    </row>
  </sheetData>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6"/>
  <sheetViews>
    <sheetView zoomScaleNormal="100" workbookViewId="0">
      <selection activeCell="D1" sqref="D1"/>
    </sheetView>
  </sheetViews>
  <sheetFormatPr defaultRowHeight="15" x14ac:dyDescent="0.25"/>
  <cols>
    <col min="2" max="2" width="11.140625" customWidth="1"/>
    <col min="3" max="3" width="11.5703125" customWidth="1"/>
    <col min="5" max="5" width="11" customWidth="1"/>
    <col min="10" max="10" width="10.42578125" customWidth="1"/>
    <col min="11" max="11" width="12.42578125" customWidth="1"/>
    <col min="12" max="12" width="10.85546875" customWidth="1"/>
  </cols>
  <sheetData>
    <row r="1" spans="1:6" ht="20.25" x14ac:dyDescent="0.3">
      <c r="A1" s="61" t="s">
        <v>83</v>
      </c>
    </row>
    <row r="2" spans="1:6" x14ac:dyDescent="0.25">
      <c r="A2" s="2"/>
    </row>
    <row r="3" spans="1:6" ht="18.75" x14ac:dyDescent="0.25">
      <c r="A3" s="43" t="s">
        <v>84</v>
      </c>
    </row>
    <row r="13" spans="1:6" x14ac:dyDescent="0.25">
      <c r="A13" s="51" t="s">
        <v>25</v>
      </c>
      <c r="B13" s="51" t="s">
        <v>85</v>
      </c>
      <c r="C13" s="51" t="s">
        <v>86</v>
      </c>
      <c r="D13" s="92" t="s">
        <v>78</v>
      </c>
      <c r="E13" s="92"/>
      <c r="F13" s="51"/>
    </row>
    <row r="14" spans="1:6" x14ac:dyDescent="0.25">
      <c r="A14" s="108" t="s">
        <v>61</v>
      </c>
      <c r="B14" s="11">
        <v>2386</v>
      </c>
      <c r="C14" s="11">
        <v>17842</v>
      </c>
      <c r="D14" s="11">
        <f>SUM(B14:C14)</f>
        <v>20228</v>
      </c>
      <c r="E14" s="11"/>
      <c r="F14" s="64"/>
    </row>
    <row r="15" spans="1:6" x14ac:dyDescent="0.25">
      <c r="A15" s="108" t="s">
        <v>62</v>
      </c>
      <c r="B15" s="11">
        <v>2204</v>
      </c>
      <c r="C15" s="11">
        <v>19761</v>
      </c>
      <c r="D15" s="11">
        <f t="shared" ref="D15:D23" si="0">SUM(B15:C15)</f>
        <v>21965</v>
      </c>
      <c r="E15" s="11"/>
      <c r="F15" s="64"/>
    </row>
    <row r="16" spans="1:6" x14ac:dyDescent="0.25">
      <c r="A16" s="108" t="s">
        <v>63</v>
      </c>
      <c r="B16" s="11">
        <v>2666</v>
      </c>
      <c r="C16" s="11">
        <v>20813</v>
      </c>
      <c r="D16" s="11">
        <f t="shared" si="0"/>
        <v>23479</v>
      </c>
      <c r="E16" s="11"/>
      <c r="F16" s="64"/>
    </row>
    <row r="17" spans="1:6" x14ac:dyDescent="0.25">
      <c r="A17" s="108" t="s">
        <v>64</v>
      </c>
      <c r="B17" s="11">
        <v>3419</v>
      </c>
      <c r="C17" s="11">
        <v>20163</v>
      </c>
      <c r="D17" s="11">
        <f t="shared" si="0"/>
        <v>23582</v>
      </c>
      <c r="E17" s="11"/>
      <c r="F17" s="64"/>
    </row>
    <row r="18" spans="1:6" x14ac:dyDescent="0.25">
      <c r="A18" s="108" t="s">
        <v>66</v>
      </c>
      <c r="B18" s="11">
        <v>2176</v>
      </c>
      <c r="C18" s="11">
        <v>18792</v>
      </c>
      <c r="D18" s="11">
        <f t="shared" si="0"/>
        <v>20968</v>
      </c>
      <c r="E18" s="11"/>
      <c r="F18" s="64"/>
    </row>
    <row r="19" spans="1:6" x14ac:dyDescent="0.25">
      <c r="A19" s="108" t="s">
        <v>30</v>
      </c>
      <c r="B19" s="11">
        <v>1875</v>
      </c>
      <c r="C19" s="11">
        <v>15705</v>
      </c>
      <c r="D19" s="11">
        <f t="shared" si="0"/>
        <v>17580</v>
      </c>
      <c r="E19" s="11"/>
      <c r="F19" s="64"/>
    </row>
    <row r="20" spans="1:6" x14ac:dyDescent="0.25">
      <c r="A20" s="108" t="s">
        <v>32</v>
      </c>
      <c r="B20" s="11">
        <v>3567</v>
      </c>
      <c r="C20" s="11">
        <v>15773</v>
      </c>
      <c r="D20" s="11">
        <f t="shared" si="0"/>
        <v>19340</v>
      </c>
      <c r="E20" s="11"/>
      <c r="F20" s="64"/>
    </row>
    <row r="21" spans="1:6" x14ac:dyDescent="0.25">
      <c r="A21" s="108" t="s">
        <v>34</v>
      </c>
      <c r="B21" s="11">
        <v>8119</v>
      </c>
      <c r="C21" s="11">
        <v>12665</v>
      </c>
      <c r="D21" s="11">
        <f t="shared" si="0"/>
        <v>20784</v>
      </c>
      <c r="E21" s="11"/>
      <c r="F21" s="64"/>
    </row>
    <row r="22" spans="1:6" x14ac:dyDescent="0.25">
      <c r="A22" s="108" t="s">
        <v>36</v>
      </c>
      <c r="B22" s="11">
        <v>785</v>
      </c>
      <c r="C22" s="11">
        <v>16543</v>
      </c>
      <c r="D22" s="11">
        <f t="shared" si="0"/>
        <v>17328</v>
      </c>
      <c r="E22" s="11"/>
      <c r="F22" s="64"/>
    </row>
    <row r="23" spans="1:6" x14ac:dyDescent="0.25">
      <c r="A23" s="108" t="s">
        <v>38</v>
      </c>
      <c r="B23" s="11">
        <v>835</v>
      </c>
      <c r="C23" s="11">
        <v>16654</v>
      </c>
      <c r="D23" s="11">
        <f t="shared" si="0"/>
        <v>17489</v>
      </c>
      <c r="E23" s="11"/>
      <c r="F23" s="64"/>
    </row>
    <row r="24" spans="1:6" x14ac:dyDescent="0.25">
      <c r="A24" s="108" t="s">
        <v>146</v>
      </c>
      <c r="B24" s="11">
        <v>875</v>
      </c>
      <c r="C24" s="11">
        <v>17536</v>
      </c>
      <c r="D24" s="11">
        <f>SUM(B24:C24)</f>
        <v>18411</v>
      </c>
    </row>
    <row r="25" spans="1:6" x14ac:dyDescent="0.25">
      <c r="A25" s="108"/>
      <c r="B25" s="11"/>
      <c r="C25" s="11"/>
      <c r="D25" s="11"/>
    </row>
    <row r="26" spans="1:6" x14ac:dyDescent="0.25">
      <c r="A26" s="14" t="s">
        <v>87</v>
      </c>
    </row>
    <row r="36" spans="1:3" ht="15.75" x14ac:dyDescent="0.25">
      <c r="A36" s="65" t="s">
        <v>140</v>
      </c>
    </row>
    <row r="38" spans="1:3" ht="40.5" customHeight="1" x14ac:dyDescent="0.25">
      <c r="A38" s="66"/>
      <c r="B38" s="104" t="s">
        <v>88</v>
      </c>
      <c r="C38" s="104"/>
    </row>
    <row r="39" spans="1:3" x14ac:dyDescent="0.25">
      <c r="A39" s="66" t="s">
        <v>25</v>
      </c>
      <c r="B39" s="67" t="s">
        <v>154</v>
      </c>
      <c r="C39" s="67" t="s">
        <v>44</v>
      </c>
    </row>
    <row r="40" spans="1:3" x14ac:dyDescent="0.25">
      <c r="A40" s="109" t="s">
        <v>61</v>
      </c>
      <c r="B40" s="109">
        <v>235</v>
      </c>
      <c r="C40" s="109">
        <v>252</v>
      </c>
    </row>
    <row r="41" spans="1:3" x14ac:dyDescent="0.25">
      <c r="A41" s="109" t="s">
        <v>62</v>
      </c>
      <c r="B41" s="109">
        <v>256</v>
      </c>
      <c r="C41" s="109">
        <v>255</v>
      </c>
    </row>
    <row r="42" spans="1:3" x14ac:dyDescent="0.25">
      <c r="A42" s="109" t="s">
        <v>63</v>
      </c>
      <c r="B42" s="109">
        <v>276</v>
      </c>
      <c r="C42" s="109">
        <v>259</v>
      </c>
    </row>
    <row r="43" spans="1:3" x14ac:dyDescent="0.25">
      <c r="A43" s="109" t="s">
        <v>64</v>
      </c>
      <c r="B43" s="109">
        <v>276</v>
      </c>
      <c r="C43" s="109">
        <v>255</v>
      </c>
    </row>
    <row r="44" spans="1:3" x14ac:dyDescent="0.25">
      <c r="A44" s="109" t="s">
        <v>66</v>
      </c>
      <c r="B44" s="109">
        <v>258</v>
      </c>
      <c r="C44" s="109">
        <v>245</v>
      </c>
    </row>
    <row r="45" spans="1:3" x14ac:dyDescent="0.25">
      <c r="A45" s="109" t="s">
        <v>30</v>
      </c>
      <c r="B45" s="109">
        <v>216</v>
      </c>
      <c r="C45" s="109">
        <v>215</v>
      </c>
    </row>
    <row r="46" spans="1:3" x14ac:dyDescent="0.25">
      <c r="A46" s="109" t="s">
        <v>32</v>
      </c>
      <c r="B46" s="109">
        <v>235</v>
      </c>
      <c r="C46" s="109">
        <v>216</v>
      </c>
    </row>
    <row r="47" spans="1:3" x14ac:dyDescent="0.25">
      <c r="A47" s="109" t="s">
        <v>34</v>
      </c>
      <c r="B47" s="109">
        <v>243</v>
      </c>
      <c r="C47" s="109">
        <v>216</v>
      </c>
    </row>
    <row r="48" spans="1:3" x14ac:dyDescent="0.25">
      <c r="A48" s="109" t="s">
        <v>36</v>
      </c>
      <c r="B48" s="109">
        <v>224</v>
      </c>
      <c r="C48" s="109">
        <v>203</v>
      </c>
    </row>
    <row r="49" spans="1:3" x14ac:dyDescent="0.25">
      <c r="A49" s="109" t="s">
        <v>38</v>
      </c>
      <c r="B49" s="109">
        <v>217</v>
      </c>
      <c r="C49" s="109">
        <v>217</v>
      </c>
    </row>
    <row r="50" spans="1:3" x14ac:dyDescent="0.25">
      <c r="A50" s="109" t="s">
        <v>146</v>
      </c>
      <c r="B50" s="109">
        <v>220</v>
      </c>
      <c r="C50" s="109">
        <v>224</v>
      </c>
    </row>
    <row r="51" spans="1:3" x14ac:dyDescent="0.25">
      <c r="A51" s="109"/>
      <c r="B51" s="109"/>
      <c r="C51" s="109"/>
    </row>
    <row r="52" spans="1:3" x14ac:dyDescent="0.25">
      <c r="A52" s="14" t="s">
        <v>87</v>
      </c>
    </row>
    <row r="69" spans="1:12" ht="18.75" x14ac:dyDescent="0.25">
      <c r="A69" s="43" t="s">
        <v>89</v>
      </c>
    </row>
    <row r="78" spans="1:12" ht="41.25" customHeight="1" x14ac:dyDescent="0.25">
      <c r="A78" s="68" t="s">
        <v>25</v>
      </c>
      <c r="B78" s="68" t="s">
        <v>90</v>
      </c>
      <c r="C78" s="68" t="s">
        <v>158</v>
      </c>
      <c r="D78" s="68" t="s">
        <v>91</v>
      </c>
      <c r="E78" s="68" t="s">
        <v>92</v>
      </c>
      <c r="F78" s="68" t="s">
        <v>93</v>
      </c>
      <c r="G78" s="68" t="s">
        <v>159</v>
      </c>
      <c r="H78" s="68" t="s">
        <v>94</v>
      </c>
      <c r="I78" s="68" t="s">
        <v>95</v>
      </c>
      <c r="J78" s="68" t="s">
        <v>96</v>
      </c>
      <c r="K78" s="68" t="s">
        <v>97</v>
      </c>
      <c r="L78" s="68" t="s">
        <v>78</v>
      </c>
    </row>
    <row r="79" spans="1:12" x14ac:dyDescent="0.25">
      <c r="A79" s="10" t="s">
        <v>64</v>
      </c>
      <c r="B79" s="11">
        <v>49411</v>
      </c>
      <c r="C79" s="11">
        <v>69170</v>
      </c>
      <c r="D79" s="11">
        <v>53466</v>
      </c>
      <c r="E79" s="11">
        <v>6961289</v>
      </c>
      <c r="F79" s="11">
        <v>130958</v>
      </c>
      <c r="G79" s="11">
        <v>50864</v>
      </c>
      <c r="H79" s="11">
        <v>426546</v>
      </c>
      <c r="I79" s="11">
        <v>186606</v>
      </c>
      <c r="J79" s="11">
        <v>13301</v>
      </c>
      <c r="K79" s="11">
        <v>870368</v>
      </c>
      <c r="L79" s="11">
        <v>8811979</v>
      </c>
    </row>
    <row r="80" spans="1:12" x14ac:dyDescent="0.25">
      <c r="A80" s="10" t="s">
        <v>66</v>
      </c>
      <c r="B80" s="11">
        <v>69099</v>
      </c>
      <c r="C80" s="11">
        <v>16580</v>
      </c>
      <c r="D80" s="11">
        <v>80605</v>
      </c>
      <c r="E80" s="11">
        <v>9396141</v>
      </c>
      <c r="F80" s="11">
        <v>208291</v>
      </c>
      <c r="G80" s="11">
        <v>14830</v>
      </c>
      <c r="H80" s="11">
        <v>389372</v>
      </c>
      <c r="I80" s="11">
        <v>15780</v>
      </c>
      <c r="J80" s="11">
        <v>54836</v>
      </c>
      <c r="K80" s="11">
        <v>966499</v>
      </c>
      <c r="L80" s="11">
        <v>11212033</v>
      </c>
    </row>
    <row r="81" spans="1:12" x14ac:dyDescent="0.25">
      <c r="A81" s="10" t="s">
        <v>30</v>
      </c>
      <c r="B81" s="11">
        <v>85210</v>
      </c>
      <c r="C81" s="11">
        <v>462512</v>
      </c>
      <c r="D81" s="11">
        <v>52132</v>
      </c>
      <c r="E81" s="11">
        <v>10607725</v>
      </c>
      <c r="F81" s="11">
        <v>247902</v>
      </c>
      <c r="G81" s="11">
        <v>1739345</v>
      </c>
      <c r="H81" s="11">
        <v>336235</v>
      </c>
      <c r="I81" s="11">
        <v>54897</v>
      </c>
      <c r="J81" s="11">
        <v>50903</v>
      </c>
      <c r="K81" s="11">
        <v>2278960</v>
      </c>
      <c r="L81" s="11">
        <v>15915821</v>
      </c>
    </row>
    <row r="82" spans="1:12" x14ac:dyDescent="0.25">
      <c r="A82" s="10" t="s">
        <v>32</v>
      </c>
      <c r="B82" s="11">
        <v>75060</v>
      </c>
      <c r="C82" s="11">
        <v>710101</v>
      </c>
      <c r="D82" s="11">
        <v>199740</v>
      </c>
      <c r="E82" s="11">
        <v>8283230</v>
      </c>
      <c r="F82" s="11">
        <v>385010</v>
      </c>
      <c r="G82" s="11">
        <v>613238</v>
      </c>
      <c r="H82" s="11">
        <v>373895</v>
      </c>
      <c r="I82" s="11">
        <v>150014</v>
      </c>
      <c r="J82" s="11">
        <v>38265</v>
      </c>
      <c r="K82" s="11">
        <v>1797353</v>
      </c>
      <c r="L82" s="11">
        <v>12625906</v>
      </c>
    </row>
    <row r="83" spans="1:12" x14ac:dyDescent="0.25">
      <c r="A83" s="10" t="s">
        <v>34</v>
      </c>
      <c r="B83" s="11">
        <v>207405</v>
      </c>
      <c r="C83" s="11">
        <v>618065</v>
      </c>
      <c r="D83" s="11">
        <v>173794</v>
      </c>
      <c r="E83" s="11">
        <v>9365506</v>
      </c>
      <c r="F83" s="11">
        <v>378237</v>
      </c>
      <c r="G83" s="11">
        <v>757800</v>
      </c>
      <c r="H83" s="11">
        <v>473021</v>
      </c>
      <c r="I83" s="11">
        <v>161384</v>
      </c>
      <c r="J83" s="11">
        <v>20033</v>
      </c>
      <c r="K83" s="11">
        <v>1296102</v>
      </c>
      <c r="L83" s="11">
        <v>13451347</v>
      </c>
    </row>
    <row r="84" spans="1:12" x14ac:dyDescent="0.25">
      <c r="A84" s="10" t="s">
        <v>36</v>
      </c>
      <c r="B84" s="11">
        <v>39295</v>
      </c>
      <c r="C84" s="11">
        <v>405565</v>
      </c>
      <c r="D84" s="11">
        <v>102785</v>
      </c>
      <c r="E84" s="11">
        <v>10265097</v>
      </c>
      <c r="F84" s="11">
        <v>241525</v>
      </c>
      <c r="G84" s="11">
        <v>2082694</v>
      </c>
      <c r="H84" s="11">
        <v>473737</v>
      </c>
      <c r="I84" s="11">
        <v>169402</v>
      </c>
      <c r="J84" s="11">
        <v>23215</v>
      </c>
      <c r="K84" s="11">
        <v>1515059</v>
      </c>
      <c r="L84" s="11">
        <v>15318374</v>
      </c>
    </row>
    <row r="85" spans="1:12" x14ac:dyDescent="0.25">
      <c r="A85" s="10" t="s">
        <v>38</v>
      </c>
      <c r="B85" s="11">
        <v>38310</v>
      </c>
      <c r="C85" s="11">
        <v>270720</v>
      </c>
      <c r="D85" s="11">
        <v>125585</v>
      </c>
      <c r="E85" s="11">
        <v>10385714</v>
      </c>
      <c r="F85" s="11">
        <v>125277</v>
      </c>
      <c r="G85" s="11">
        <v>605891</v>
      </c>
      <c r="H85" s="11">
        <v>329474</v>
      </c>
      <c r="I85" s="11">
        <v>323023</v>
      </c>
      <c r="J85" s="11">
        <v>23300</v>
      </c>
      <c r="K85" s="11">
        <v>1474584</v>
      </c>
      <c r="L85" s="11">
        <v>13701878</v>
      </c>
    </row>
    <row r="86" spans="1:12" x14ac:dyDescent="0.25">
      <c r="A86" s="10" t="s">
        <v>146</v>
      </c>
      <c r="B86" s="11"/>
      <c r="C86" s="11"/>
      <c r="D86" s="11"/>
      <c r="E86" s="11"/>
      <c r="F86" s="11"/>
      <c r="G86" s="11"/>
      <c r="H86" s="11"/>
      <c r="I86" s="11"/>
      <c r="J86" s="11"/>
      <c r="K86" s="11"/>
      <c r="L86" s="11">
        <v>15084838</v>
      </c>
    </row>
    <row r="88" spans="1:12" x14ac:dyDescent="0.25">
      <c r="A88" s="14" t="s">
        <v>87</v>
      </c>
    </row>
    <row r="113" spans="1:3" ht="15.75" x14ac:dyDescent="0.25">
      <c r="A113" s="43" t="s">
        <v>168</v>
      </c>
    </row>
    <row r="117" spans="1:3" x14ac:dyDescent="0.25">
      <c r="A117" s="50" t="s">
        <v>25</v>
      </c>
      <c r="B117" s="50" t="s">
        <v>160</v>
      </c>
      <c r="C117" s="50" t="s">
        <v>98</v>
      </c>
    </row>
    <row r="118" spans="1:3" x14ac:dyDescent="0.25">
      <c r="A118" s="110" t="s">
        <v>61</v>
      </c>
      <c r="B118" s="110">
        <v>100</v>
      </c>
      <c r="C118" s="110">
        <v>95</v>
      </c>
    </row>
    <row r="119" spans="1:3" x14ac:dyDescent="0.25">
      <c r="A119" s="110" t="s">
        <v>62</v>
      </c>
      <c r="B119" s="110">
        <v>99</v>
      </c>
      <c r="C119" s="110">
        <v>97</v>
      </c>
    </row>
    <row r="120" spans="1:3" x14ac:dyDescent="0.25">
      <c r="A120" s="110" t="s">
        <v>63</v>
      </c>
      <c r="B120" s="110">
        <v>98</v>
      </c>
      <c r="C120" s="110">
        <v>97</v>
      </c>
    </row>
    <row r="121" spans="1:3" x14ac:dyDescent="0.25">
      <c r="A121" s="110" t="s">
        <v>64</v>
      </c>
      <c r="B121" s="110">
        <v>99</v>
      </c>
      <c r="C121" s="110">
        <v>99</v>
      </c>
    </row>
    <row r="122" spans="1:3" x14ac:dyDescent="0.25">
      <c r="A122" s="110" t="s">
        <v>66</v>
      </c>
      <c r="B122" s="110">
        <v>100</v>
      </c>
      <c r="C122" s="110">
        <v>98</v>
      </c>
    </row>
    <row r="123" spans="1:3" x14ac:dyDescent="0.25">
      <c r="A123" s="110" t="s">
        <v>30</v>
      </c>
      <c r="B123" s="110">
        <v>100</v>
      </c>
      <c r="C123" s="110">
        <v>99</v>
      </c>
    </row>
    <row r="124" spans="1:3" x14ac:dyDescent="0.25">
      <c r="A124" s="110" t="s">
        <v>32</v>
      </c>
      <c r="B124" s="110">
        <v>99</v>
      </c>
      <c r="C124" s="110">
        <v>99</v>
      </c>
    </row>
    <row r="125" spans="1:3" x14ac:dyDescent="0.25">
      <c r="A125" s="110" t="s">
        <v>34</v>
      </c>
      <c r="B125" s="110">
        <v>100</v>
      </c>
      <c r="C125" s="110">
        <v>98</v>
      </c>
    </row>
    <row r="126" spans="1:3" x14ac:dyDescent="0.25">
      <c r="A126" s="110" t="s">
        <v>36</v>
      </c>
      <c r="B126" s="110">
        <v>98</v>
      </c>
      <c r="C126" s="110">
        <v>97</v>
      </c>
    </row>
    <row r="127" spans="1:3" x14ac:dyDescent="0.25">
      <c r="A127" s="110" t="s">
        <v>38</v>
      </c>
      <c r="B127" s="110">
        <v>98</v>
      </c>
      <c r="C127" s="110">
        <v>98</v>
      </c>
    </row>
    <row r="128" spans="1:3" x14ac:dyDescent="0.25">
      <c r="A128" s="110" t="s">
        <v>146</v>
      </c>
      <c r="B128" s="110">
        <v>98</v>
      </c>
      <c r="C128" s="110">
        <v>99</v>
      </c>
    </row>
    <row r="129" spans="1:3" x14ac:dyDescent="0.25">
      <c r="A129" s="110"/>
      <c r="B129" s="110"/>
      <c r="C129" s="110"/>
    </row>
    <row r="130" spans="1:3" x14ac:dyDescent="0.25">
      <c r="A130" s="14" t="s">
        <v>87</v>
      </c>
    </row>
    <row r="141" spans="1:3" ht="15.75" x14ac:dyDescent="0.25">
      <c r="A141" s="43" t="s">
        <v>99</v>
      </c>
    </row>
    <row r="143" spans="1:3" x14ac:dyDescent="0.25">
      <c r="A143" s="50" t="s">
        <v>25</v>
      </c>
      <c r="B143" s="50" t="s">
        <v>160</v>
      </c>
      <c r="C143" s="50" t="s">
        <v>98</v>
      </c>
    </row>
    <row r="144" spans="1:3" x14ac:dyDescent="0.25">
      <c r="A144" s="111" t="s">
        <v>61</v>
      </c>
      <c r="B144" s="111"/>
      <c r="C144" s="111">
        <v>35</v>
      </c>
    </row>
    <row r="145" spans="1:3" x14ac:dyDescent="0.25">
      <c r="A145" s="111" t="s">
        <v>62</v>
      </c>
      <c r="B145" s="111"/>
      <c r="C145" s="111">
        <v>36</v>
      </c>
    </row>
    <row r="146" spans="1:3" x14ac:dyDescent="0.25">
      <c r="A146" s="111" t="s">
        <v>63</v>
      </c>
      <c r="B146" s="111"/>
      <c r="C146" s="111">
        <v>39</v>
      </c>
    </row>
    <row r="147" spans="1:3" x14ac:dyDescent="0.25">
      <c r="A147" s="111" t="s">
        <v>64</v>
      </c>
      <c r="B147" s="111"/>
      <c r="C147" s="111">
        <v>42</v>
      </c>
    </row>
    <row r="148" spans="1:3" x14ac:dyDescent="0.25">
      <c r="A148" s="111" t="s">
        <v>66</v>
      </c>
      <c r="B148" s="111"/>
      <c r="C148" s="111">
        <v>49</v>
      </c>
    </row>
    <row r="149" spans="1:3" x14ac:dyDescent="0.25">
      <c r="A149" s="111" t="s">
        <v>30</v>
      </c>
      <c r="B149" s="111">
        <v>6</v>
      </c>
      <c r="C149" s="111">
        <v>50</v>
      </c>
    </row>
    <row r="150" spans="1:3" x14ac:dyDescent="0.25">
      <c r="A150" s="111" t="s">
        <v>32</v>
      </c>
      <c r="B150" s="111">
        <v>8</v>
      </c>
      <c r="C150" s="111">
        <v>54</v>
      </c>
    </row>
    <row r="151" spans="1:3" x14ac:dyDescent="0.25">
      <c r="A151" s="111" t="s">
        <v>34</v>
      </c>
      <c r="B151" s="111">
        <v>30</v>
      </c>
      <c r="C151" s="111">
        <v>56</v>
      </c>
    </row>
    <row r="152" spans="1:3" x14ac:dyDescent="0.25">
      <c r="A152" s="111" t="s">
        <v>36</v>
      </c>
      <c r="B152" s="111">
        <v>37</v>
      </c>
      <c r="C152" s="111">
        <v>58</v>
      </c>
    </row>
    <row r="153" spans="1:3" x14ac:dyDescent="0.25">
      <c r="A153" s="111" t="s">
        <v>38</v>
      </c>
      <c r="B153" s="111">
        <v>37</v>
      </c>
      <c r="C153" s="111">
        <v>59</v>
      </c>
    </row>
    <row r="154" spans="1:3" x14ac:dyDescent="0.25">
      <c r="A154" s="111" t="s">
        <v>146</v>
      </c>
      <c r="B154" s="111">
        <v>29</v>
      </c>
      <c r="C154" s="111">
        <v>60</v>
      </c>
    </row>
    <row r="155" spans="1:3" x14ac:dyDescent="0.25">
      <c r="A155" s="111"/>
      <c r="B155" s="111"/>
      <c r="C155" s="111"/>
    </row>
    <row r="156" spans="1:3" x14ac:dyDescent="0.25">
      <c r="A156" s="14" t="s">
        <v>87</v>
      </c>
    </row>
  </sheetData>
  <mergeCells count="1">
    <mergeCell ref="B38:C38"/>
  </mergeCells>
  <pageMargins left="0.7" right="0.7" top="0.75" bottom="0.75" header="0.3" footer="0.3"/>
  <pageSetup paperSize="9" scale="73" orientation="landscape" r:id="rId1"/>
  <rowBreaks count="4" manualBreakCount="4">
    <brk id="34" max="16383" man="1"/>
    <brk id="67" max="16383" man="1"/>
    <brk id="111" max="15" man="1"/>
    <brk id="13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48"/>
  <sheetViews>
    <sheetView zoomScaleNormal="100" workbookViewId="0">
      <selection activeCell="D1" sqref="D1"/>
    </sheetView>
  </sheetViews>
  <sheetFormatPr defaultRowHeight="15" x14ac:dyDescent="0.25"/>
  <cols>
    <col min="2" max="3" width="11.7109375" customWidth="1"/>
  </cols>
  <sheetData>
    <row r="1" spans="1:4" ht="20.25" x14ac:dyDescent="0.3">
      <c r="A1" s="69" t="s">
        <v>100</v>
      </c>
    </row>
    <row r="2" spans="1:4" ht="20.25" x14ac:dyDescent="0.3">
      <c r="A2" s="69"/>
    </row>
    <row r="3" spans="1:4" ht="18.75" x14ac:dyDescent="0.25">
      <c r="A3" s="43" t="s">
        <v>101</v>
      </c>
    </row>
    <row r="6" spans="1:4" x14ac:dyDescent="0.25">
      <c r="A6" s="62" t="s">
        <v>25</v>
      </c>
      <c r="B6" s="63" t="s">
        <v>102</v>
      </c>
      <c r="C6" s="63" t="s">
        <v>103</v>
      </c>
      <c r="D6" s="63" t="s">
        <v>78</v>
      </c>
    </row>
    <row r="7" spans="1:4" x14ac:dyDescent="0.25">
      <c r="A7" s="112" t="s">
        <v>61</v>
      </c>
      <c r="B7" s="95">
        <v>880</v>
      </c>
      <c r="C7" s="95">
        <v>4660</v>
      </c>
      <c r="D7" s="11">
        <f>SUM(B7:C7)</f>
        <v>5540</v>
      </c>
    </row>
    <row r="8" spans="1:4" x14ac:dyDescent="0.25">
      <c r="A8" s="112" t="s">
        <v>62</v>
      </c>
      <c r="B8" s="95">
        <v>986</v>
      </c>
      <c r="C8" s="95">
        <v>4304</v>
      </c>
      <c r="D8" s="11">
        <f t="shared" ref="D8:D16" si="0">SUM(B8:C8)</f>
        <v>5290</v>
      </c>
    </row>
    <row r="9" spans="1:4" x14ac:dyDescent="0.25">
      <c r="A9" s="112" t="s">
        <v>63</v>
      </c>
      <c r="B9" s="95">
        <v>1059</v>
      </c>
      <c r="C9" s="95">
        <v>5027</v>
      </c>
      <c r="D9" s="11">
        <f t="shared" si="0"/>
        <v>6086</v>
      </c>
    </row>
    <row r="10" spans="1:4" x14ac:dyDescent="0.25">
      <c r="A10" s="112" t="s">
        <v>64</v>
      </c>
      <c r="B10" s="95">
        <v>1107</v>
      </c>
      <c r="C10" s="95">
        <v>5297</v>
      </c>
      <c r="D10" s="11">
        <f t="shared" si="0"/>
        <v>6404</v>
      </c>
    </row>
    <row r="11" spans="1:4" x14ac:dyDescent="0.25">
      <c r="A11" s="112" t="s">
        <v>66</v>
      </c>
      <c r="B11" s="95">
        <v>2141</v>
      </c>
      <c r="C11" s="95">
        <v>8490</v>
      </c>
      <c r="D11" s="11">
        <f t="shared" si="0"/>
        <v>10631</v>
      </c>
    </row>
    <row r="12" spans="1:4" x14ac:dyDescent="0.25">
      <c r="A12" s="112" t="s">
        <v>30</v>
      </c>
      <c r="B12" s="95">
        <v>3000</v>
      </c>
      <c r="C12" s="95">
        <v>5777</v>
      </c>
      <c r="D12" s="11">
        <f t="shared" si="0"/>
        <v>8777</v>
      </c>
    </row>
    <row r="13" spans="1:4" x14ac:dyDescent="0.25">
      <c r="A13" s="112" t="s">
        <v>32</v>
      </c>
      <c r="B13" s="95">
        <v>8766</v>
      </c>
      <c r="C13" s="95">
        <v>3616</v>
      </c>
      <c r="D13" s="11">
        <f t="shared" si="0"/>
        <v>12382</v>
      </c>
    </row>
    <row r="14" spans="1:4" x14ac:dyDescent="0.25">
      <c r="A14" s="112" t="s">
        <v>34</v>
      </c>
      <c r="B14" s="95">
        <v>8722</v>
      </c>
      <c r="C14" s="95">
        <v>4677</v>
      </c>
      <c r="D14" s="11">
        <f t="shared" si="0"/>
        <v>13399</v>
      </c>
    </row>
    <row r="15" spans="1:4" x14ac:dyDescent="0.25">
      <c r="A15" s="112" t="s">
        <v>36</v>
      </c>
      <c r="B15" s="95">
        <v>8517</v>
      </c>
      <c r="C15" s="95">
        <v>1495</v>
      </c>
      <c r="D15" s="11">
        <f t="shared" si="0"/>
        <v>10012</v>
      </c>
    </row>
    <row r="16" spans="1:4" x14ac:dyDescent="0.25">
      <c r="A16" s="112" t="s">
        <v>38</v>
      </c>
      <c r="B16" s="95">
        <v>8470</v>
      </c>
      <c r="C16" s="95">
        <v>1428</v>
      </c>
      <c r="D16" s="11">
        <f t="shared" si="0"/>
        <v>9898</v>
      </c>
    </row>
    <row r="17" spans="1:4" x14ac:dyDescent="0.25">
      <c r="A17" s="112" t="s">
        <v>146</v>
      </c>
      <c r="B17" s="95">
        <v>7909</v>
      </c>
      <c r="C17" s="95">
        <v>2012</v>
      </c>
      <c r="D17" s="11">
        <f>SUM(B17:C17)</f>
        <v>9921</v>
      </c>
    </row>
    <row r="18" spans="1:4" x14ac:dyDescent="0.25">
      <c r="A18" s="112"/>
      <c r="B18" s="95"/>
      <c r="C18" s="95"/>
      <c r="D18" s="11"/>
    </row>
    <row r="19" spans="1:4" x14ac:dyDescent="0.25">
      <c r="A19" s="14" t="s">
        <v>104</v>
      </c>
    </row>
    <row r="31" spans="1:4" ht="15.75" x14ac:dyDescent="0.25">
      <c r="A31" s="43" t="s">
        <v>16</v>
      </c>
    </row>
    <row r="32" spans="1:4" ht="15.75" x14ac:dyDescent="0.25">
      <c r="A32" s="43"/>
    </row>
    <row r="33" spans="1:7" ht="15.75" x14ac:dyDescent="0.25">
      <c r="A33" s="43"/>
    </row>
    <row r="34" spans="1:7" ht="15.75" x14ac:dyDescent="0.25">
      <c r="A34" s="43"/>
    </row>
    <row r="35" spans="1:7" ht="15.75" x14ac:dyDescent="0.25">
      <c r="A35" s="43"/>
    </row>
    <row r="36" spans="1:7" ht="15.75" x14ac:dyDescent="0.25">
      <c r="A36" s="43"/>
    </row>
    <row r="37" spans="1:7" ht="15.75" x14ac:dyDescent="0.25">
      <c r="A37" s="43"/>
    </row>
    <row r="38" spans="1:7" ht="15.75" x14ac:dyDescent="0.25">
      <c r="A38" s="43"/>
    </row>
    <row r="39" spans="1:7" ht="15.75" x14ac:dyDescent="0.25">
      <c r="A39" s="43"/>
    </row>
    <row r="40" spans="1:7" ht="15.75" x14ac:dyDescent="0.25">
      <c r="A40" s="43"/>
    </row>
    <row r="41" spans="1:7" ht="15.75" x14ac:dyDescent="0.25">
      <c r="A41" s="43"/>
    </row>
    <row r="42" spans="1:7" ht="15.75" x14ac:dyDescent="0.25">
      <c r="A42" s="43"/>
    </row>
    <row r="43" spans="1:7" ht="45" customHeight="1" x14ac:dyDescent="0.25">
      <c r="A43" s="113" t="s">
        <v>25</v>
      </c>
      <c r="B43" s="114" t="s">
        <v>141</v>
      </c>
      <c r="C43" s="114" t="s">
        <v>142</v>
      </c>
      <c r="D43" s="114" t="s">
        <v>143</v>
      </c>
      <c r="E43" s="114" t="s">
        <v>169</v>
      </c>
      <c r="F43" s="114" t="s">
        <v>144</v>
      </c>
      <c r="G43" s="114" t="s">
        <v>78</v>
      </c>
    </row>
    <row r="44" spans="1:7" x14ac:dyDescent="0.25">
      <c r="A44" t="s">
        <v>61</v>
      </c>
      <c r="B44" s="11">
        <v>880</v>
      </c>
      <c r="C44" s="11">
        <v>0</v>
      </c>
      <c r="D44" s="11">
        <v>0</v>
      </c>
      <c r="E44" s="11"/>
      <c r="F44" s="90">
        <v>0</v>
      </c>
      <c r="G44" s="107">
        <f>SUM(B44:F44)</f>
        <v>880</v>
      </c>
    </row>
    <row r="45" spans="1:7" x14ac:dyDescent="0.25">
      <c r="A45" t="s">
        <v>62</v>
      </c>
      <c r="B45" s="11">
        <v>986</v>
      </c>
      <c r="C45" s="11">
        <v>0</v>
      </c>
      <c r="D45" s="11">
        <v>0</v>
      </c>
      <c r="E45" s="11"/>
      <c r="F45" s="90">
        <v>0</v>
      </c>
      <c r="G45" s="107">
        <f t="shared" ref="G45:G54" si="1">SUM(B45:F45)</f>
        <v>986</v>
      </c>
    </row>
    <row r="46" spans="1:7" x14ac:dyDescent="0.25">
      <c r="A46" t="s">
        <v>63</v>
      </c>
      <c r="B46" s="11">
        <v>1059</v>
      </c>
      <c r="C46" s="11">
        <v>0</v>
      </c>
      <c r="D46" s="11">
        <v>0</v>
      </c>
      <c r="E46" s="11"/>
      <c r="F46" s="90">
        <v>0</v>
      </c>
      <c r="G46" s="107">
        <f t="shared" si="1"/>
        <v>1059</v>
      </c>
    </row>
    <row r="47" spans="1:7" x14ac:dyDescent="0.25">
      <c r="A47" t="s">
        <v>64</v>
      </c>
      <c r="B47" s="11">
        <v>1107</v>
      </c>
      <c r="C47" s="11">
        <v>0</v>
      </c>
      <c r="D47" s="11">
        <v>0</v>
      </c>
      <c r="E47" s="11"/>
      <c r="F47" s="90">
        <v>0</v>
      </c>
      <c r="G47" s="107">
        <f t="shared" si="1"/>
        <v>1107</v>
      </c>
    </row>
    <row r="48" spans="1:7" x14ac:dyDescent="0.25">
      <c r="A48" t="s">
        <v>66</v>
      </c>
      <c r="B48" s="11">
        <v>2141</v>
      </c>
      <c r="C48" s="11">
        <v>0</v>
      </c>
      <c r="D48" s="11">
        <v>0</v>
      </c>
      <c r="E48" s="11"/>
      <c r="F48" s="90">
        <v>0</v>
      </c>
      <c r="G48" s="107">
        <f t="shared" si="1"/>
        <v>2141</v>
      </c>
    </row>
    <row r="49" spans="1:7" x14ac:dyDescent="0.25">
      <c r="A49" t="s">
        <v>30</v>
      </c>
      <c r="B49" s="11">
        <v>3000</v>
      </c>
      <c r="C49" s="11">
        <v>0</v>
      </c>
      <c r="D49" s="11">
        <v>0</v>
      </c>
      <c r="E49" s="11"/>
      <c r="F49" s="90">
        <v>0</v>
      </c>
      <c r="G49" s="107">
        <f t="shared" si="1"/>
        <v>3000</v>
      </c>
    </row>
    <row r="50" spans="1:7" x14ac:dyDescent="0.25">
      <c r="A50" t="s">
        <v>32</v>
      </c>
      <c r="B50" s="11">
        <v>8766</v>
      </c>
      <c r="C50" s="11">
        <v>0</v>
      </c>
      <c r="D50" s="11">
        <v>0</v>
      </c>
      <c r="E50" s="11"/>
      <c r="F50" s="90">
        <v>0</v>
      </c>
      <c r="G50" s="107">
        <f t="shared" si="1"/>
        <v>8766</v>
      </c>
    </row>
    <row r="51" spans="1:7" x14ac:dyDescent="0.25">
      <c r="A51" t="s">
        <v>34</v>
      </c>
      <c r="B51" s="11">
        <v>8602</v>
      </c>
      <c r="C51" s="11">
        <v>120</v>
      </c>
      <c r="D51" s="11">
        <v>0</v>
      </c>
      <c r="E51" s="11"/>
      <c r="F51" s="90">
        <v>0</v>
      </c>
      <c r="G51" s="107">
        <f t="shared" si="1"/>
        <v>8722</v>
      </c>
    </row>
    <row r="52" spans="1:7" x14ac:dyDescent="0.25">
      <c r="A52" t="s">
        <v>36</v>
      </c>
      <c r="B52" s="11">
        <v>8396</v>
      </c>
      <c r="C52" s="11">
        <v>121</v>
      </c>
      <c r="D52" s="11">
        <v>0</v>
      </c>
      <c r="E52" s="11"/>
      <c r="F52" s="90">
        <v>0</v>
      </c>
      <c r="G52" s="107">
        <f t="shared" si="1"/>
        <v>8517</v>
      </c>
    </row>
    <row r="53" spans="1:7" x14ac:dyDescent="0.25">
      <c r="A53" s="88" t="s">
        <v>38</v>
      </c>
      <c r="B53" s="11">
        <v>8348</v>
      </c>
      <c r="C53" s="11">
        <v>122</v>
      </c>
      <c r="D53" s="11">
        <v>0</v>
      </c>
      <c r="E53" s="11"/>
      <c r="F53" s="90">
        <v>0</v>
      </c>
      <c r="G53" s="107">
        <f t="shared" si="1"/>
        <v>8470</v>
      </c>
    </row>
    <row r="54" spans="1:7" x14ac:dyDescent="0.25">
      <c r="A54" s="2" t="s">
        <v>146</v>
      </c>
      <c r="B54" s="11">
        <v>7759</v>
      </c>
      <c r="C54" s="2">
        <v>150</v>
      </c>
      <c r="D54" s="2"/>
      <c r="E54" s="2">
        <v>0</v>
      </c>
      <c r="F54" s="2">
        <v>0</v>
      </c>
      <c r="G54" s="107">
        <f t="shared" si="1"/>
        <v>7909</v>
      </c>
    </row>
    <row r="55" spans="1:7" x14ac:dyDescent="0.25">
      <c r="A55" s="1"/>
      <c r="B55" s="2"/>
      <c r="C55" s="2"/>
      <c r="D55" s="2"/>
      <c r="E55" s="2"/>
      <c r="F55" s="2"/>
    </row>
    <row r="56" spans="1:7" x14ac:dyDescent="0.25">
      <c r="A56" s="14" t="s">
        <v>104</v>
      </c>
      <c r="B56" s="2"/>
      <c r="C56" s="2"/>
      <c r="D56" s="2"/>
      <c r="E56" s="2"/>
      <c r="F56" s="2"/>
    </row>
    <row r="57" spans="1:7" x14ac:dyDescent="0.25">
      <c r="A57" s="115" t="s">
        <v>170</v>
      </c>
      <c r="B57" s="2"/>
      <c r="C57" s="2"/>
      <c r="D57" s="2"/>
      <c r="E57" s="2"/>
      <c r="F57" s="2"/>
    </row>
    <row r="58" spans="1:7" x14ac:dyDescent="0.25">
      <c r="A58" s="14"/>
      <c r="B58" s="2"/>
      <c r="C58" s="2"/>
      <c r="D58" s="2"/>
      <c r="E58" s="2"/>
      <c r="F58" s="2"/>
    </row>
    <row r="59" spans="1:7" x14ac:dyDescent="0.25">
      <c r="A59" s="14"/>
      <c r="B59" s="2"/>
      <c r="C59" s="2"/>
      <c r="D59" s="2"/>
      <c r="E59" s="2"/>
      <c r="F59" s="2"/>
    </row>
    <row r="67" spans="1:3" ht="15.75" x14ac:dyDescent="0.25">
      <c r="A67" s="43" t="s">
        <v>17</v>
      </c>
    </row>
    <row r="71" spans="1:3" x14ac:dyDescent="0.25">
      <c r="A71" s="8" t="s">
        <v>25</v>
      </c>
      <c r="B71" s="60" t="s">
        <v>154</v>
      </c>
      <c r="C71" s="60" t="s">
        <v>105</v>
      </c>
    </row>
    <row r="72" spans="1:3" x14ac:dyDescent="0.25">
      <c r="A72" s="116" t="s">
        <v>61</v>
      </c>
      <c r="B72" s="116">
        <v>87</v>
      </c>
      <c r="C72" s="116">
        <v>147</v>
      </c>
    </row>
    <row r="73" spans="1:3" x14ac:dyDescent="0.25">
      <c r="A73" s="116" t="s">
        <v>62</v>
      </c>
      <c r="B73" s="116">
        <v>82</v>
      </c>
      <c r="C73" s="116">
        <v>154</v>
      </c>
    </row>
    <row r="74" spans="1:3" x14ac:dyDescent="0.25">
      <c r="A74" s="116" t="s">
        <v>63</v>
      </c>
      <c r="B74" s="116">
        <v>92</v>
      </c>
      <c r="C74" s="116">
        <v>173</v>
      </c>
    </row>
    <row r="75" spans="1:3" x14ac:dyDescent="0.25">
      <c r="A75" s="116" t="s">
        <v>64</v>
      </c>
      <c r="B75" s="116">
        <v>94</v>
      </c>
      <c r="C75" s="116">
        <v>174</v>
      </c>
    </row>
    <row r="76" spans="1:3" x14ac:dyDescent="0.25">
      <c r="A76" s="116" t="s">
        <v>66</v>
      </c>
      <c r="B76" s="116">
        <v>153</v>
      </c>
      <c r="C76" s="116">
        <v>181</v>
      </c>
    </row>
    <row r="77" spans="1:3" x14ac:dyDescent="0.25">
      <c r="A77" s="116" t="s">
        <v>30</v>
      </c>
      <c r="B77" s="116">
        <v>129</v>
      </c>
      <c r="C77" s="116">
        <v>173</v>
      </c>
    </row>
    <row r="78" spans="1:3" x14ac:dyDescent="0.25">
      <c r="A78" s="116" t="s">
        <v>32</v>
      </c>
      <c r="B78" s="116">
        <v>170</v>
      </c>
      <c r="C78" s="116">
        <v>182</v>
      </c>
    </row>
    <row r="79" spans="1:3" x14ac:dyDescent="0.25">
      <c r="A79" s="116" t="s">
        <v>34</v>
      </c>
      <c r="B79" s="116">
        <v>177</v>
      </c>
      <c r="C79" s="116">
        <v>190</v>
      </c>
    </row>
    <row r="80" spans="1:3" x14ac:dyDescent="0.25">
      <c r="A80" s="116" t="s">
        <v>36</v>
      </c>
      <c r="B80" s="116">
        <v>139</v>
      </c>
      <c r="C80" s="116">
        <v>181</v>
      </c>
    </row>
    <row r="81" spans="1:3" x14ac:dyDescent="0.25">
      <c r="A81" s="116" t="s">
        <v>38</v>
      </c>
      <c r="B81" s="116">
        <v>131</v>
      </c>
      <c r="C81" s="116">
        <v>183</v>
      </c>
    </row>
    <row r="82" spans="1:3" x14ac:dyDescent="0.25">
      <c r="A82" s="116" t="s">
        <v>146</v>
      </c>
      <c r="B82" s="116">
        <v>126</v>
      </c>
      <c r="C82" s="116">
        <v>188</v>
      </c>
    </row>
    <row r="83" spans="1:3" x14ac:dyDescent="0.25">
      <c r="A83" s="14"/>
      <c r="B83" s="2"/>
      <c r="C83" s="2"/>
    </row>
    <row r="84" spans="1:3" x14ac:dyDescent="0.25">
      <c r="A84" s="14"/>
      <c r="B84" s="2"/>
      <c r="C84" s="2"/>
    </row>
    <row r="85" spans="1:3" x14ac:dyDescent="0.25">
      <c r="A85" s="14" t="s">
        <v>104</v>
      </c>
      <c r="B85" s="2"/>
      <c r="C85" s="2"/>
    </row>
    <row r="98" spans="1:3" ht="15.75" x14ac:dyDescent="0.25">
      <c r="A98" s="43" t="s">
        <v>171</v>
      </c>
    </row>
    <row r="102" spans="1:3" x14ac:dyDescent="0.25">
      <c r="A102" s="86" t="s">
        <v>25</v>
      </c>
      <c r="B102" s="87" t="s">
        <v>160</v>
      </c>
      <c r="C102" s="87" t="s">
        <v>98</v>
      </c>
    </row>
    <row r="103" spans="1:3" x14ac:dyDescent="0.25">
      <c r="A103" s="117" t="s">
        <v>61</v>
      </c>
      <c r="B103" s="117">
        <v>13.1</v>
      </c>
      <c r="C103" s="117">
        <v>34.6</v>
      </c>
    </row>
    <row r="104" spans="1:3" x14ac:dyDescent="0.25">
      <c r="A104" s="117" t="s">
        <v>62</v>
      </c>
      <c r="B104" s="117">
        <v>12.9</v>
      </c>
      <c r="C104" s="117">
        <v>35.5</v>
      </c>
    </row>
    <row r="105" spans="1:3" x14ac:dyDescent="0.25">
      <c r="A105" s="117" t="s">
        <v>63</v>
      </c>
      <c r="B105" s="117">
        <v>14.1</v>
      </c>
      <c r="C105" s="117">
        <v>37.6</v>
      </c>
    </row>
    <row r="106" spans="1:3" x14ac:dyDescent="0.25">
      <c r="A106" s="117" t="s">
        <v>64</v>
      </c>
      <c r="B106" s="117">
        <v>14.2</v>
      </c>
      <c r="C106" s="117">
        <v>45.2</v>
      </c>
    </row>
    <row r="107" spans="1:3" x14ac:dyDescent="0.25">
      <c r="A107" s="117" t="s">
        <v>66</v>
      </c>
      <c r="B107" s="117">
        <v>16.7</v>
      </c>
      <c r="C107" s="117">
        <v>50.6</v>
      </c>
    </row>
    <row r="108" spans="1:3" x14ac:dyDescent="0.25">
      <c r="A108" s="117" t="s">
        <v>30</v>
      </c>
      <c r="B108" s="117">
        <v>16.7</v>
      </c>
      <c r="C108" s="117">
        <v>55.5</v>
      </c>
    </row>
    <row r="109" spans="1:3" x14ac:dyDescent="0.25">
      <c r="A109" s="117" t="s">
        <v>32</v>
      </c>
      <c r="B109" s="117">
        <v>44.6</v>
      </c>
      <c r="C109" s="117">
        <v>61.7</v>
      </c>
    </row>
    <row r="110" spans="1:3" x14ac:dyDescent="0.25">
      <c r="A110" s="117" t="s">
        <v>34</v>
      </c>
      <c r="B110" s="117">
        <v>53.9</v>
      </c>
      <c r="C110" s="117">
        <v>68.3</v>
      </c>
    </row>
    <row r="111" spans="1:3" x14ac:dyDescent="0.25">
      <c r="A111" s="117" t="s">
        <v>36</v>
      </c>
      <c r="B111" s="117">
        <v>70.400000000000006</v>
      </c>
      <c r="C111" s="117">
        <v>68.099999999999994</v>
      </c>
    </row>
    <row r="112" spans="1:3" x14ac:dyDescent="0.25">
      <c r="A112" s="117" t="s">
        <v>38</v>
      </c>
      <c r="B112" s="117">
        <v>71.900000000000006</v>
      </c>
      <c r="C112" s="117">
        <v>74.8</v>
      </c>
    </row>
    <row r="113" spans="1:3" x14ac:dyDescent="0.25">
      <c r="A113" s="117" t="s">
        <v>146</v>
      </c>
      <c r="B113" s="117">
        <v>69.8</v>
      </c>
      <c r="C113" s="117">
        <v>79</v>
      </c>
    </row>
    <row r="132" spans="1:3" ht="15.75" x14ac:dyDescent="0.25">
      <c r="A132" s="43" t="s">
        <v>166</v>
      </c>
    </row>
    <row r="135" spans="1:3" x14ac:dyDescent="0.25">
      <c r="A135" s="72" t="s">
        <v>25</v>
      </c>
      <c r="B135" s="59" t="s">
        <v>160</v>
      </c>
      <c r="C135" s="59" t="s">
        <v>98</v>
      </c>
    </row>
    <row r="136" spans="1:3" x14ac:dyDescent="0.25">
      <c r="A136" s="118" t="s">
        <v>61</v>
      </c>
      <c r="B136" s="118">
        <v>74</v>
      </c>
      <c r="C136" s="118">
        <v>81</v>
      </c>
    </row>
    <row r="137" spans="1:3" x14ac:dyDescent="0.25">
      <c r="A137" s="118" t="s">
        <v>62</v>
      </c>
      <c r="B137" s="118">
        <v>75</v>
      </c>
      <c r="C137" s="118">
        <v>83</v>
      </c>
    </row>
    <row r="138" spans="1:3" x14ac:dyDescent="0.25">
      <c r="A138" s="118" t="s">
        <v>63</v>
      </c>
      <c r="B138" s="118">
        <v>77</v>
      </c>
      <c r="C138" s="118">
        <v>85</v>
      </c>
    </row>
    <row r="139" spans="1:3" x14ac:dyDescent="0.25">
      <c r="A139" s="118" t="s">
        <v>64</v>
      </c>
      <c r="B139" s="118">
        <v>79</v>
      </c>
      <c r="C139" s="118">
        <v>86</v>
      </c>
    </row>
    <row r="140" spans="1:3" x14ac:dyDescent="0.25">
      <c r="A140" s="118" t="s">
        <v>66</v>
      </c>
      <c r="B140" s="118">
        <v>85</v>
      </c>
      <c r="C140" s="118">
        <v>87</v>
      </c>
    </row>
    <row r="141" spans="1:3" x14ac:dyDescent="0.25">
      <c r="A141" s="118" t="s">
        <v>30</v>
      </c>
      <c r="B141" s="118">
        <v>83</v>
      </c>
      <c r="C141" s="118">
        <v>88</v>
      </c>
    </row>
    <row r="142" spans="1:3" x14ac:dyDescent="0.25">
      <c r="A142" s="118" t="s">
        <v>32</v>
      </c>
      <c r="B142" s="118">
        <v>87</v>
      </c>
      <c r="C142" s="118">
        <v>88</v>
      </c>
    </row>
    <row r="143" spans="1:3" x14ac:dyDescent="0.25">
      <c r="A143" s="118" t="s">
        <v>34</v>
      </c>
      <c r="B143" s="118">
        <v>89</v>
      </c>
      <c r="C143" s="118">
        <v>92</v>
      </c>
    </row>
    <row r="144" spans="1:3" x14ac:dyDescent="0.25">
      <c r="A144" s="118" t="s">
        <v>36</v>
      </c>
      <c r="B144" s="118">
        <v>91</v>
      </c>
      <c r="C144" s="118">
        <v>90</v>
      </c>
    </row>
    <row r="145" spans="1:3" x14ac:dyDescent="0.25">
      <c r="A145" s="118" t="s">
        <v>38</v>
      </c>
      <c r="B145" s="118">
        <v>92</v>
      </c>
      <c r="C145" s="118">
        <v>90</v>
      </c>
    </row>
    <row r="146" spans="1:3" x14ac:dyDescent="0.25">
      <c r="A146" s="118" t="s">
        <v>146</v>
      </c>
      <c r="B146" s="118">
        <v>93</v>
      </c>
      <c r="C146" s="118">
        <v>91</v>
      </c>
    </row>
    <row r="147" spans="1:3" x14ac:dyDescent="0.25">
      <c r="A147" s="118"/>
      <c r="B147" s="118"/>
      <c r="C147" s="118"/>
    </row>
    <row r="148" spans="1:3" x14ac:dyDescent="0.25">
      <c r="A148" s="14" t="s">
        <v>87</v>
      </c>
    </row>
  </sheetData>
  <pageMargins left="0.7" right="0.7" top="0.75" bottom="0.75" header="0.3" footer="0.3"/>
  <pageSetup paperSize="9" scale="86" orientation="landscape" r:id="rId1"/>
  <rowBreaks count="4" manualBreakCount="4">
    <brk id="29" max="16383" man="1"/>
    <brk id="65" max="16383" man="1"/>
    <brk id="96" max="16383" man="1"/>
    <brk id="1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107"/>
  <sheetViews>
    <sheetView zoomScaleNormal="100" workbookViewId="0">
      <selection activeCell="E1" sqref="E1"/>
    </sheetView>
  </sheetViews>
  <sheetFormatPr defaultRowHeight="15" x14ac:dyDescent="0.25"/>
  <cols>
    <col min="2" max="2" width="11.85546875" bestFit="1" customWidth="1"/>
    <col min="3" max="3" width="11.28515625" customWidth="1"/>
    <col min="4" max="4" width="11.140625" customWidth="1"/>
    <col min="5" max="7" width="11.85546875" bestFit="1" customWidth="1"/>
    <col min="8" max="8" width="10.5703125" customWidth="1"/>
    <col min="9" max="9" width="11.5703125" bestFit="1" customWidth="1"/>
  </cols>
  <sheetData>
    <row r="1" spans="1:9" ht="20.25" x14ac:dyDescent="0.3">
      <c r="A1" s="69" t="s">
        <v>18</v>
      </c>
    </row>
    <row r="3" spans="1:9" ht="15.75" x14ac:dyDescent="0.25">
      <c r="A3" s="43" t="s">
        <v>19</v>
      </c>
    </row>
    <row r="13" spans="1:9" ht="48.75" x14ac:dyDescent="0.25">
      <c r="A13" s="74" t="s">
        <v>25</v>
      </c>
      <c r="B13" s="73" t="s">
        <v>106</v>
      </c>
      <c r="C13" s="73" t="s">
        <v>107</v>
      </c>
      <c r="D13" s="73" t="s">
        <v>108</v>
      </c>
      <c r="E13" s="73" t="s">
        <v>172</v>
      </c>
      <c r="F13" s="73" t="s">
        <v>109</v>
      </c>
      <c r="G13" s="73" t="s">
        <v>110</v>
      </c>
      <c r="H13" s="73" t="s">
        <v>161</v>
      </c>
      <c r="I13" s="73" t="s">
        <v>78</v>
      </c>
    </row>
    <row r="14" spans="1:9" x14ac:dyDescent="0.25">
      <c r="A14" s="10" t="s">
        <v>61</v>
      </c>
      <c r="B14" s="75">
        <v>913</v>
      </c>
      <c r="C14" s="75">
        <v>129855</v>
      </c>
      <c r="D14" s="75">
        <v>548</v>
      </c>
      <c r="E14" s="75"/>
      <c r="F14" s="75"/>
      <c r="G14" s="75"/>
      <c r="H14" s="75">
        <v>5475</v>
      </c>
      <c r="I14" s="75">
        <f>SUM(B14:H14)</f>
        <v>136791</v>
      </c>
    </row>
    <row r="15" spans="1:9" x14ac:dyDescent="0.25">
      <c r="A15" s="10" t="s">
        <v>62</v>
      </c>
      <c r="B15" s="75"/>
      <c r="C15" s="75">
        <v>139535</v>
      </c>
      <c r="D15" s="75">
        <v>1338</v>
      </c>
      <c r="E15" s="75"/>
      <c r="F15" s="75"/>
      <c r="G15" s="75"/>
      <c r="H15" s="75">
        <v>1947</v>
      </c>
      <c r="I15" s="75">
        <f t="shared" ref="I15:I24" si="0">SUM(B15:H15)</f>
        <v>142820</v>
      </c>
    </row>
    <row r="16" spans="1:9" x14ac:dyDescent="0.25">
      <c r="A16" s="10" t="s">
        <v>63</v>
      </c>
      <c r="B16" s="75">
        <v>4839</v>
      </c>
      <c r="C16" s="75">
        <v>121842</v>
      </c>
      <c r="D16" s="75">
        <v>13116</v>
      </c>
      <c r="E16" s="75"/>
      <c r="F16" s="75"/>
      <c r="G16" s="75"/>
      <c r="H16" s="75"/>
      <c r="I16" s="75">
        <f t="shared" si="0"/>
        <v>139797</v>
      </c>
    </row>
    <row r="17" spans="1:9" x14ac:dyDescent="0.25">
      <c r="A17" s="10" t="s">
        <v>64</v>
      </c>
      <c r="B17" s="75">
        <v>3294</v>
      </c>
      <c r="C17" s="75">
        <v>130430</v>
      </c>
      <c r="D17" s="75">
        <v>4880</v>
      </c>
      <c r="E17" s="75"/>
      <c r="F17" s="75"/>
      <c r="G17" s="75"/>
      <c r="H17" s="75">
        <v>697</v>
      </c>
      <c r="I17" s="75">
        <f t="shared" si="0"/>
        <v>139301</v>
      </c>
    </row>
    <row r="18" spans="1:9" x14ac:dyDescent="0.25">
      <c r="A18" s="10" t="s">
        <v>66</v>
      </c>
      <c r="B18" s="75">
        <v>2817</v>
      </c>
      <c r="C18" s="75">
        <v>127909</v>
      </c>
      <c r="D18" s="75">
        <v>2076</v>
      </c>
      <c r="E18" s="75"/>
      <c r="F18" s="75"/>
      <c r="G18" s="75"/>
      <c r="H18" s="75"/>
      <c r="I18" s="75">
        <f t="shared" si="0"/>
        <v>132802</v>
      </c>
    </row>
    <row r="19" spans="1:9" x14ac:dyDescent="0.25">
      <c r="A19" s="10" t="s">
        <v>30</v>
      </c>
      <c r="B19" s="75">
        <v>2342</v>
      </c>
      <c r="C19" s="75">
        <v>110456</v>
      </c>
      <c r="D19" s="75"/>
      <c r="E19" s="75"/>
      <c r="F19" s="75"/>
      <c r="G19" s="75">
        <v>1342</v>
      </c>
      <c r="H19" s="75"/>
      <c r="I19" s="75">
        <f t="shared" si="0"/>
        <v>114140</v>
      </c>
    </row>
    <row r="20" spans="1:9" x14ac:dyDescent="0.25">
      <c r="A20" s="10" t="s">
        <v>32</v>
      </c>
      <c r="B20" s="75">
        <v>3896</v>
      </c>
      <c r="C20" s="75">
        <v>102303</v>
      </c>
      <c r="D20" s="75"/>
      <c r="E20" s="75"/>
      <c r="F20" s="75"/>
      <c r="G20" s="75"/>
      <c r="H20" s="75">
        <v>596</v>
      </c>
      <c r="I20" s="75">
        <f t="shared" si="0"/>
        <v>106795</v>
      </c>
    </row>
    <row r="21" spans="1:9" x14ac:dyDescent="0.25">
      <c r="A21" s="10" t="s">
        <v>34</v>
      </c>
      <c r="B21" s="75">
        <v>6666</v>
      </c>
      <c r="C21" s="75">
        <v>103749</v>
      </c>
      <c r="D21" s="75">
        <v>608</v>
      </c>
      <c r="E21" s="75"/>
      <c r="F21" s="75"/>
      <c r="G21" s="75"/>
      <c r="H21" s="75"/>
      <c r="I21" s="75">
        <f t="shared" si="0"/>
        <v>111023</v>
      </c>
    </row>
    <row r="22" spans="1:9" x14ac:dyDescent="0.25">
      <c r="A22" s="10" t="s">
        <v>36</v>
      </c>
      <c r="B22" s="75">
        <v>4250</v>
      </c>
      <c r="C22" s="75">
        <v>104752</v>
      </c>
      <c r="D22" s="75"/>
      <c r="E22" s="75"/>
      <c r="F22" s="75">
        <v>1380</v>
      </c>
      <c r="G22" s="75"/>
      <c r="H22" s="75"/>
      <c r="I22" s="75">
        <f t="shared" si="0"/>
        <v>110382</v>
      </c>
    </row>
    <row r="23" spans="1:9" x14ac:dyDescent="0.25">
      <c r="A23" t="s">
        <v>38</v>
      </c>
      <c r="B23" s="75"/>
      <c r="C23" s="75">
        <v>18325</v>
      </c>
      <c r="D23" s="75"/>
      <c r="E23" s="75"/>
      <c r="F23" s="75">
        <v>66554</v>
      </c>
      <c r="G23" s="10"/>
      <c r="H23" s="75"/>
      <c r="I23" s="75">
        <f t="shared" si="0"/>
        <v>84879</v>
      </c>
    </row>
    <row r="24" spans="1:9" x14ac:dyDescent="0.25">
      <c r="A24" t="s">
        <v>146</v>
      </c>
      <c r="C24" s="75">
        <v>9821</v>
      </c>
      <c r="D24" s="75"/>
      <c r="E24" s="75">
        <v>1941</v>
      </c>
      <c r="F24" s="75">
        <v>74025</v>
      </c>
      <c r="G24" s="75"/>
      <c r="H24" s="75"/>
      <c r="I24" s="75">
        <f t="shared" si="0"/>
        <v>85787</v>
      </c>
    </row>
    <row r="26" spans="1:9" x14ac:dyDescent="0.25">
      <c r="A26" s="14" t="s">
        <v>137</v>
      </c>
    </row>
    <row r="27" spans="1:9" x14ac:dyDescent="0.25">
      <c r="A27" s="14" t="s">
        <v>111</v>
      </c>
    </row>
    <row r="61" spans="1:3" ht="15.75" x14ac:dyDescent="0.25">
      <c r="A61" s="43" t="s">
        <v>20</v>
      </c>
    </row>
    <row r="63" spans="1:3" ht="39" customHeight="1" x14ac:dyDescent="0.25">
      <c r="B63" s="105" t="s">
        <v>112</v>
      </c>
      <c r="C63" s="105"/>
    </row>
    <row r="64" spans="1:3" x14ac:dyDescent="0.25">
      <c r="A64" s="76" t="s">
        <v>25</v>
      </c>
      <c r="B64" s="60" t="s">
        <v>154</v>
      </c>
      <c r="C64" s="8" t="s">
        <v>44</v>
      </c>
    </row>
    <row r="65" spans="1:3" x14ac:dyDescent="0.25">
      <c r="A65" s="119" t="s">
        <v>61</v>
      </c>
      <c r="B65" s="119">
        <v>1.67</v>
      </c>
      <c r="C65" s="119">
        <v>1.35</v>
      </c>
    </row>
    <row r="66" spans="1:3" x14ac:dyDescent="0.25">
      <c r="A66" s="119" t="s">
        <v>62</v>
      </c>
      <c r="B66" s="119">
        <v>1.67</v>
      </c>
      <c r="C66" s="119">
        <v>1.34</v>
      </c>
    </row>
    <row r="67" spans="1:3" x14ac:dyDescent="0.25">
      <c r="A67" s="119" t="s">
        <v>63</v>
      </c>
      <c r="B67" s="119">
        <v>1.64</v>
      </c>
      <c r="C67" s="119">
        <v>1.38</v>
      </c>
    </row>
    <row r="68" spans="1:3" x14ac:dyDescent="0.25">
      <c r="A68" s="119" t="s">
        <v>64</v>
      </c>
      <c r="B68" s="119">
        <v>1.63</v>
      </c>
      <c r="C68" s="119">
        <v>1.31</v>
      </c>
    </row>
    <row r="69" spans="1:3" x14ac:dyDescent="0.25">
      <c r="A69" s="119" t="s">
        <v>66</v>
      </c>
      <c r="B69" s="119">
        <v>1.66</v>
      </c>
      <c r="C69" s="119">
        <v>1.21</v>
      </c>
    </row>
    <row r="70" spans="1:3" x14ac:dyDescent="0.25">
      <c r="A70" s="119" t="s">
        <v>30</v>
      </c>
      <c r="B70" s="119">
        <v>1.43</v>
      </c>
      <c r="C70" s="119">
        <v>1.1499999999999999</v>
      </c>
    </row>
    <row r="71" spans="1:3" x14ac:dyDescent="0.25">
      <c r="A71" s="119" t="s">
        <v>32</v>
      </c>
      <c r="B71" s="119">
        <v>1.3</v>
      </c>
      <c r="C71" s="119">
        <v>1.1399999999999999</v>
      </c>
    </row>
    <row r="72" spans="1:3" x14ac:dyDescent="0.25">
      <c r="A72" s="119" t="s">
        <v>34</v>
      </c>
      <c r="B72" s="119">
        <v>1.31</v>
      </c>
      <c r="C72" s="119">
        <v>1.1200000000000001</v>
      </c>
    </row>
    <row r="73" spans="1:3" x14ac:dyDescent="0.25">
      <c r="A73" s="119" t="s">
        <v>36</v>
      </c>
      <c r="B73" s="119">
        <v>1.4</v>
      </c>
      <c r="C73" s="119">
        <v>1.08</v>
      </c>
    </row>
    <row r="74" spans="1:3" x14ac:dyDescent="0.25">
      <c r="A74" s="119" t="s">
        <v>38</v>
      </c>
      <c r="B74" s="119">
        <v>1.07</v>
      </c>
      <c r="C74" s="119">
        <v>1.17</v>
      </c>
    </row>
    <row r="75" spans="1:3" x14ac:dyDescent="0.25">
      <c r="A75" s="119" t="s">
        <v>146</v>
      </c>
      <c r="B75" s="119">
        <v>1.01</v>
      </c>
      <c r="C75" s="119">
        <v>1.1599999999999999</v>
      </c>
    </row>
    <row r="77" spans="1:3" x14ac:dyDescent="0.25">
      <c r="A77" s="14" t="s">
        <v>111</v>
      </c>
    </row>
    <row r="90" spans="1:3" ht="15.75" x14ac:dyDescent="0.25">
      <c r="A90" s="43" t="s">
        <v>167</v>
      </c>
    </row>
    <row r="92" spans="1:3" x14ac:dyDescent="0.25">
      <c r="A92" s="70" t="s">
        <v>25</v>
      </c>
      <c r="B92" s="70" t="s">
        <v>160</v>
      </c>
      <c r="C92" s="70" t="s">
        <v>98</v>
      </c>
    </row>
    <row r="93" spans="1:3" x14ac:dyDescent="0.25">
      <c r="A93" s="120" t="s">
        <v>61</v>
      </c>
      <c r="B93" s="120">
        <v>94</v>
      </c>
      <c r="C93" s="120">
        <v>95</v>
      </c>
    </row>
    <row r="94" spans="1:3" x14ac:dyDescent="0.25">
      <c r="A94" s="120" t="s">
        <v>62</v>
      </c>
      <c r="B94" s="120">
        <v>99</v>
      </c>
      <c r="C94" s="120">
        <v>97</v>
      </c>
    </row>
    <row r="95" spans="1:3" x14ac:dyDescent="0.25">
      <c r="A95" s="120" t="s">
        <v>63</v>
      </c>
      <c r="B95" s="120">
        <v>99</v>
      </c>
      <c r="C95" s="120">
        <v>97</v>
      </c>
    </row>
    <row r="96" spans="1:3" x14ac:dyDescent="0.25">
      <c r="A96" s="120" t="s">
        <v>64</v>
      </c>
      <c r="B96" s="120">
        <v>99</v>
      </c>
      <c r="C96" s="120">
        <v>97</v>
      </c>
    </row>
    <row r="97" spans="1:3" x14ac:dyDescent="0.25">
      <c r="A97" s="120" t="s">
        <v>66</v>
      </c>
      <c r="B97" s="120">
        <v>98</v>
      </c>
      <c r="C97" s="120">
        <v>98</v>
      </c>
    </row>
    <row r="98" spans="1:3" x14ac:dyDescent="0.25">
      <c r="A98" s="120" t="s">
        <v>30</v>
      </c>
      <c r="B98" s="120">
        <v>98</v>
      </c>
      <c r="C98" s="120">
        <v>99</v>
      </c>
    </row>
    <row r="99" spans="1:3" x14ac:dyDescent="0.25">
      <c r="A99" s="120" t="s">
        <v>32</v>
      </c>
      <c r="B99" s="120">
        <v>98</v>
      </c>
      <c r="C99" s="120">
        <v>99</v>
      </c>
    </row>
    <row r="100" spans="1:3" x14ac:dyDescent="0.25">
      <c r="A100" s="120" t="s">
        <v>34</v>
      </c>
      <c r="B100" s="120">
        <v>99</v>
      </c>
      <c r="C100" s="120">
        <v>99</v>
      </c>
    </row>
    <row r="101" spans="1:3" x14ac:dyDescent="0.25">
      <c r="A101" s="120" t="s">
        <v>36</v>
      </c>
      <c r="B101" s="120">
        <v>99</v>
      </c>
      <c r="C101" s="120">
        <v>98</v>
      </c>
    </row>
    <row r="102" spans="1:3" x14ac:dyDescent="0.25">
      <c r="A102" s="120" t="s">
        <v>38</v>
      </c>
      <c r="B102" s="120">
        <v>99</v>
      </c>
      <c r="C102" s="120">
        <v>99</v>
      </c>
    </row>
    <row r="103" spans="1:3" x14ac:dyDescent="0.25">
      <c r="A103" s="120" t="s">
        <v>146</v>
      </c>
      <c r="B103" s="120">
        <v>99</v>
      </c>
      <c r="C103" s="120">
        <v>99</v>
      </c>
    </row>
    <row r="107" spans="1:3" x14ac:dyDescent="0.25">
      <c r="A107" s="14" t="s">
        <v>111</v>
      </c>
    </row>
  </sheetData>
  <mergeCells count="1">
    <mergeCell ref="B63:C63"/>
  </mergeCells>
  <pageMargins left="0.7" right="0.7" top="0.75" bottom="0.75" header="0.3" footer="0.3"/>
  <pageSetup paperSize="9" scale="54" orientation="landscape" r:id="rId1"/>
  <rowBreaks count="3" manualBreakCount="3">
    <brk id="59" max="16383" man="1"/>
    <brk id="88" max="16383" man="1"/>
    <brk id="1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E1" sqref="E1"/>
    </sheetView>
  </sheetViews>
  <sheetFormatPr defaultRowHeight="15" x14ac:dyDescent="0.25"/>
  <sheetData>
    <row r="1" spans="1:7" ht="20.25" x14ac:dyDescent="0.3">
      <c r="A1" s="69" t="s">
        <v>21</v>
      </c>
    </row>
    <row r="3" spans="1:7" ht="15.75" x14ac:dyDescent="0.25">
      <c r="A3" s="43" t="s">
        <v>138</v>
      </c>
    </row>
    <row r="13" spans="1:7" ht="24.75" x14ac:dyDescent="0.25">
      <c r="A13" s="71" t="s">
        <v>113</v>
      </c>
      <c r="B13" s="71" t="s">
        <v>114</v>
      </c>
      <c r="C13" s="71" t="s">
        <v>115</v>
      </c>
      <c r="D13" s="71" t="s">
        <v>116</v>
      </c>
      <c r="E13" s="71" t="s">
        <v>117</v>
      </c>
      <c r="F13" s="71" t="s">
        <v>118</v>
      </c>
      <c r="G13" s="8" t="s">
        <v>78</v>
      </c>
    </row>
    <row r="14" spans="1:7" x14ac:dyDescent="0.25">
      <c r="A14" s="10">
        <v>2009</v>
      </c>
      <c r="B14" s="78">
        <v>24.138999999999999</v>
      </c>
      <c r="C14" s="78">
        <v>0.26700000000000002</v>
      </c>
      <c r="D14" s="78">
        <v>503.90899999999999</v>
      </c>
      <c r="E14" s="78">
        <v>4.8730000000000002</v>
      </c>
      <c r="F14" s="78">
        <v>0</v>
      </c>
      <c r="G14" s="78">
        <v>533.18799999999999</v>
      </c>
    </row>
    <row r="15" spans="1:7" x14ac:dyDescent="0.25">
      <c r="A15" s="10">
        <v>2010</v>
      </c>
      <c r="B15" s="78">
        <v>54.448999999999998</v>
      </c>
      <c r="C15" s="78">
        <v>1.472</v>
      </c>
      <c r="D15" s="78">
        <v>86.769000000000005</v>
      </c>
      <c r="E15" s="78">
        <v>3.1080000000000001</v>
      </c>
      <c r="F15" s="78">
        <v>0</v>
      </c>
      <c r="G15" s="78">
        <v>145.798</v>
      </c>
    </row>
    <row r="16" spans="1:7" x14ac:dyDescent="0.25">
      <c r="A16" s="10">
        <v>2011</v>
      </c>
      <c r="B16" s="78">
        <v>79.778999999999996</v>
      </c>
      <c r="C16" s="78">
        <v>10.891999999999999</v>
      </c>
      <c r="D16" s="78">
        <v>726.93200000000002</v>
      </c>
      <c r="E16" s="78">
        <v>53.905000000000001</v>
      </c>
      <c r="F16" s="78">
        <v>0</v>
      </c>
      <c r="G16" s="78">
        <v>871.50800000000004</v>
      </c>
    </row>
    <row r="17" spans="1:7" x14ac:dyDescent="0.25">
      <c r="A17" s="10">
        <v>2013</v>
      </c>
      <c r="B17" s="78">
        <v>217.10900000000001</v>
      </c>
      <c r="C17" s="78">
        <v>172.648</v>
      </c>
      <c r="D17" s="78">
        <v>0.29399999999999998</v>
      </c>
      <c r="E17" s="78">
        <v>22.26</v>
      </c>
      <c r="F17" s="78">
        <v>0</v>
      </c>
      <c r="G17" s="78">
        <v>412.31099999999998</v>
      </c>
    </row>
    <row r="18" spans="1:7" x14ac:dyDescent="0.25">
      <c r="A18" s="10">
        <v>2014</v>
      </c>
      <c r="B18" s="78">
        <v>253.571</v>
      </c>
      <c r="C18" s="78">
        <v>190.21600000000001</v>
      </c>
      <c r="D18" s="78">
        <v>10.02</v>
      </c>
      <c r="E18" s="78">
        <v>26.963000000000001</v>
      </c>
      <c r="F18" s="78">
        <v>1.2</v>
      </c>
      <c r="G18" s="78">
        <v>481.97</v>
      </c>
    </row>
    <row r="19" spans="1:7" x14ac:dyDescent="0.25">
      <c r="A19" s="10">
        <v>2015</v>
      </c>
      <c r="B19" s="78">
        <v>222.66900000000001</v>
      </c>
      <c r="C19" s="78">
        <v>190.40299999999999</v>
      </c>
      <c r="D19" s="78">
        <v>0</v>
      </c>
      <c r="E19" s="78">
        <v>26.411000000000001</v>
      </c>
      <c r="F19" s="78">
        <v>2.93</v>
      </c>
      <c r="G19" s="78">
        <v>442.41300000000001</v>
      </c>
    </row>
    <row r="20" spans="1:7" x14ac:dyDescent="0.25">
      <c r="A20" s="10">
        <v>2016</v>
      </c>
      <c r="B20" s="78">
        <v>197.77799999999999</v>
      </c>
      <c r="C20" s="78">
        <v>218.34200000000001</v>
      </c>
      <c r="D20" s="78">
        <v>0</v>
      </c>
      <c r="E20" s="78">
        <v>39.360999999999997</v>
      </c>
      <c r="F20" s="78">
        <v>6.18</v>
      </c>
      <c r="G20" s="78">
        <v>461.661</v>
      </c>
    </row>
    <row r="21" spans="1:7" x14ac:dyDescent="0.25">
      <c r="A21" s="10">
        <v>2017</v>
      </c>
      <c r="B21" s="89">
        <v>356.56299999999999</v>
      </c>
      <c r="C21" s="89">
        <v>195.73599999999999</v>
      </c>
      <c r="D21" s="89">
        <v>0</v>
      </c>
      <c r="E21" s="89">
        <v>17.728000000000002</v>
      </c>
      <c r="F21" s="89">
        <v>0</v>
      </c>
      <c r="G21" s="89">
        <v>570.02700000000004</v>
      </c>
    </row>
    <row r="22" spans="1:7" x14ac:dyDescent="0.25">
      <c r="A22" s="10"/>
      <c r="B22" s="89"/>
      <c r="C22" s="89"/>
      <c r="D22" s="89"/>
      <c r="E22" s="89"/>
      <c r="F22" s="89"/>
      <c r="G22" s="89"/>
    </row>
    <row r="23" spans="1:7" x14ac:dyDescent="0.25">
      <c r="A23" s="10"/>
      <c r="B23" s="89"/>
      <c r="C23" s="89"/>
      <c r="D23" s="89"/>
      <c r="E23" s="89"/>
      <c r="F23" s="89"/>
      <c r="G23" s="89"/>
    </row>
    <row r="24" spans="1:7" x14ac:dyDescent="0.25">
      <c r="A24" s="10"/>
      <c r="B24" s="89"/>
      <c r="C24" s="89"/>
      <c r="D24" s="89"/>
      <c r="E24" s="89"/>
      <c r="F24" s="89"/>
      <c r="G24" s="89"/>
    </row>
    <row r="25" spans="1:7" x14ac:dyDescent="0.25">
      <c r="A25" s="76" t="s">
        <v>150</v>
      </c>
    </row>
    <row r="27" spans="1:7" x14ac:dyDescent="0.25">
      <c r="A27" s="1" t="s">
        <v>119</v>
      </c>
    </row>
    <row r="28" spans="1:7" x14ac:dyDescent="0.25">
      <c r="A28" s="77" t="s">
        <v>139</v>
      </c>
    </row>
    <row r="29" spans="1:7" x14ac:dyDescent="0.25">
      <c r="A29" s="77" t="s">
        <v>120</v>
      </c>
    </row>
    <row r="30" spans="1:7" x14ac:dyDescent="0.25">
      <c r="A30" s="77" t="s">
        <v>121</v>
      </c>
    </row>
    <row r="31" spans="1:7" x14ac:dyDescent="0.25">
      <c r="A31" s="77" t="s">
        <v>122</v>
      </c>
    </row>
  </sheetData>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4</vt:i4>
      </vt:variant>
    </vt:vector>
  </HeadingPairs>
  <TitlesOfParts>
    <vt:vector size="14"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'Belediye Su'!Yazdırma_Alanı</vt:lpstr>
      <vt:lpstr>Ekonomi!Yazdırma_Alanı</vt:lpstr>
      <vt:lpstr>'Hava Kirliliği'!Yazdırma_Alanı</vt:lpstr>
      <vt:lpstr>'Yönetici özeti'!Yazdırma_Alanı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2019-12-10T13:02:22Z</dcterms:modified>
</cp:coreProperties>
</file>