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Su'!$A$1:$P$177</definedName>
    <definedName name="_xlnm.Print_Area" localSheetId="3">Ekonomi!$A$1:$P$120</definedName>
    <definedName name="_xlnm.Print_Area" localSheetId="4">'Hava Kirliliği'!$A$1:$O$46</definedName>
    <definedName name="_xlnm.Print_Area" localSheetId="1">'Yönetici özeti'!$A$1:$K$35</definedName>
  </definedNames>
  <calcPr calcId="162913"/>
</workbook>
</file>

<file path=xl/calcChain.xml><?xml version="1.0" encoding="utf-8"?>
<calcChain xmlns="http://schemas.openxmlformats.org/spreadsheetml/2006/main">
  <c r="J15" i="7" l="1"/>
  <c r="J16" i="7"/>
  <c r="J17" i="7"/>
  <c r="J18" i="7"/>
  <c r="J19" i="7"/>
  <c r="J20" i="7"/>
  <c r="J21" i="7"/>
  <c r="J22" i="7"/>
  <c r="J23" i="7"/>
  <c r="J24" i="7"/>
  <c r="J14" i="7"/>
  <c r="G45" i="6"/>
  <c r="G46" i="6"/>
  <c r="G47" i="6"/>
  <c r="G48" i="6"/>
  <c r="G49" i="6"/>
  <c r="G50" i="6"/>
  <c r="G51" i="6"/>
  <c r="G52" i="6"/>
  <c r="G53" i="6"/>
  <c r="G54" i="6"/>
  <c r="G44" i="6"/>
  <c r="D17" i="6"/>
  <c r="F24" i="5"/>
  <c r="C26" i="9" l="1"/>
  <c r="D26" i="9"/>
  <c r="E26" i="9"/>
  <c r="F26" i="9"/>
  <c r="G26" i="9"/>
  <c r="H26" i="9"/>
  <c r="I26" i="9"/>
  <c r="J26" i="9"/>
  <c r="K26" i="9"/>
  <c r="B26" i="9"/>
  <c r="H44" i="3" l="1"/>
  <c r="H45" i="3"/>
  <c r="H46" i="3"/>
  <c r="H47" i="3"/>
  <c r="H48" i="3"/>
  <c r="H49" i="3"/>
  <c r="H50" i="3"/>
  <c r="H51" i="3"/>
  <c r="H52" i="3"/>
  <c r="H53" i="3"/>
  <c r="H54" i="3"/>
  <c r="H55" i="3"/>
  <c r="H56" i="3"/>
  <c r="H57" i="3"/>
  <c r="H43" i="3"/>
  <c r="D18" i="2" l="1"/>
  <c r="E18" i="2" s="1"/>
  <c r="F52" i="6" l="1"/>
  <c r="F51" i="6"/>
  <c r="F50" i="6"/>
  <c r="F49" i="6"/>
  <c r="F48" i="6"/>
  <c r="F47" i="6"/>
  <c r="F46" i="6"/>
  <c r="F45" i="6"/>
  <c r="F44" i="6"/>
  <c r="D16" i="6" l="1"/>
  <c r="F23" i="5"/>
  <c r="D23" i="3" l="1"/>
  <c r="F23" i="3" s="1"/>
  <c r="D17" i="2"/>
  <c r="E17" i="2" s="1"/>
  <c r="D8" i="6" l="1"/>
  <c r="D9" i="6"/>
  <c r="D10" i="6"/>
  <c r="D11" i="6"/>
  <c r="D12" i="6"/>
  <c r="D13" i="6"/>
  <c r="D14" i="6"/>
  <c r="D15" i="6"/>
  <c r="D7" i="6"/>
  <c r="F15" i="5"/>
  <c r="F16" i="5"/>
  <c r="F17" i="5"/>
  <c r="F18" i="5"/>
  <c r="F19" i="5"/>
  <c r="F20" i="5"/>
  <c r="F21" i="5"/>
  <c r="F22" i="5"/>
  <c r="F14" i="5"/>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<sst xmlns="http://schemas.openxmlformats.org/spreadsheetml/2006/main" count="421" uniqueCount="184">
  <si>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</si>
  <si>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</si>
  <si>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</si>
  <si>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</si>
  <si>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</si>
  <si>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</si>
  <si>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</si>
  <si>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</si>
  <si>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</si>
  <si>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</si>
  <si>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</si>
  <si>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</si>
  <si>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</si>
  <si>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</si>
  <si>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</si>
  <si>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</si>
  <si>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</si>
  <si>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</si>
  <si>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</si>
  <si>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</si>
  <si>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</si>
  <si>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</si>
  <si>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</si>
  <si>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</si>
  <si>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</si>
  <si>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</si>
  <si>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</si>
  <si>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</si>
  <si>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</si>
  <si>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</si>
  <si>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</si>
  <si>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</si>
  <si>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</si>
  <si>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</si>
  <si>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</si>
  <si>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</si>
  <si>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</si>
  <si>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</si>
  <si>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</si>
  <si>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</si>
  <si>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</si>
  <si>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</si>
  <si>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</si>
  <si>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</si>
  <si>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</si>
  <si>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</si>
  <si>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</si>
  <si>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</si>
  <si>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</si>
  <si>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</si>
  <si>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</si>
  <si>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</si>
  <si>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</si>
  <si>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</si>
  <si>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</si>
  <si>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</si>
  <si>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</si>
  <si>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</si>
  <si>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</si>
  <si>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</si>
  <si>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</si>
  <si>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</si>
  <si>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</si>
  <si>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</si>
  <si>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</si>
  <si>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</si>
  <si>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</si>
  <si>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</si>
  <si>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</si>
  <si>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</si>
  <si>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</si>
  <si>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</si>
  <si>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</si>
  <si>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</si>
  <si>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</si>
  <si>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</si>
  <si>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Kirliliğin Azaltılması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</si>
  <si>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</si>
  <si>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</si>
  <si>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</si>
  <si>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</si>
  <si>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</si>
  <si>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</si>
  <si>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</si>
  <si>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</si>
  <si>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</si>
  <si>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Baraj</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</si>
  <si>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</si>
  <si>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</si>
  <si>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</si>
  <si>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</si>
  <si>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</si>
  <si>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</si>
  <si>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</si>
  <si>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</si>
  <si>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</si>
  <si>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</si>
  <si>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</si>
  <si>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</si>
  <si>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</si>
  <si>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</si>
  <si>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</si>
  <si>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</si>
  <si>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</si>
  <si>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</si>
  <si>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</si>
  <si>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</si>
  <si>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</si>
  <si>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Başka Belediye Çöplüğünde Depolama</t>
  </si>
  <si>
    <t>Belediye Çöplüğünde Depolama</t>
  </si>
  <si>
    <t>Diğer Bertaraf İşlemleri</t>
  </si>
  <si>
    <t>Düzenli Depolama</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</si>
  <si>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</si>
  <si>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</si>
  <si>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</si>
  <si>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</si>
  <si>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</si>
  <si>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</si>
  <si>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</si>
  <si>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</si>
  <si>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</si>
  <si>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</si>
  <si>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</si>
  <si>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</si>
  <si>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</si>
  <si>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</si>
  <si>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</si>
  <si>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</si>
  <si>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</si>
  <si>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</si>
  <si>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</si>
  <si>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</si>
  <si>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</si>
  <si>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</si>
  <si>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</si>
  <si>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</si>
  <si>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</si>
  <si>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</si>
  <si>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</si>
  <si>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</si>
  <si>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</si>
  <si>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</si>
  <si>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</si>
  <si>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</si>
  <si>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</si>
  <si>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</si>
  <si>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2.3. İl Bazında Kişi Başına Gayrisafi Yurtiçi Hasıla ($)</t>
  </si>
  <si>
    <t>2018</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</si>
  <si>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</si>
  <si>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</si>
  <si>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</si>
  <si>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</si>
  <si>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</si>
  <si>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 xml:space="preserve"> KIRIKKALE İLİ ÇEVRESEL GÖSTERGELERİ</t>
  </si>
  <si>
    <t>Kırıkkale İli</t>
  </si>
  <si>
    <t>Kırıkkale</t>
  </si>
  <si>
    <t>Kırıkkale  İli</t>
  </si>
  <si>
    <t>Çevre Korumaya İlişkin Araştırma Ve Geliştirme Hizmetleri</t>
  </si>
  <si>
    <t>Su Temini İşleri Ve Hizmetleri</t>
  </si>
  <si>
    <t>Kırıkkale ($)</t>
  </si>
  <si>
    <t>CO</t>
  </si>
  <si>
    <r>
      <t>NO</t>
    </r>
    <r>
      <rPr>
        <b/>
        <vertAlign val="subscript"/>
        <sz val="10"/>
        <rFont val="Arial"/>
        <family val="2"/>
        <charset val="162"/>
      </rPr>
      <t>2</t>
    </r>
  </si>
  <si>
    <r>
      <t>O</t>
    </r>
    <r>
      <rPr>
        <b/>
        <vertAlign val="subscript"/>
        <sz val="10"/>
        <rFont val="Arial"/>
        <family val="2"/>
        <charset val="162"/>
      </rPr>
      <t>3</t>
    </r>
  </si>
  <si>
    <t>3.1.Kırıkkale İstasyonunun Hava Kalitesi Parametreleri Yıllık Ortalama Ölçüm Rakamları (µg/m³) (1 saatlik)</t>
  </si>
  <si>
    <t>Din Ve Hayır Kurumları</t>
  </si>
  <si>
    <t>Park, Bahçe Ve Wc Ler</t>
  </si>
  <si>
    <t>Kırıkkale (%)</t>
  </si>
  <si>
    <t>Nehir, Dere Ve Göle Dökme</t>
  </si>
  <si>
    <t>KIRIKKALE</t>
  </si>
  <si>
    <t>5) Su Kütleleri</t>
  </si>
  <si>
    <t>Kaynak: https://corinecbs.tarimorman.gov.tr/</t>
  </si>
  <si>
    <t>4.4.İçme ve Kullanma Suyu Şebekesi Ile Hizmet Verilen Belediye Nüfusunun Toplam Belediye Nüfusuna Oranı (%)</t>
  </si>
  <si>
    <t>4.5.İçme ve Kullanma Suyu Arıtma Tesisi ile Hizmet Verilen Belediye Nüfusun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</si>
  <si>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</si>
  <si>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</si>
  <si>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</si>
  <si>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4.4.İçme ve Kullanma Suyu Şebekesi ile Hizmet Verilen Belediye Nüfusunun Toplam Belediye Nüfusuna Oranı (%)</t>
  </si>
  <si>
    <t>4.5.İçme ve Kullanma Suyu Arıtma Tesisi ile Hizmet Verilen Belediye Nüfusunun Toplam Belediye Nüfusuna Oranı (%)</t>
  </si>
  <si>
    <t>Not: 2016 ve 2018 yılı verilerine, belediyeler tarafından işletilmeyen atıksu arıtma tesislerinde arıtılan kentsel atıksular da dahildir</t>
  </si>
  <si>
    <t>Fiziksel Ve / Veya Kimyasal Arıtma</t>
  </si>
  <si>
    <t>5.4.Atıksu Arıtma Tesisi ile Hizmet Verilen Belediye Nüfusunun Toplam  Belediye Nüfusuna Oranı (%)</t>
  </si>
  <si>
    <t>5.5.Kanalizasyon Şebekesi ile Hizmet Verilen Belediye Nüfusunun Toplam  Belediye Nüfusuna Oranı (%)</t>
  </si>
  <si>
    <t>Diğer Geri Kazanım İşlemleri</t>
  </si>
  <si>
    <t>6.3. Atık Hizmeti Verilen Belediye Nüfusunun Toplam  Belediye Nüfusuna Oranı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</si>
</sst>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ont>
    <font>
      <sz val="9"/>
      <color rgb="FF99182C"/>
      <name val="Arial"/>
      <family val="2"/>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cellStyleXfs>
  <cellXfs count="122">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0" fontId="0" fillId="0" borderId="3" xfId="0" applyBorder="1"/>
    <xf numFmtId="4" fontId="0" fillId="0" borderId="3" xfId="0" applyNumberFormat="1" applyBorder="1"/>
    <xf numFmtId="4" fontId="15" fillId="0" borderId="3" xfId="0" applyNumberFormat="1" applyFont="1" applyBorder="1"/>
    <xf numFmtId="0" fontId="15" fillId="0" borderId="3"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7" fillId="0" borderId="0" xfId="9"/>
    <xf numFmtId="0" fontId="10" fillId="0" borderId="0" xfId="0" applyFont="1" applyAlignment="1">
      <alignment horizontal="left"/>
    </xf>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0" fontId="2" fillId="0" borderId="0" xfId="0" applyFont="1" applyAlignment="1">
      <alignment horizontal="center"/>
    </xf>
    <xf numFmtId="165" fontId="13" fillId="0" borderId="0" xfId="4" applyNumberFormat="1" applyFont="1" applyFill="1" applyBorder="1" applyAlignment="1"/>
    <xf numFmtId="0" fontId="26" fillId="0" borderId="0" xfId="0" applyFont="1" applyAlignment="1">
      <alignment wrapText="1"/>
    </xf>
    <xf numFmtId="3" fontId="3" fillId="0" borderId="0" xfId="0" applyNumberFormat="1" applyFont="1" applyFill="1" applyBorder="1" applyAlignment="1">
      <alignment horizontal="right"/>
    </xf>
    <xf numFmtId="0" fontId="15" fillId="0" borderId="3" xfId="0" applyFont="1" applyBorder="1" applyAlignment="1">
      <alignment horizontal="center"/>
    </xf>
    <xf numFmtId="0" fontId="15" fillId="0" borderId="0" xfId="0" applyFont="1" applyBorder="1"/>
    <xf numFmtId="4" fontId="15" fillId="0" borderId="0" xfId="0" applyNumberFormat="1" applyFont="1" applyBorder="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29" fillId="0" borderId="0" xfId="0" applyFont="1"/>
    <xf numFmtId="0" fontId="28" fillId="0" borderId="0" xfId="10"/>
    <xf numFmtId="0" fontId="28" fillId="0" borderId="0" xfId="10"/>
    <xf numFmtId="0" fontId="28" fillId="0" borderId="0" xfId="10"/>
    <xf numFmtId="0" fontId="28" fillId="0" borderId="0" xfId="10"/>
    <xf numFmtId="0" fontId="11" fillId="0" borderId="0" xfId="0" applyFont="1" applyAlignment="1"/>
    <xf numFmtId="0" fontId="11" fillId="0" borderId="0" xfId="0" applyFont="1" applyAlignment="1">
      <alignment horizontal="center" wrapText="1"/>
    </xf>
    <xf numFmtId="167" fontId="0" fillId="0" borderId="0" xfId="0" applyNumberFormat="1"/>
    <xf numFmtId="0" fontId="3" fillId="0" borderId="0" xfId="5"/>
    <xf numFmtId="0" fontId="3" fillId="0" borderId="0" xfId="5"/>
    <xf numFmtId="0" fontId="3" fillId="0" borderId="0" xfId="5"/>
    <xf numFmtId="0" fontId="3" fillId="0" borderId="0" xfId="5"/>
    <xf numFmtId="0" fontId="3" fillId="0" borderId="0" xfId="5"/>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50045</c:v>
                </c:pt>
                <c:pt idx="1">
                  <c:v>48971</c:v>
                </c:pt>
                <c:pt idx="2">
                  <c:v>47844</c:v>
                </c:pt>
                <c:pt idx="3">
                  <c:v>43574</c:v>
                </c:pt>
                <c:pt idx="4">
                  <c:v>41224</c:v>
                </c:pt>
                <c:pt idx="5">
                  <c:v>41768</c:v>
                </c:pt>
                <c:pt idx="6">
                  <c:v>42827</c:v>
                </c:pt>
                <c:pt idx="7">
                  <c:v>36988</c:v>
                </c:pt>
                <c:pt idx="8">
                  <c:v>34696</c:v>
                </c:pt>
                <c:pt idx="9">
                  <c:v>34089</c:v>
                </c:pt>
                <c:pt idx="10">
                  <c:v>33000</c:v>
                </c:pt>
                <c:pt idx="11">
                  <c:v>41144</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230189</c:v>
                </c:pt>
                <c:pt idx="1">
                  <c:v>230354</c:v>
                </c:pt>
                <c:pt idx="2">
                  <c:v>232990</c:v>
                </c:pt>
                <c:pt idx="3">
                  <c:v>233073</c:v>
                </c:pt>
                <c:pt idx="4">
                  <c:v>233768</c:v>
                </c:pt>
                <c:pt idx="5">
                  <c:v>232959</c:v>
                </c:pt>
                <c:pt idx="6">
                  <c:v>231831</c:v>
                </c:pt>
                <c:pt idx="7">
                  <c:v>234104</c:v>
                </c:pt>
                <c:pt idx="8">
                  <c:v>235575</c:v>
                </c:pt>
                <c:pt idx="9">
                  <c:v>243895</c:v>
                </c:pt>
                <c:pt idx="10">
                  <c:v>245749</c:v>
                </c:pt>
                <c:pt idx="11">
                  <c:v>245458</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0.39700929880740521</c:v>
                </c:pt>
                <c:pt idx="1">
                  <c:v>0.39057092639382751</c:v>
                </c:pt>
                <c:pt idx="2">
                  <c:v>0.38702993683465919</c:v>
                </c:pt>
                <c:pt idx="3">
                  <c:v>0.37525201772885275</c:v>
                </c:pt>
                <c:pt idx="4">
                  <c:v>0.36800895302167491</c:v>
                </c:pt>
                <c:pt idx="5">
                  <c:v>0.36326392038100908</c:v>
                </c:pt>
                <c:pt idx="6">
                  <c:v>0.35824397038112343</c:v>
                </c:pt>
                <c:pt idx="7">
                  <c:v>0.34891414610479338</c:v>
                </c:pt>
                <c:pt idx="8">
                  <c:v>0.34324026629412741</c:v>
                </c:pt>
                <c:pt idx="9">
                  <c:v>0.34828597292351698</c:v>
                </c:pt>
                <c:pt idx="10">
                  <c:v>0.34494145409895555</c:v>
                </c:pt>
                <c:pt idx="11">
                  <c:v>0.34949808839537622</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Kırıkkale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254</c:v>
                </c:pt>
                <c:pt idx="1">
                  <c:v>260</c:v>
                </c:pt>
                <c:pt idx="2">
                  <c:v>249</c:v>
                </c:pt>
                <c:pt idx="3">
                  <c:v>239</c:v>
                </c:pt>
                <c:pt idx="4">
                  <c:v>305</c:v>
                </c:pt>
                <c:pt idx="5">
                  <c:v>292</c:v>
                </c:pt>
                <c:pt idx="6">
                  <c:v>257</c:v>
                </c:pt>
                <c:pt idx="7">
                  <c:v>212</c:v>
                </c:pt>
                <c:pt idx="8">
                  <c:v>166</c:v>
                </c:pt>
                <c:pt idx="9">
                  <c:v>156</c:v>
                </c:pt>
                <c:pt idx="10">
                  <c:v>155</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Su'!$B$78</c:f>
              <c:strCache>
                <c:ptCount val="1"/>
                <c:pt idx="0">
                  <c:v>Diğer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Su'!$B$79:$B$86</c:f>
              <c:numCache>
                <c:formatCode>#,##0</c:formatCode>
                <c:ptCount val="8"/>
                <c:pt idx="0">
                  <c:v>7855</c:v>
                </c:pt>
                <c:pt idx="1">
                  <c:v>189080</c:v>
                </c:pt>
                <c:pt idx="2">
                  <c:v>300</c:v>
                </c:pt>
              </c:numCache>
            </c:numRef>
          </c:val>
          <c:extLst>
            <c:ext xmlns:c16="http://schemas.microsoft.com/office/drawing/2014/chart" uri="{C3380CC4-5D6E-409C-BE32-E72D297353CC}">
              <c16:uniqueId val="{00000000-9344-44B8-9236-A3A981868584}"/>
            </c:ext>
          </c:extLst>
        </c:ser>
        <c:ser>
          <c:idx val="1"/>
          <c:order val="1"/>
          <c:tx>
            <c:strRef>
              <c:f>'Belediye Su'!$C$78</c:f>
              <c:strCache>
                <c:ptCount val="1"/>
                <c:pt idx="0">
                  <c:v>Din Ve Hayır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Su'!$C$79:$C$86</c:f>
              <c:numCache>
                <c:formatCode>#,##0</c:formatCode>
                <c:ptCount val="8"/>
                <c:pt idx="0">
                  <c:v>123411</c:v>
                </c:pt>
                <c:pt idx="1">
                  <c:v>125850</c:v>
                </c:pt>
                <c:pt idx="2">
                  <c:v>1158124</c:v>
                </c:pt>
                <c:pt idx="3">
                  <c:v>27440</c:v>
                </c:pt>
                <c:pt idx="4">
                  <c:v>44761</c:v>
                </c:pt>
                <c:pt idx="5">
                  <c:v>909368</c:v>
                </c:pt>
                <c:pt idx="6">
                  <c:v>1098705</c:v>
                </c:pt>
              </c:numCache>
            </c:numRef>
          </c:val>
          <c:extLst>
            <c:ext xmlns:c16="http://schemas.microsoft.com/office/drawing/2014/chart" uri="{C3380CC4-5D6E-409C-BE32-E72D297353CC}">
              <c16:uniqueId val="{00000001-9344-44B8-9236-A3A981868584}"/>
            </c:ext>
          </c:extLst>
        </c:ser>
        <c:ser>
          <c:idx val="2"/>
          <c:order val="2"/>
          <c:tx>
            <c:strRef>
              <c:f>'Belediye Su'!$D$78</c:f>
              <c:strCache>
                <c:ptCount val="1"/>
                <c:pt idx="0">
                  <c:v>İnşaatlar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Su'!$D$79:$D$86</c:f>
              <c:numCache>
                <c:formatCode>#,##0</c:formatCode>
                <c:ptCount val="8"/>
                <c:pt idx="0">
                  <c:v>204980</c:v>
                </c:pt>
                <c:pt idx="1">
                  <c:v>3702</c:v>
                </c:pt>
                <c:pt idx="2">
                  <c:v>98907</c:v>
                </c:pt>
                <c:pt idx="3">
                  <c:v>22983</c:v>
                </c:pt>
                <c:pt idx="4">
                  <c:v>182991</c:v>
                </c:pt>
                <c:pt idx="5">
                  <c:v>98938</c:v>
                </c:pt>
                <c:pt idx="6">
                  <c:v>267164</c:v>
                </c:pt>
              </c:numCache>
            </c:numRef>
          </c:val>
          <c:extLst>
            <c:ext xmlns:c16="http://schemas.microsoft.com/office/drawing/2014/chart" uri="{C3380CC4-5D6E-409C-BE32-E72D297353CC}">
              <c16:uniqueId val="{00000002-9344-44B8-9236-A3A981868584}"/>
            </c:ext>
          </c:extLst>
        </c:ser>
        <c:ser>
          <c:idx val="3"/>
          <c:order val="3"/>
          <c:tx>
            <c:strRef>
              <c:f>'Belediye Su'!$E$78</c:f>
              <c:strCache>
                <c:ptCount val="1"/>
                <c:pt idx="0">
                  <c:v>Meskenler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Su'!$E$79:$E$86</c:f>
              <c:numCache>
                <c:formatCode>#,##0</c:formatCode>
                <c:ptCount val="8"/>
                <c:pt idx="0">
                  <c:v>8863140</c:v>
                </c:pt>
                <c:pt idx="1">
                  <c:v>8690783</c:v>
                </c:pt>
                <c:pt idx="2">
                  <c:v>9680432</c:v>
                </c:pt>
                <c:pt idx="3">
                  <c:v>10515245</c:v>
                </c:pt>
                <c:pt idx="4">
                  <c:v>8102883</c:v>
                </c:pt>
                <c:pt idx="5">
                  <c:v>7912822</c:v>
                </c:pt>
                <c:pt idx="6">
                  <c:v>8680815</c:v>
                </c:pt>
              </c:numCache>
            </c:numRef>
          </c:val>
          <c:extLst>
            <c:ext xmlns:c16="http://schemas.microsoft.com/office/drawing/2014/chart" uri="{C3380CC4-5D6E-409C-BE32-E72D297353CC}">
              <c16:uniqueId val="{00000003-9344-44B8-9236-A3A981868584}"/>
            </c:ext>
          </c:extLst>
        </c:ser>
        <c:ser>
          <c:idx val="4"/>
          <c:order val="4"/>
          <c:tx>
            <c:strRef>
              <c:f>'Belediye Su'!$F$78</c:f>
              <c:strCache>
                <c:ptCount val="1"/>
                <c:pt idx="0">
                  <c:v>Okullar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Su'!$F$79:$F$86</c:f>
              <c:numCache>
                <c:formatCode>#,##0</c:formatCode>
                <c:ptCount val="8"/>
                <c:pt idx="0">
                  <c:v>381087</c:v>
                </c:pt>
                <c:pt idx="1">
                  <c:v>177744</c:v>
                </c:pt>
                <c:pt idx="2">
                  <c:v>195081</c:v>
                </c:pt>
                <c:pt idx="3">
                  <c:v>287780</c:v>
                </c:pt>
                <c:pt idx="4">
                  <c:v>466675</c:v>
                </c:pt>
                <c:pt idx="5">
                  <c:v>394953</c:v>
                </c:pt>
                <c:pt idx="6">
                  <c:v>174726</c:v>
                </c:pt>
              </c:numCache>
            </c:numRef>
          </c:val>
          <c:extLst>
            <c:ext xmlns:c16="http://schemas.microsoft.com/office/drawing/2014/chart" uri="{C3380CC4-5D6E-409C-BE32-E72D297353CC}">
              <c16:uniqueId val="{00000004-9344-44B8-9236-A3A981868584}"/>
            </c:ext>
          </c:extLst>
        </c:ser>
        <c:ser>
          <c:idx val="5"/>
          <c:order val="5"/>
          <c:tx>
            <c:strRef>
              <c:f>'Belediye Su'!$G$78</c:f>
              <c:strCache>
                <c:ptCount val="1"/>
                <c:pt idx="0">
                  <c:v>Park, Bahçe Ve Wc 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Su'!$G$79:$G$86</c:f>
              <c:numCache>
                <c:formatCode>#,##0</c:formatCode>
                <c:ptCount val="8"/>
                <c:pt idx="0">
                  <c:v>485088</c:v>
                </c:pt>
                <c:pt idx="1">
                  <c:v>6718873</c:v>
                </c:pt>
                <c:pt idx="2">
                  <c:v>1641606</c:v>
                </c:pt>
                <c:pt idx="3">
                  <c:v>68229</c:v>
                </c:pt>
                <c:pt idx="4">
                  <c:v>107987</c:v>
                </c:pt>
                <c:pt idx="5">
                  <c:v>724532</c:v>
                </c:pt>
                <c:pt idx="6">
                  <c:v>641367</c:v>
                </c:pt>
              </c:numCache>
            </c:numRef>
          </c:val>
          <c:extLst>
            <c:ext xmlns:c16="http://schemas.microsoft.com/office/drawing/2014/chart" uri="{C3380CC4-5D6E-409C-BE32-E72D297353CC}">
              <c16:uniqueId val="{00000005-9344-44B8-9236-A3A981868584}"/>
            </c:ext>
          </c:extLst>
        </c:ser>
        <c:ser>
          <c:idx val="6"/>
          <c:order val="6"/>
          <c:tx>
            <c:strRef>
              <c:f>'Belediye Su'!$H$78</c:f>
              <c:strCache>
                <c:ptCount val="1"/>
                <c:pt idx="0">
                  <c:v>Resmi Kuruluşlar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Su'!$H$79:$H$86</c:f>
              <c:numCache>
                <c:formatCode>#,##0</c:formatCode>
                <c:ptCount val="8"/>
                <c:pt idx="0">
                  <c:v>587197</c:v>
                </c:pt>
                <c:pt idx="1">
                  <c:v>587740</c:v>
                </c:pt>
                <c:pt idx="2">
                  <c:v>8830580</c:v>
                </c:pt>
                <c:pt idx="3">
                  <c:v>296318</c:v>
                </c:pt>
                <c:pt idx="4">
                  <c:v>392210</c:v>
                </c:pt>
                <c:pt idx="5">
                  <c:v>343036</c:v>
                </c:pt>
                <c:pt idx="6">
                  <c:v>248720</c:v>
                </c:pt>
              </c:numCache>
            </c:numRef>
          </c:val>
          <c:extLst>
            <c:ext xmlns:c16="http://schemas.microsoft.com/office/drawing/2014/chart" uri="{C3380CC4-5D6E-409C-BE32-E72D297353CC}">
              <c16:uniqueId val="{00000006-9344-44B8-9236-A3A981868584}"/>
            </c:ext>
          </c:extLst>
        </c:ser>
        <c:ser>
          <c:idx val="7"/>
          <c:order val="7"/>
          <c:tx>
            <c:strRef>
              <c:f>'Belediye Su'!$I$78</c:f>
              <c:strCache>
                <c:ptCount val="1"/>
                <c:pt idx="0">
                  <c:v>Sağlık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Su'!$I$79:$I$86</c:f>
              <c:numCache>
                <c:formatCode>#,##0</c:formatCode>
                <c:ptCount val="8"/>
                <c:pt idx="0">
                  <c:v>182194</c:v>
                </c:pt>
                <c:pt idx="1">
                  <c:v>46761</c:v>
                </c:pt>
                <c:pt idx="2">
                  <c:v>155663</c:v>
                </c:pt>
                <c:pt idx="3">
                  <c:v>242207</c:v>
                </c:pt>
                <c:pt idx="4">
                  <c:v>270814</c:v>
                </c:pt>
                <c:pt idx="5">
                  <c:v>111676</c:v>
                </c:pt>
                <c:pt idx="6">
                  <c:v>206086</c:v>
                </c:pt>
              </c:numCache>
            </c:numRef>
          </c:val>
          <c:extLst>
            <c:ext xmlns:c16="http://schemas.microsoft.com/office/drawing/2014/chart" uri="{C3380CC4-5D6E-409C-BE32-E72D297353CC}">
              <c16:uniqueId val="{00000007-9344-44B8-9236-A3A981868584}"/>
            </c:ext>
          </c:extLst>
        </c:ser>
        <c:ser>
          <c:idx val="8"/>
          <c:order val="8"/>
          <c:tx>
            <c:strRef>
              <c:f>'Belediye Su'!$J$78</c:f>
              <c:strCache>
                <c:ptCount val="1"/>
                <c:pt idx="0">
                  <c:v>Sanayi İşletmeleri</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Su'!$J$79:$J$86</c:f>
              <c:numCache>
                <c:formatCode>#,##0</c:formatCode>
                <c:ptCount val="8"/>
                <c:pt idx="0">
                  <c:v>136265</c:v>
                </c:pt>
                <c:pt idx="1">
                  <c:v>48570</c:v>
                </c:pt>
                <c:pt idx="2">
                  <c:v>2915702</c:v>
                </c:pt>
                <c:pt idx="3">
                  <c:v>368939</c:v>
                </c:pt>
                <c:pt idx="4">
                  <c:v>106824</c:v>
                </c:pt>
                <c:pt idx="5">
                  <c:v>85060</c:v>
                </c:pt>
                <c:pt idx="6">
                  <c:v>72950</c:v>
                </c:pt>
              </c:numCache>
            </c:numRef>
          </c:val>
          <c:extLst>
            <c:ext xmlns:c16="http://schemas.microsoft.com/office/drawing/2014/chart" uri="{C3380CC4-5D6E-409C-BE32-E72D297353CC}">
              <c16:uniqueId val="{00000008-9344-44B8-9236-A3A981868584}"/>
            </c:ext>
          </c:extLst>
        </c:ser>
        <c:ser>
          <c:idx val="9"/>
          <c:order val="9"/>
          <c:tx>
            <c:strRef>
              <c:f>'Belediye Su'!$K$78</c:f>
              <c:strCache>
                <c:ptCount val="1"/>
                <c:pt idx="0">
                  <c:v>Ticarethaneler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Su'!$K$79:$K$86</c:f>
              <c:numCache>
                <c:formatCode>#,##0</c:formatCode>
                <c:ptCount val="8"/>
                <c:pt idx="0">
                  <c:v>428391</c:v>
                </c:pt>
                <c:pt idx="1">
                  <c:v>447701</c:v>
                </c:pt>
                <c:pt idx="2">
                  <c:v>378686</c:v>
                </c:pt>
                <c:pt idx="3">
                  <c:v>74941</c:v>
                </c:pt>
                <c:pt idx="4">
                  <c:v>388143</c:v>
                </c:pt>
                <c:pt idx="5">
                  <c:v>381321</c:v>
                </c:pt>
                <c:pt idx="6">
                  <c:v>401929</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Su'!$L$78</c:f>
              <c:strCache>
                <c:ptCount val="1"/>
                <c:pt idx="0">
                  <c:v>Toplam</c:v>
                </c:pt>
              </c:strCache>
            </c:strRef>
          </c:tx>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Su'!$L$79:$L$86</c:f>
              <c:numCache>
                <c:formatCode>#,##0</c:formatCode>
                <c:ptCount val="8"/>
                <c:pt idx="0">
                  <c:v>11399608</c:v>
                </c:pt>
                <c:pt idx="1">
                  <c:v>17036804</c:v>
                </c:pt>
                <c:pt idx="2">
                  <c:v>25055081</c:v>
                </c:pt>
                <c:pt idx="3">
                  <c:v>11904082</c:v>
                </c:pt>
                <c:pt idx="4">
                  <c:v>10063288</c:v>
                </c:pt>
                <c:pt idx="5">
                  <c:v>10961706</c:v>
                </c:pt>
                <c:pt idx="6">
                  <c:v>11792462</c:v>
                </c:pt>
                <c:pt idx="7">
                  <c:v>12483361</c:v>
                </c:pt>
              </c:numCache>
            </c:numRef>
          </c:val>
          <c:smooth val="0"/>
          <c:extLst>
            <c:ext xmlns:c16="http://schemas.microsoft.com/office/drawing/2014/chart" uri="{C3380CC4-5D6E-409C-BE32-E72D297353CC}">
              <c16:uniqueId val="{00000000-0AB2-48D9-9AB4-14F8F0D71D14}"/>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Su'!$B$117</c:f>
              <c:strCache>
                <c:ptCount val="1"/>
                <c:pt idx="0">
                  <c:v>Kırıkkale (%)</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Su'!$B$118:$B$128</c:f>
              <c:numCache>
                <c:formatCode>General</c:formatCode>
                <c:ptCount val="11"/>
                <c:pt idx="0">
                  <c:v>99</c:v>
                </c:pt>
                <c:pt idx="1">
                  <c:v>99</c:v>
                </c:pt>
                <c:pt idx="2">
                  <c:v>99</c:v>
                </c:pt>
                <c:pt idx="3">
                  <c:v>99</c:v>
                </c:pt>
                <c:pt idx="4">
                  <c:v>99</c:v>
                </c:pt>
                <c:pt idx="5">
                  <c:v>99</c:v>
                </c:pt>
                <c:pt idx="6">
                  <c:v>100</c:v>
                </c:pt>
                <c:pt idx="7">
                  <c:v>99</c:v>
                </c:pt>
                <c:pt idx="8">
                  <c:v>100</c:v>
                </c:pt>
                <c:pt idx="9">
                  <c:v>99</c:v>
                </c:pt>
                <c:pt idx="10">
                  <c:v>98</c:v>
                </c:pt>
              </c:numCache>
            </c:numRef>
          </c:val>
          <c:smooth val="0"/>
          <c:extLst>
            <c:ext xmlns:c16="http://schemas.microsoft.com/office/drawing/2014/chart" uri="{C3380CC4-5D6E-409C-BE32-E72D297353CC}">
              <c16:uniqueId val="{00000000-1DE0-4D38-9D2E-9CCCDEBDB50C}"/>
            </c:ext>
          </c:extLst>
        </c:ser>
        <c:ser>
          <c:idx val="1"/>
          <c:order val="1"/>
          <c:tx>
            <c:strRef>
              <c:f>'Belediye Su'!$C$117</c:f>
              <c:strCache>
                <c:ptCount val="1"/>
                <c:pt idx="0">
                  <c:v>Türkiye (%)</c:v>
                </c:pt>
              </c:strCache>
            </c:strRef>
          </c:tx>
          <c:marker>
            <c:symbol val="none"/>
          </c:marker>
          <c:cat>
            <c:strRef>
              <c:f>'Belediye Su'!$A$118:$A$128</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Su'!$C$118:$C$128</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min val="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Su'!$B$143</c:f>
              <c:strCache>
                <c:ptCount val="1"/>
                <c:pt idx="0">
                  <c:v>Kırıkkale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Su'!$B$144:$B$154</c:f>
              <c:numCache>
                <c:formatCode>General</c:formatCode>
                <c:ptCount val="11"/>
                <c:pt idx="0">
                  <c:v>73</c:v>
                </c:pt>
                <c:pt idx="1">
                  <c:v>74</c:v>
                </c:pt>
                <c:pt idx="2">
                  <c:v>76</c:v>
                </c:pt>
                <c:pt idx="3">
                  <c:v>82</c:v>
                </c:pt>
                <c:pt idx="4">
                  <c:v>90</c:v>
                </c:pt>
                <c:pt idx="5">
                  <c:v>89</c:v>
                </c:pt>
                <c:pt idx="6">
                  <c:v>90</c:v>
                </c:pt>
                <c:pt idx="7">
                  <c:v>89</c:v>
                </c:pt>
                <c:pt idx="8">
                  <c:v>91</c:v>
                </c:pt>
                <c:pt idx="9">
                  <c:v>91</c:v>
                </c:pt>
                <c:pt idx="10">
                  <c:v>93</c:v>
                </c:pt>
              </c:numCache>
            </c:numRef>
          </c:val>
          <c:smooth val="0"/>
          <c:extLst>
            <c:ext xmlns:c16="http://schemas.microsoft.com/office/drawing/2014/chart" uri="{C3380CC4-5D6E-409C-BE32-E72D297353CC}">
              <c16:uniqueId val="{00000000-3B96-473C-967E-9BD082A617E6}"/>
            </c:ext>
          </c:extLst>
        </c:ser>
        <c:ser>
          <c:idx val="1"/>
          <c:order val="1"/>
          <c:tx>
            <c:strRef>
              <c:f>'Belediye Su'!$C$143</c:f>
              <c:strCache>
                <c:ptCount val="1"/>
                <c:pt idx="0">
                  <c:v>Türkiye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Su'!$C$144:$C$154</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9">
                  <c:v>9496</c:v>
                </c:pt>
                <c:pt idx="10">
                  <c:v>9900</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13412</c:v>
                </c:pt>
                <c:pt idx="1">
                  <c:v>15037</c:v>
                </c:pt>
                <c:pt idx="2">
                  <c:v>15593</c:v>
                </c:pt>
                <c:pt idx="3">
                  <c:v>16057</c:v>
                </c:pt>
                <c:pt idx="4">
                  <c:v>17326</c:v>
                </c:pt>
                <c:pt idx="5">
                  <c:v>19506</c:v>
                </c:pt>
                <c:pt idx="6">
                  <c:v>16281</c:v>
                </c:pt>
                <c:pt idx="7">
                  <c:v>14136</c:v>
                </c:pt>
                <c:pt idx="8">
                  <c:v>10460</c:v>
                </c:pt>
                <c:pt idx="9">
                  <c:v>1292</c:v>
                </c:pt>
                <c:pt idx="10">
                  <c:v>1445</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Atıksu'!$B$71</c:f>
              <c:strCache>
                <c:ptCount val="1"/>
                <c:pt idx="0">
                  <c:v>Kırıkkale</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Atıksu'!$B$72:$B$82</c:f>
              <c:numCache>
                <c:formatCode>General</c:formatCode>
                <c:ptCount val="11"/>
                <c:pt idx="0">
                  <c:v>123</c:v>
                </c:pt>
                <c:pt idx="1">
                  <c:v>135</c:v>
                </c:pt>
                <c:pt idx="2">
                  <c:v>139</c:v>
                </c:pt>
                <c:pt idx="3">
                  <c:v>140</c:v>
                </c:pt>
                <c:pt idx="4">
                  <c:v>197</c:v>
                </c:pt>
                <c:pt idx="5">
                  <c:v>218</c:v>
                </c:pt>
                <c:pt idx="6">
                  <c:v>185</c:v>
                </c:pt>
                <c:pt idx="7">
                  <c:v>159</c:v>
                </c:pt>
                <c:pt idx="8">
                  <c:v>122</c:v>
                </c:pt>
                <c:pt idx="9">
                  <c:v>121</c:v>
                </c:pt>
                <c:pt idx="10">
                  <c:v>126</c:v>
                </c:pt>
              </c:numCache>
            </c:numRef>
          </c:val>
          <c:smooth val="0"/>
          <c:extLst>
            <c:ext xmlns:c16="http://schemas.microsoft.com/office/drawing/2014/chart" uri="{C3380CC4-5D6E-409C-BE32-E72D297353CC}">
              <c16:uniqueId val="{00000000-4227-49B9-84D8-194E7F8D5849}"/>
            </c:ext>
          </c:extLst>
        </c:ser>
        <c:ser>
          <c:idx val="1"/>
          <c:order val="1"/>
          <c:tx>
            <c:strRef>
              <c:f>'Belediye Atıksu'!$C$71</c:f>
              <c:strCache>
                <c:ptCount val="1"/>
                <c:pt idx="0">
                  <c:v>Türkiye </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Atıksu'!$C$72:$C$82</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Atıksu'!$B$135</c:f>
              <c:strCache>
                <c:ptCount val="1"/>
                <c:pt idx="0">
                  <c:v>Kırıkkale (%)</c:v>
                </c:pt>
              </c:strCache>
            </c:strRef>
          </c:tx>
          <c:marker>
            <c:symbol val="none"/>
          </c:marker>
          <c:cat>
            <c:strRef>
              <c:f>'Belediye Atıksu'!$A$136:$A$145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Atıksu'!$B$136:$B$145</c:f>
              <c:numCache>
                <c:formatCode>General</c:formatCode>
                <c:ptCount val="10"/>
                <c:pt idx="0">
                  <c:v>88</c:v>
                </c:pt>
                <c:pt idx="1">
                  <c:v>90</c:v>
                </c:pt>
                <c:pt idx="2">
                  <c:v>91</c:v>
                </c:pt>
                <c:pt idx="3">
                  <c:v>92</c:v>
                </c:pt>
                <c:pt idx="4">
                  <c:v>95</c:v>
                </c:pt>
                <c:pt idx="5">
                  <c:v>96</c:v>
                </c:pt>
                <c:pt idx="6">
                  <c:v>96</c:v>
                </c:pt>
                <c:pt idx="7">
                  <c:v>97</c:v>
                </c:pt>
                <c:pt idx="8">
                  <c:v>98</c:v>
                </c:pt>
                <c:pt idx="9">
                  <c:v>98</c:v>
                </c:pt>
              </c:numCache>
            </c:numRef>
          </c:val>
          <c:smooth val="0"/>
          <c:extLst>
            <c:ext xmlns:c16="http://schemas.microsoft.com/office/drawing/2014/chart" uri="{C3380CC4-5D6E-409C-BE32-E72D297353CC}">
              <c16:uniqueId val="{00000000-F1A8-4032-A2A2-D4B6C8A26C57}"/>
            </c:ext>
          </c:extLst>
        </c:ser>
        <c:ser>
          <c:idx val="1"/>
          <c:order val="1"/>
          <c:tx>
            <c:strRef>
              <c:f>'Belediye Atıksu'!$C$135</c:f>
              <c:strCache>
                <c:ptCount val="1"/>
                <c:pt idx="0">
                  <c:v>Türkiye (%)</c:v>
                </c:pt>
              </c:strCache>
            </c:strRef>
          </c:tx>
          <c:marker>
            <c:symbol val="none"/>
          </c:marker>
          <c:cat>
            <c:strRef>
              <c:f>'Belediye Atıksu'!$A$136:$A$145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Atıksu'!$C$136:$C$145</c:f>
              <c:numCache>
                <c:formatCode>General</c:formatCode>
                <c:ptCount val="10"/>
                <c:pt idx="0">
                  <c:v>81</c:v>
                </c:pt>
                <c:pt idx="1">
                  <c:v>83</c:v>
                </c:pt>
                <c:pt idx="2">
                  <c:v>85</c:v>
                </c:pt>
                <c:pt idx="3">
                  <c:v>86</c:v>
                </c:pt>
                <c:pt idx="4">
                  <c:v>87</c:v>
                </c:pt>
                <c:pt idx="5">
                  <c:v>88</c:v>
                </c:pt>
                <c:pt idx="6">
                  <c:v>88</c:v>
                </c:pt>
                <c:pt idx="7">
                  <c:v>92</c:v>
                </c:pt>
                <c:pt idx="8">
                  <c:v>90</c:v>
                </c:pt>
                <c:pt idx="9">
                  <c:v>90</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cked"/>
        <c:varyColors val="0"/>
        <c:ser>
          <c:idx val="0"/>
          <c:order val="0"/>
          <c:tx>
            <c:strRef>
              <c:f>'Belediye Atıksu'!$B$102</c:f>
              <c:strCache>
                <c:ptCount val="1"/>
                <c:pt idx="0">
                  <c:v>Kırıkkale (%)</c:v>
                </c:pt>
              </c:strCache>
            </c:strRef>
          </c:tx>
          <c:cat>
            <c:strRef>
              <c:f>'Belediye Atıksu'!$A$103:$A$113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Atıksu'!$B$103:$B$113</c:f>
              <c:numCache>
                <c:formatCode>General</c:formatCode>
                <c:ptCount val="11"/>
                <c:pt idx="9">
                  <c:v>78.099999999999994</c:v>
                </c:pt>
                <c:pt idx="10">
                  <c:v>76</c:v>
                </c:pt>
              </c:numCache>
            </c:numRef>
          </c:val>
          <c:smooth val="0"/>
          <c:extLst>
            <c:ext xmlns:c16="http://schemas.microsoft.com/office/drawing/2014/chart" uri="{C3380CC4-5D6E-409C-BE32-E72D297353CC}">
              <c16:uniqueId val="{00000000-666A-4B7A-9D76-DB83F5952A48}"/>
            </c:ext>
          </c:extLst>
        </c:ser>
        <c:ser>
          <c:idx val="1"/>
          <c:order val="1"/>
          <c:tx>
            <c:strRef>
              <c:f>'Belediye Atıksu'!$C$102</c:f>
              <c:strCache>
                <c:ptCount val="1"/>
                <c:pt idx="0">
                  <c:v>Türkiye (%)</c:v>
                </c:pt>
              </c:strCache>
            </c:strRef>
          </c:tx>
          <c:cat>
            <c:strRef>
              <c:f>'Belediye Atıksu'!$A$103:$A$113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Atıksu'!$C$103:$C$113</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marker val="1"/>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Atıksu'!$B$44:$B$54</c:f>
              <c:numCache>
                <c:formatCode>#,##0</c:formatCode>
                <c:ptCount val="11"/>
                <c:pt idx="9" formatCode="General">
                  <c:v>0</c:v>
                </c:pt>
                <c:pt idx="10" formatCode="General">
                  <c:v>0</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Atıksu'!$C$44:$C$54</c:f>
              <c:numCache>
                <c:formatCode>#,##0</c:formatCode>
                <c:ptCount val="11"/>
                <c:pt idx="9" formatCode="General">
                  <c:v>0</c:v>
                </c:pt>
                <c:pt idx="10" formatCode="General">
                  <c:v>0</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Atıksu'!$D$44:$D$54</c:f>
              <c:numCache>
                <c:formatCode>#,##0</c:formatCode>
                <c:ptCount val="11"/>
                <c:pt idx="9" formatCode="General">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Atıksu'!$E$44:$E$54</c:f>
              <c:numCache>
                <c:formatCode>#,##0</c:formatCode>
                <c:ptCount val="11"/>
                <c:pt idx="10" formatCode="General">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Atıksu'!$F$44:$F$54</c:f>
              <c:numCache>
                <c:formatCode>#,##0</c:formatCode>
                <c:ptCount val="11"/>
                <c:pt idx="0">
                  <c:v>0</c:v>
                </c:pt>
                <c:pt idx="1">
                  <c:v>0</c:v>
                </c:pt>
                <c:pt idx="2">
                  <c:v>0</c:v>
                </c:pt>
                <c:pt idx="3">
                  <c:v>0</c:v>
                </c:pt>
                <c:pt idx="4">
                  <c:v>0</c:v>
                </c:pt>
                <c:pt idx="5">
                  <c:v>0</c:v>
                </c:pt>
                <c:pt idx="6">
                  <c:v>0</c:v>
                </c:pt>
                <c:pt idx="7">
                  <c:v>0</c:v>
                </c:pt>
                <c:pt idx="8">
                  <c:v>0</c:v>
                </c:pt>
                <c:pt idx="9">
                  <c:v>9496</c:v>
                </c:pt>
                <c:pt idx="10">
                  <c:v>9900</c:v>
                </c:pt>
              </c:numCache>
            </c:numRef>
          </c:val>
          <c:extLst>
            <c:ext xmlns:c16="http://schemas.microsoft.com/office/drawing/2014/chart" uri="{C3380CC4-5D6E-409C-BE32-E72D297353CC}">
              <c16:uniqueId val="{00000000-648F-4E9B-BE44-90366AB4355B}"/>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2">
                  <c:v>1641</c:v>
                </c:pt>
                <c:pt idx="6">
                  <c:v>730</c:v>
                </c:pt>
                <c:pt idx="7">
                  <c:v>74</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Başka 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3">
                  <c:v>156503</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184377</c:v>
                </c:pt>
                <c:pt idx="1">
                  <c:v>191502</c:v>
                </c:pt>
                <c:pt idx="2">
                  <c:v>194112</c:v>
                </c:pt>
                <c:pt idx="3">
                  <c:v>48362</c:v>
                </c:pt>
                <c:pt idx="4">
                  <c:v>211931</c:v>
                </c:pt>
                <c:pt idx="5">
                  <c:v>122248</c:v>
                </c:pt>
                <c:pt idx="6">
                  <c:v>132001</c:v>
                </c:pt>
                <c:pt idx="7">
                  <c:v>21693</c:v>
                </c:pt>
                <c:pt idx="8">
                  <c:v>8020</c:v>
                </c:pt>
                <c:pt idx="9">
                  <c:v>8519</c:v>
                </c:pt>
                <c:pt idx="10">
                  <c:v>7810</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Bertaraf İşlemleri</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0">
                  <c:v>1358</c:v>
                </c:pt>
                <c:pt idx="1">
                  <c:v>10281</c:v>
                </c:pt>
                <c:pt idx="3">
                  <c:v>601</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Diğer Geri Kazanım İşlemleri</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0">
                  <c:v>945</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7">
                  <c:v>56702</c:v>
                </c:pt>
                <c:pt idx="8">
                  <c:v>65495</c:v>
                </c:pt>
                <c:pt idx="9">
                  <c:v>67878</c:v>
                </c:pt>
                <c:pt idx="10">
                  <c:v>69171</c:v>
                </c:pt>
              </c:numCache>
            </c:numRef>
          </c:val>
          <c:extLst>
            <c:ext xmlns:c16="http://schemas.microsoft.com/office/drawing/2014/chart" uri="{C3380CC4-5D6E-409C-BE32-E72D297353CC}">
              <c16:uniqueId val="{00000005-C72C-4EF8-96AF-60D2D660EAE1}"/>
            </c:ext>
          </c:extLst>
        </c:ser>
        <c:ser>
          <c:idx val="6"/>
          <c:order val="6"/>
          <c:tx>
            <c:strRef>
              <c:f>'Belediye Atık'!$H$13</c:f>
              <c:strCache>
                <c:ptCount val="1"/>
                <c:pt idx="0">
                  <c:v>Gömme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Atık'!$H$14:$H$24</c:f>
              <c:numCache>
                <c:formatCode>_-* #,##0\ _₺_-;\-* #,##0\ _₺_-;_-* "-"??\ _₺_-;_-@_-</c:formatCode>
                <c:ptCount val="11"/>
                <c:pt idx="1">
                  <c:v>1095</c:v>
                </c:pt>
              </c:numCache>
            </c:numRef>
          </c:val>
          <c:extLst>
            <c:ext xmlns:c16="http://schemas.microsoft.com/office/drawing/2014/chart" uri="{C3380CC4-5D6E-409C-BE32-E72D297353CC}">
              <c16:uniqueId val="{00000006-C72C-4EF8-96AF-60D2D660EAE1}"/>
            </c:ext>
          </c:extLst>
        </c:ser>
        <c:ser>
          <c:idx val="7"/>
          <c:order val="7"/>
          <c:tx>
            <c:strRef>
              <c:f>'Belediye Atık'!$I$13</c:f>
              <c:strCache>
                <c:ptCount val="1"/>
                <c:pt idx="0">
                  <c:v>Nehir, Dere Ve Göle Dökme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Atık'!$I$14:$I$24</c:f>
              <c:numCache>
                <c:formatCode>_-* #,##0\ _₺_-;\-* #,##0\ _₺_-;_-* "-"??\ _₺_-;_-@_-</c:formatCode>
                <c:ptCount val="11"/>
                <c:pt idx="2">
                  <c:v>9409</c:v>
                </c:pt>
                <c:pt idx="3">
                  <c:v>3900</c:v>
                </c:pt>
                <c:pt idx="5">
                  <c:v>5627</c:v>
                </c:pt>
              </c:numCache>
            </c:numRef>
          </c:val>
          <c:extLst>
            <c:ext xmlns:c16="http://schemas.microsoft.com/office/drawing/2014/chart" uri="{C3380CC4-5D6E-409C-BE32-E72D297353CC}">
              <c16:uniqueId val="{00000000-2CE3-4CC7-9669-E7F7EFA835FD}"/>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Kırıkkale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-3.2489900068161717</c:v>
                </c:pt>
                <c:pt idx="1">
                  <c:v>5.3877690094281947</c:v>
                </c:pt>
                <c:pt idx="2">
                  <c:v>-15.021422184256563</c:v>
                </c:pt>
                <c:pt idx="3">
                  <c:v>-6.0003189242416353</c:v>
                </c:pt>
                <c:pt idx="4">
                  <c:v>-0.96412902056301586</c:v>
                </c:pt>
                <c:pt idx="5">
                  <c:v>-0.25118996828376933</c:v>
                </c:pt>
                <c:pt idx="6">
                  <c:v>-13.06844068239924</c:v>
                </c:pt>
                <c:pt idx="7">
                  <c:v>-3.0330873347723015</c:v>
                </c:pt>
                <c:pt idx="8">
                  <c:v>28.13839874919665</c:v>
                </c:pt>
                <c:pt idx="9">
                  <c:v>2.7481772464373462</c:v>
                </c:pt>
                <c:pt idx="10">
                  <c:v>27.78275841283741</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Kırıkkale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1.58</c:v>
                </c:pt>
                <c:pt idx="1">
                  <c:v>1.68</c:v>
                </c:pt>
                <c:pt idx="2">
                  <c:v>1.67</c:v>
                </c:pt>
                <c:pt idx="3">
                  <c:v>1.71</c:v>
                </c:pt>
                <c:pt idx="4">
                  <c:v>2.37</c:v>
                </c:pt>
                <c:pt idx="5">
                  <c:v>1.4</c:v>
                </c:pt>
                <c:pt idx="6">
                  <c:v>1.47</c:v>
                </c:pt>
                <c:pt idx="7">
                  <c:v>0.87</c:v>
                </c:pt>
                <c:pt idx="8">
                  <c:v>0.86</c:v>
                </c:pt>
                <c:pt idx="9">
                  <c:v>0.84</c:v>
                </c:pt>
                <c:pt idx="10">
                  <c:v>0.85</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Kırıkkale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Atık'!$B$93:$B$103</c:f>
              <c:numCache>
                <c:formatCode>General</c:formatCode>
                <c:ptCount val="11"/>
                <c:pt idx="0">
                  <c:v>95</c:v>
                </c:pt>
                <c:pt idx="1">
                  <c:v>97</c:v>
                </c:pt>
                <c:pt idx="2">
                  <c:v>99</c:v>
                </c:pt>
                <c:pt idx="3">
                  <c:v>99</c:v>
                </c:pt>
                <c:pt idx="4">
                  <c:v>97</c:v>
                </c:pt>
                <c:pt idx="5">
                  <c:v>98</c:v>
                </c:pt>
                <c:pt idx="6">
                  <c:v>99</c:v>
                </c:pt>
                <c:pt idx="7">
                  <c:v>99</c:v>
                </c:pt>
                <c:pt idx="8">
                  <c:v>98</c:v>
                </c:pt>
                <c:pt idx="9">
                  <c:v>100</c:v>
                </c:pt>
                <c:pt idx="10">
                  <c:v>100</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Atık'!$C$93:$C$103</c:f>
              <c:numCache>
                <c:formatCode>General</c:formatCode>
                <c:ptCount val="11"/>
                <c:pt idx="0">
                  <c:v>95</c:v>
                </c:pt>
                <c:pt idx="1">
                  <c:v>97</c:v>
                </c:pt>
                <c:pt idx="2">
                  <c:v>97</c:v>
                </c:pt>
                <c:pt idx="3">
                  <c:v>97</c:v>
                </c:pt>
                <c:pt idx="4">
                  <c:v>98</c:v>
                </c:pt>
                <c:pt idx="5">
                  <c:v>99</c:v>
                </c:pt>
                <c:pt idx="6">
                  <c:v>99</c:v>
                </c:pt>
                <c:pt idx="7">
                  <c:v>99</c:v>
                </c:pt>
                <c:pt idx="8">
                  <c:v>98</c:v>
                </c:pt>
                <c:pt idx="9">
                  <c:v>99</c:v>
                </c:pt>
                <c:pt idx="10">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670.22299999999996</c:v>
                </c:pt>
                <c:pt idx="1">
                  <c:v>2954.2959999999998</c:v>
                </c:pt>
                <c:pt idx="2">
                  <c:v>896.67</c:v>
                </c:pt>
                <c:pt idx="3">
                  <c:v>6772.125</c:v>
                </c:pt>
                <c:pt idx="4">
                  <c:v>3682.22</c:v>
                </c:pt>
                <c:pt idx="5">
                  <c:v>6778.3490000000002</c:v>
                </c:pt>
                <c:pt idx="6">
                  <c:v>15745.468000000001</c:v>
                </c:pt>
                <c:pt idx="7">
                  <c:v>10988.075000000001</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57.960999999999999</c:v>
                </c:pt>
                <c:pt idx="1">
                  <c:v>5.36</c:v>
                </c:pt>
                <c:pt idx="2">
                  <c:v>26.692</c:v>
                </c:pt>
                <c:pt idx="3">
                  <c:v>346.09300000000002</c:v>
                </c:pt>
                <c:pt idx="4">
                  <c:v>308.62400000000002</c:v>
                </c:pt>
                <c:pt idx="5">
                  <c:v>268.77999999999997</c:v>
                </c:pt>
                <c:pt idx="6">
                  <c:v>672.97299999999996</c:v>
                </c:pt>
                <c:pt idx="7">
                  <c:v>632.82600000000002</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268.63299999999998</c:v>
                </c:pt>
                <c:pt idx="1">
                  <c:v>110.821</c:v>
                </c:pt>
                <c:pt idx="2">
                  <c:v>34.951000000000001</c:v>
                </c:pt>
                <c:pt idx="3">
                  <c:v>50.287999999999997</c:v>
                </c:pt>
                <c:pt idx="4">
                  <c:v>7.0110000000000001</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66.494</c:v>
                </c:pt>
                <c:pt idx="1">
                  <c:v>11.561999999999999</c:v>
                </c:pt>
                <c:pt idx="2">
                  <c:v>19.088999999999999</c:v>
                </c:pt>
                <c:pt idx="3">
                  <c:v>6.5060000000000002</c:v>
                </c:pt>
                <c:pt idx="4">
                  <c:v>15.929</c:v>
                </c:pt>
                <c:pt idx="5">
                  <c:v>9.0630000000000006</c:v>
                </c:pt>
                <c:pt idx="6">
                  <c:v>14.394</c:v>
                </c:pt>
                <c:pt idx="7">
                  <c:v>128.34700000000001</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0.51</c:v>
                </c:pt>
                <c:pt idx="5">
                  <c:v>0.2</c:v>
                </c:pt>
                <c:pt idx="6">
                  <c:v>0</c:v>
                </c:pt>
                <c:pt idx="7">
                  <c:v>10.4</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Kırıkkale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61.807234230260256</c:v>
                </c:pt>
                <c:pt idx="1">
                  <c:v>61.606749007498898</c:v>
                </c:pt>
                <c:pt idx="2">
                  <c:v>61.93956771063079</c:v>
                </c:pt>
                <c:pt idx="3">
                  <c:v>61.01610057344508</c:v>
                </c:pt>
                <c:pt idx="4">
                  <c:v>60.651080723423028</c:v>
                </c:pt>
                <c:pt idx="5">
                  <c:v>60.592633436259376</c:v>
                </c:pt>
                <c:pt idx="6" formatCode="0">
                  <c:v>60.577415086016764</c:v>
                </c:pt>
                <c:pt idx="7" formatCode="0">
                  <c:v>59.79091310101456</c:v>
                </c:pt>
                <c:pt idx="8" formatCode="0">
                  <c:v>59.60983678870754</c:v>
                </c:pt>
                <c:pt idx="9">
                  <c:v>61.310983678870755</c:v>
                </c:pt>
                <c:pt idx="10">
                  <c:v>61.479708866343188</c:v>
                </c:pt>
                <c:pt idx="11">
                  <c:v>63.211733568592855</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11360</c:v>
                </c:pt>
                <c:pt idx="1">
                  <c:v>15861</c:v>
                </c:pt>
                <c:pt idx="2">
                  <c:v>12488</c:v>
                </c:pt>
                <c:pt idx="3">
                  <c:v>12190</c:v>
                </c:pt>
                <c:pt idx="4">
                  <c:v>13776</c:v>
                </c:pt>
                <c:pt idx="5">
                  <c:v>15089</c:v>
                </c:pt>
                <c:pt idx="6">
                  <c:v>13306</c:v>
                </c:pt>
                <c:pt idx="7">
                  <c:v>12585</c:v>
                </c:pt>
                <c:pt idx="8">
                  <c:v>14776</c:v>
                </c:pt>
                <c:pt idx="9">
                  <c:v>13434</c:v>
                </c:pt>
                <c:pt idx="10">
                  <c:v>20575</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16605</c:v>
                </c:pt>
                <c:pt idx="1">
                  <c:v>15565</c:v>
                </c:pt>
                <c:pt idx="2">
                  <c:v>19229</c:v>
                </c:pt>
                <c:pt idx="3">
                  <c:v>17482</c:v>
                </c:pt>
                <c:pt idx="4">
                  <c:v>13912</c:v>
                </c:pt>
                <c:pt idx="5">
                  <c:v>17818</c:v>
                </c:pt>
                <c:pt idx="6">
                  <c:v>18744</c:v>
                </c:pt>
                <c:pt idx="7">
                  <c:v>15204</c:v>
                </c:pt>
                <c:pt idx="8">
                  <c:v>13300</c:v>
                </c:pt>
                <c:pt idx="9">
                  <c:v>14112</c:v>
                </c:pt>
                <c:pt idx="10">
                  <c:v>15076</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-18.60275405882301</c:v>
                </c:pt>
                <c:pt idx="1">
                  <c:v>1.054559187134378</c:v>
                </c:pt>
                <c:pt idx="2">
                  <c:v>-24.073495406537091</c:v>
                </c:pt>
                <c:pt idx="3">
                  <c:v>-19.060791390227564</c:v>
                </c:pt>
                <c:pt idx="4">
                  <c:v>-0.49491439072763332</c:v>
                </c:pt>
                <c:pt idx="5">
                  <c:v>-9.8868751641623422</c:v>
                </c:pt>
                <c:pt idx="6">
                  <c:v>-19.860414665590501</c:v>
                </c:pt>
                <c:pt idx="7">
                  <c:v>-9.6435495184669016</c:v>
                </c:pt>
                <c:pt idx="8">
                  <c:v>5.3237918671504723</c:v>
                </c:pt>
                <c:pt idx="9">
                  <c:v>-2.4293412830361749</c:v>
                </c:pt>
                <c:pt idx="10">
                  <c:v>19.372737601395091</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numRef>
              <c:f>Ekonomi!$A$9:$A$23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numCache>
            </c:numRef>
          </c:cat>
          <c:val>
            <c:numRef>
              <c:f>Ekonomi!$B$9:$B$23</c:f>
              <c:numCache>
                <c:formatCode>#,##0</c:formatCode>
                <c:ptCount val="15"/>
                <c:pt idx="0">
                  <c:v>2423370</c:v>
                </c:pt>
                <c:pt idx="1">
                  <c:v>1893200</c:v>
                </c:pt>
                <c:pt idx="2">
                  <c:v>3148134</c:v>
                </c:pt>
                <c:pt idx="3">
                  <c:v>18020940</c:v>
                </c:pt>
                <c:pt idx="4">
                  <c:v>12209899</c:v>
                </c:pt>
                <c:pt idx="5">
                  <c:v>13785894</c:v>
                </c:pt>
                <c:pt idx="6">
                  <c:v>17917316</c:v>
                </c:pt>
                <c:pt idx="7">
                  <c:v>12573963</c:v>
                </c:pt>
                <c:pt idx="8">
                  <c:v>20523046</c:v>
                </c:pt>
                <c:pt idx="9">
                  <c:v>8726700</c:v>
                </c:pt>
                <c:pt idx="10">
                  <c:v>31412138</c:v>
                </c:pt>
                <c:pt idx="11">
                  <c:v>42421919</c:v>
                </c:pt>
                <c:pt idx="12">
                  <c:v>35970051</c:v>
                </c:pt>
                <c:pt idx="13">
                  <c:v>35859516</c:v>
                </c:pt>
                <c:pt idx="14">
                  <c:v>36768069</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numRef>
              <c:f>Ekonomi!$A$9:$A$23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numCache>
            </c:numRef>
          </c:cat>
          <c:val>
            <c:numRef>
              <c:f>Ekonomi!$C$9:$C$23</c:f>
              <c:numCache>
                <c:formatCode>#,##0</c:formatCode>
                <c:ptCount val="15"/>
                <c:pt idx="0">
                  <c:v>2631969</c:v>
                </c:pt>
                <c:pt idx="1">
                  <c:v>368173</c:v>
                </c:pt>
                <c:pt idx="2">
                  <c:v>31953</c:v>
                </c:pt>
                <c:pt idx="3">
                  <c:v>4487889</c:v>
                </c:pt>
                <c:pt idx="4">
                  <c:v>277766</c:v>
                </c:pt>
                <c:pt idx="5">
                  <c:v>315834</c:v>
                </c:pt>
                <c:pt idx="6">
                  <c:v>301010</c:v>
                </c:pt>
                <c:pt idx="7">
                  <c:v>608335</c:v>
                </c:pt>
                <c:pt idx="8">
                  <c:v>19837</c:v>
                </c:pt>
                <c:pt idx="9">
                  <c:v>12687</c:v>
                </c:pt>
                <c:pt idx="10">
                  <c:v>8359224</c:v>
                </c:pt>
                <c:pt idx="11">
                  <c:v>12385873</c:v>
                </c:pt>
                <c:pt idx="12">
                  <c:v>4614420</c:v>
                </c:pt>
                <c:pt idx="13">
                  <c:v>617374</c:v>
                </c:pt>
                <c:pt idx="14">
                  <c:v>809950</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numRef>
              <c:f>Ekonomi!$A$9:$A$22</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numCache>
            </c:numRef>
          </c:cat>
          <c:val>
            <c:numRef>
              <c:f>Ekonomi!$F$9:$F$23</c:f>
              <c:numCache>
                <c:formatCode>0.00</c:formatCode>
                <c:ptCount val="15"/>
                <c:pt idx="0">
                  <c:v>0.46125899123386666</c:v>
                </c:pt>
                <c:pt idx="1">
                  <c:v>0.15911297517072676</c:v>
                </c:pt>
                <c:pt idx="2">
                  <c:v>0.10010463909779575</c:v>
                </c:pt>
                <c:pt idx="3">
                  <c:v>0.58360955360638922</c:v>
                </c:pt>
                <c:pt idx="4">
                  <c:v>0.28497122651881385</c:v>
                </c:pt>
                <c:pt idx="5">
                  <c:v>0.24696333203897497</c:v>
                </c:pt>
                <c:pt idx="6">
                  <c:v>0.22985559489686522</c:v>
                </c:pt>
                <c:pt idx="7">
                  <c:v>0.16981697507719148</c:v>
                </c:pt>
                <c:pt idx="8">
                  <c:v>0.24522579089405569</c:v>
                </c:pt>
                <c:pt idx="9">
                  <c:v>0.10432071383597614</c:v>
                </c:pt>
                <c:pt idx="10">
                  <c:v>0.38850634776805959</c:v>
                </c:pt>
                <c:pt idx="11">
                  <c:v>0.45944953429086122</c:v>
                </c:pt>
                <c:pt idx="12">
                  <c:v>0.30216625857537327</c:v>
                </c:pt>
                <c:pt idx="13">
                  <c:v>0.20930164010224889</c:v>
                </c:pt>
                <c:pt idx="14">
                  <c:v>0.17991420764943791</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13159</c:v>
                </c:pt>
                <c:pt idx="1">
                  <c:v>32297</c:v>
                </c:pt>
                <c:pt idx="2">
                  <c:v>15734</c:v>
                </c:pt>
                <c:pt idx="3">
                  <c:v>337967</c:v>
                </c:pt>
                <c:pt idx="4">
                  <c:v>15563</c:v>
                </c:pt>
                <c:pt idx="14">
                  <c:v>440000</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1188634</c:v>
                </c:pt>
                <c:pt idx="1">
                  <c:v>1568946</c:v>
                </c:pt>
                <c:pt idx="2">
                  <c:v>2687524</c:v>
                </c:pt>
                <c:pt idx="3">
                  <c:v>3417042</c:v>
                </c:pt>
                <c:pt idx="4">
                  <c:v>4854495</c:v>
                </c:pt>
                <c:pt idx="5">
                  <c:v>6297176</c:v>
                </c:pt>
                <c:pt idx="6">
                  <c:v>6406404</c:v>
                </c:pt>
                <c:pt idx="7">
                  <c:v>1431134</c:v>
                </c:pt>
                <c:pt idx="8">
                  <c:v>1644234</c:v>
                </c:pt>
                <c:pt idx="9">
                  <c:v>2427060</c:v>
                </c:pt>
                <c:pt idx="10">
                  <c:v>10706776</c:v>
                </c:pt>
                <c:pt idx="11">
                  <c:v>13973309</c:v>
                </c:pt>
                <c:pt idx="12">
                  <c:v>12685105</c:v>
                </c:pt>
                <c:pt idx="13">
                  <c:v>13001262</c:v>
                </c:pt>
                <c:pt idx="14">
                  <c:v>19006844</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Çevre Korumaya İlişkin Araştırma Ve Geliştirme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8">
                  <c:v>546</c:v>
                </c:pt>
                <c:pt idx="10">
                  <c:v>990</c:v>
                </c:pt>
                <c:pt idx="11">
                  <c:v>143462</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Kirliliğin Azaltılması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8">
                  <c:v>5572</c:v>
                </c:pt>
              </c:numCache>
            </c:numRef>
          </c:val>
          <c:extLst>
            <c:ext xmlns:c16="http://schemas.microsoft.com/office/drawing/2014/chart" uri="{C3380CC4-5D6E-409C-BE32-E72D297353CC}">
              <c16:uniqueId val="{00000003-352E-4951-9AA7-94C960DAF419}"/>
            </c:ext>
          </c:extLst>
        </c:ser>
        <c:ser>
          <c:idx val="4"/>
          <c:order val="4"/>
          <c:tx>
            <c:strRef>
              <c:f>Ekonomi!$F$42</c:f>
              <c:strCache>
                <c:ptCount val="1"/>
                <c:pt idx="0">
                  <c:v>Sınıflandırmaya Girmeyen Çevre Koruma Hizmetleri</c:v>
                </c:pt>
              </c:strCache>
            </c:strRef>
          </c:tx>
          <c:spPr>
            <a:solidFill>
              <a:schemeClr val="accent2">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Ekonomi!$F$43:$F$57</c:f>
              <c:numCache>
                <c:formatCode>#,##0</c:formatCode>
                <c:ptCount val="15"/>
                <c:pt idx="0">
                  <c:v>3421533</c:v>
                </c:pt>
                <c:pt idx="1">
                  <c:v>48664</c:v>
                </c:pt>
                <c:pt idx="2">
                  <c:v>214043</c:v>
                </c:pt>
                <c:pt idx="7">
                  <c:v>6990888</c:v>
                </c:pt>
                <c:pt idx="8">
                  <c:v>5607200</c:v>
                </c:pt>
                <c:pt idx="9">
                  <c:v>3391762</c:v>
                </c:pt>
                <c:pt idx="10">
                  <c:v>3379744</c:v>
                </c:pt>
                <c:pt idx="11">
                  <c:v>435410</c:v>
                </c:pt>
              </c:numCache>
            </c:numRef>
          </c:val>
          <c:extLst>
            <c:ext xmlns:c16="http://schemas.microsoft.com/office/drawing/2014/chart" uri="{C3380CC4-5D6E-409C-BE32-E72D297353CC}">
              <c16:uniqueId val="{00000004-352E-4951-9AA7-94C960DAF419}"/>
            </c:ext>
          </c:extLst>
        </c:ser>
        <c:ser>
          <c:idx val="5"/>
          <c:order val="5"/>
          <c:tx>
            <c:strRef>
              <c:f>Ekonomi!$G$42</c:f>
              <c:strCache>
                <c:ptCount val="1"/>
                <c:pt idx="0">
                  <c:v>Su Temini İşleri Ve Hizmetleri</c:v>
                </c:pt>
              </c:strCache>
            </c:strRef>
          </c:tx>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Ekonomi!$G$43:$G$57</c:f>
              <c:numCache>
                <c:formatCode>#,##0</c:formatCode>
                <c:ptCount val="15"/>
                <c:pt idx="0">
                  <c:v>432013</c:v>
                </c:pt>
                <c:pt idx="1">
                  <c:v>611466</c:v>
                </c:pt>
                <c:pt idx="2">
                  <c:v>262786</c:v>
                </c:pt>
                <c:pt idx="3">
                  <c:v>18753820</c:v>
                </c:pt>
                <c:pt idx="4">
                  <c:v>7617607</c:v>
                </c:pt>
                <c:pt idx="5">
                  <c:v>7804552</c:v>
                </c:pt>
                <c:pt idx="6">
                  <c:v>11811922</c:v>
                </c:pt>
                <c:pt idx="7">
                  <c:v>4760276</c:v>
                </c:pt>
                <c:pt idx="8">
                  <c:v>13285331</c:v>
                </c:pt>
                <c:pt idx="9">
                  <c:v>2920565</c:v>
                </c:pt>
                <c:pt idx="10">
                  <c:v>25683852</c:v>
                </c:pt>
                <c:pt idx="11">
                  <c:v>40255611</c:v>
                </c:pt>
                <c:pt idx="12">
                  <c:v>27899366</c:v>
                </c:pt>
                <c:pt idx="13">
                  <c:v>23475628</c:v>
                </c:pt>
                <c:pt idx="14">
                  <c:v>18131175</c:v>
                </c:pt>
              </c:numCache>
            </c:numRef>
          </c:val>
          <c:extLst>
            <c:ext xmlns:c16="http://schemas.microsoft.com/office/drawing/2014/chart" uri="{C3380CC4-5D6E-409C-BE32-E72D297353CC}">
              <c16:uniqueId val="{00000000-9D28-4999-884F-4B6B5994BC37}"/>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Kırıkkale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3850.4153727122607</c:v>
                </c:pt>
                <c:pt idx="1">
                  <c:v>5054.2901291791695</c:v>
                </c:pt>
                <c:pt idx="2">
                  <c:v>5545.3608944311591</c:v>
                </c:pt>
                <c:pt idx="3">
                  <c:v>6600.8434579772274</c:v>
                </c:pt>
                <c:pt idx="4">
                  <c:v>7815.8454463473445</c:v>
                </c:pt>
                <c:pt idx="5">
                  <c:v>6456.2547000799732</c:v>
                </c:pt>
                <c:pt idx="6">
                  <c:v>7862.7880714986968</c:v>
                </c:pt>
                <c:pt idx="7">
                  <c:v>8863.6712866203598</c:v>
                </c:pt>
                <c:pt idx="8">
                  <c:v>8901.0274587617696</c:v>
                </c:pt>
                <c:pt idx="9">
                  <c:v>9604.1906684111436</c:v>
                </c:pt>
                <c:pt idx="10">
                  <c:v>8959.4841598799067</c:v>
                </c:pt>
                <c:pt idx="11">
                  <c:v>8196.2607788225359</c:v>
                </c:pt>
                <c:pt idx="12">
                  <c:v>7988.0853009225248</c:v>
                </c:pt>
                <c:pt idx="13">
                  <c:v>8737.8057520637703</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0">
                  <c:v>61</c:v>
                </c:pt>
                <c:pt idx="2">
                  <c:v>52</c:v>
                </c:pt>
                <c:pt idx="3">
                  <c:v>27</c:v>
                </c:pt>
                <c:pt idx="4">
                  <c:v>26</c:v>
                </c:pt>
                <c:pt idx="5">
                  <c:v>27</c:v>
                </c:pt>
                <c:pt idx="6">
                  <c:v>26</c:v>
                </c:pt>
                <c:pt idx="7">
                  <c:v>30</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marker>
            <c:symbol val="none"/>
          </c:marker>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15</c:v>
                </c:pt>
                <c:pt idx="1">
                  <c:v>9</c:v>
                </c:pt>
                <c:pt idx="2">
                  <c:v>15</c:v>
                </c:pt>
                <c:pt idx="3">
                  <c:v>11</c:v>
                </c:pt>
                <c:pt idx="4">
                  <c:v>16</c:v>
                </c:pt>
                <c:pt idx="5">
                  <c:v>17</c:v>
                </c:pt>
                <c:pt idx="6">
                  <c:v>23</c:v>
                </c:pt>
                <c:pt idx="7">
                  <c:v>23</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6">
                  <c:v>50</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Baraj</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0">
                  <c:v>22388</c:v>
                </c:pt>
                <c:pt idx="1">
                  <c:v>21566</c:v>
                </c:pt>
                <c:pt idx="2">
                  <c:v>21900</c:v>
                </c:pt>
                <c:pt idx="3">
                  <c:v>22076</c:v>
                </c:pt>
                <c:pt idx="4">
                  <c:v>21900</c:v>
                </c:pt>
                <c:pt idx="5">
                  <c:v>21900</c:v>
                </c:pt>
                <c:pt idx="6">
                  <c:v>18250</c:v>
                </c:pt>
                <c:pt idx="7">
                  <c:v>15971</c:v>
                </c:pt>
                <c:pt idx="8">
                  <c:v>13018</c:v>
                </c:pt>
                <c:pt idx="9">
                  <c:v>12621</c:v>
                </c:pt>
                <c:pt idx="10">
                  <c:v>13068</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Su'!$D$14:$D$24</c:f>
              <c:numCache>
                <c:formatCode>#,##0</c:formatCode>
                <c:ptCount val="11"/>
                <c:pt idx="0">
                  <c:v>3576</c:v>
                </c:pt>
                <c:pt idx="1">
                  <c:v>3661</c:v>
                </c:pt>
                <c:pt idx="2">
                  <c:v>3917</c:v>
                </c:pt>
                <c:pt idx="3">
                  <c:v>3712</c:v>
                </c:pt>
                <c:pt idx="4">
                  <c:v>2892</c:v>
                </c:pt>
                <c:pt idx="5">
                  <c:v>2619</c:v>
                </c:pt>
                <c:pt idx="6">
                  <c:v>2275</c:v>
                </c:pt>
                <c:pt idx="7">
                  <c:v>2621</c:v>
                </c:pt>
                <c:pt idx="8">
                  <c:v>832</c:v>
                </c:pt>
                <c:pt idx="9">
                  <c:v>179</c:v>
                </c:pt>
                <c:pt idx="10">
                  <c:v>205</c:v>
                </c:pt>
              </c:numCache>
            </c:numRef>
          </c:val>
          <c:extLst>
            <c:ext xmlns:c16="http://schemas.microsoft.com/office/drawing/2014/chart" uri="{C3380CC4-5D6E-409C-BE32-E72D297353CC}">
              <c16:uniqueId val="{00000002-D0EB-46F1-9A37-4FDCD5F1CF98}"/>
            </c:ext>
          </c:extLst>
        </c:ser>
        <c:ser>
          <c:idx val="3"/>
          <c:order val="3"/>
          <c:tx>
            <c:strRef>
              <c:f>'Belediye Su'!$E$13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Su'!$E$14:$E$24</c:f>
              <c:numCache>
                <c:formatCode>#,##0</c:formatCode>
                <c:ptCount val="11"/>
                <c:pt idx="0">
                  <c:v>4961</c:v>
                </c:pt>
                <c:pt idx="1">
                  <c:v>6352</c:v>
                </c:pt>
                <c:pt idx="2">
                  <c:v>4454</c:v>
                </c:pt>
                <c:pt idx="3">
                  <c:v>3529</c:v>
                </c:pt>
                <c:pt idx="4">
                  <c:v>3342</c:v>
                </c:pt>
                <c:pt idx="5">
                  <c:v>2255</c:v>
                </c:pt>
                <c:pt idx="6">
                  <c:v>2574</c:v>
                </c:pt>
                <c:pt idx="7">
                  <c:v>683</c:v>
                </c:pt>
                <c:pt idx="8">
                  <c:v>652</c:v>
                </c:pt>
                <c:pt idx="9">
                  <c:v>1326</c:v>
                </c:pt>
                <c:pt idx="10">
                  <c:v>902</c:v>
                </c:pt>
              </c:numCache>
            </c:numRef>
          </c:val>
          <c:extLst>
            <c:ext xmlns:c16="http://schemas.microsoft.com/office/drawing/2014/chart" uri="{C3380CC4-5D6E-409C-BE32-E72D297353CC}">
              <c16:uniqueId val="{00000003-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190499</xdr:rowOff>
    </xdr:from>
    <xdr:to>
      <xdr:col>10</xdr:col>
      <xdr:colOff>533401</xdr:colOff>
      <xdr:row>34</xdr:row>
      <xdr:rowOff>28575</xdr:rowOff>
    </xdr:to>
    <xdr:sp macro="" textlink="">
      <xdr:nvSpPr>
        <xdr:cNvPr id="3" name="Metin kutusu 2"/>
        <xdr:cNvSpPr txBox="1"/>
      </xdr:nvSpPr>
      <xdr:spPr>
        <a:xfrm>
          <a:off x="1" y="190499"/>
          <a:ext cx="6629400" cy="631507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Kırkklale İlinin  nüfusunun Türkiye  toplam nüfusu içindeki payı  %0,35 'dir.  Kırıkkale İli nüfus büyüklüğü bakımından Türkiye'de  62. sıradadır.  Kırıkkale İlinin nüfus yoğunluğu Türkiye ortalamasının altındadır. 2018 yılı itibariyle nüfus yoğunluğu bakımından Türkiye'de 41. sıradadır. 2018 yılında Kırıkkale'nin aldığı göç miktarı verdiği göçten fazladır.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Kırıkkale İli  belediyelerinin  toplam çevresel harcamalarının Türkiye geneli belediye  çevresel harcamaları içindeki payı %0,18 'dir. Kırıkkale İli, belediyelerinin toplam çevresel harcama miktarı bakımından , 2016 yılı itibariyle Türkiye'de  54. sıradadır. 2016 yılında, Kırıkkale İli  belediyelerinin toplam çevresel harcamalarının  %51'i  atık yönetimi hizmetlerine, %48'i su temini işleri ve hizmetlerine  harcanmıştır. Kırıkkale'nin kişi başı gayrisafi yutriçi hasıla miktarı Türkiye ortalamasının altında olup, 2017 yılı itibariyle Türkiye genelinde 26.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Kırıkkale istasyonu için ölçüm yapılan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yıllık sınır değerin altında, yıllık ortalama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yıllık sınır değerin biraz üzerinde ve 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yıllık sınır değerdedir.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Kırıkkale'da  şebekeden deşarj edilen  belediye  atıksularının %87'si arıtılmaktadır. %13'ü ise arıtılmadan alıcı ortama deşarj edilmektedir. Kırıkkale'de  arıtılan belediye atıksuların  tamamına gelişmiş arıtma uygulanmaktadır. </a:t>
          </a:r>
          <a:r>
            <a:rPr lang="tr-TR" sz="1100" b="0" i="0" baseline="0">
              <a:solidFill>
                <a:schemeClr val="dk1"/>
              </a:solidFill>
              <a:effectLst/>
              <a:latin typeface="+mn-lt"/>
              <a:ea typeface="+mn-ea"/>
              <a:cs typeface="+mn-cs"/>
            </a:rPr>
            <a:t>2018 yılı itibariyle Kırıkkale'de "Atıksu Arıtma Tesisi ile Hizmet Verilen Belediye Nüfusunun Toplam Belediye Nüfusuna Oranı " %76 olup Türkiye geneli oran olan  %79 'a yakındır. </a:t>
          </a:r>
          <a:r>
            <a:rPr lang="tr-TR" sz="1100">
              <a:solidFill>
                <a:schemeClr val="dk1"/>
              </a:solidFill>
              <a:effectLst/>
              <a:latin typeface="+mn-lt"/>
              <a:ea typeface="+mn-ea"/>
              <a:cs typeface="+mn-cs"/>
            </a:rPr>
            <a:t>2018 yılı itibariyle Kırıkkale'de  "Kanalizasyon Şebekesi ile Hizmet Verilen Belediye  Nüfusunun Toplam Belediye Nüfusuna Oranı" %98  olup, Türkiye geneli oran olan  %91'ün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Kırıkkale'de 2012 yılından itibaren  düzenli depolama yapılmaya başlanmıştır. 2018 yılı itibariyle toplam belediye atıklarının yaklaşık %89'u düzenli depolama yöntemiyle bertaraf edilmekte olup, %10'u düzensiz depolanmaktadır. %1'i ise geri kazanılmaktadır. Kırıkkale'de  belediye nüfusunun tamamına atık hizmeti verilmektedir.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Kırıkkale'de 2017 yılında maden atıkları dışındaki tehlikeli atıkların geri kazanım oranı %93 ile Türkiye geneli oran olan %84'ün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Kırıkkale'nin yüzölçümünün  %1,86'sını yapay alanlar, %69,31'ini tarımsal alanlar, %28,20'sini orman ve yarı doğal alanlar, %0,01'ini sulak alanlar, %0,62'sini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Kırkklale İlinin  nüfusunun Türkiye  toplam nüfusu içindeki payı  %0,35 'dir.  Kırıkkale İli nüfus büyüklüğü bakımından Türkiye'de  62.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88</xdr:row>
      <xdr:rowOff>0</xdr:rowOff>
    </xdr:from>
    <xdr:to>
      <xdr:col>10</xdr:col>
      <xdr:colOff>352426</xdr:colOff>
      <xdr:row>92</xdr:row>
      <xdr:rowOff>161926</xdr:rowOff>
    </xdr:to>
    <xdr:sp macro="" textlink="">
      <xdr:nvSpPr>
        <xdr:cNvPr id="9" name="Metin kutusu 8"/>
        <xdr:cNvSpPr txBox="1"/>
      </xdr:nvSpPr>
      <xdr:spPr>
        <a:xfrm>
          <a:off x="0" y="17554575"/>
          <a:ext cx="7124701" cy="9239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Kırıkkale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41.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yılında Kırıkkale'nin aldığı göç miktarı verdiği göçten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Kırıkkale İli  belediyelerinin  toplam çevresel harcamalarının Türkiye geneli belediye  çevresel harcamaları içindeki payı %0,18 'dir. Kırıkkale İli, belediyelerinin toplam çevresel harcama miktarı bakımından , 2016 yılı itibariyle Türkiye'de  54.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104775</xdr:rowOff>
    </xdr:from>
    <xdr:to>
      <xdr:col>10</xdr:col>
      <xdr:colOff>254000</xdr:colOff>
      <xdr:row>83</xdr:row>
      <xdr:rowOff>142875</xdr:rowOff>
    </xdr:to>
    <xdr:sp macro="" textlink="">
      <xdr:nvSpPr>
        <xdr:cNvPr id="7" name="Metin kutusu 6"/>
        <xdr:cNvSpPr txBox="1"/>
      </xdr:nvSpPr>
      <xdr:spPr>
        <a:xfrm>
          <a:off x="66675" y="16329025"/>
          <a:ext cx="7775575"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Kırıkkale İli  belediyelerinin toplam çevresel harcamalarının  %51'i  atık yönetimi hizmetlerine, %48'i su temini işleri ve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Kırıkkale'nin kişi başı gayrisafi yutriçi hasıla miktarı Türkiye ortalamasının altında olup, 2017 yılı itibariyle Türkiye genelinde 26.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57149</xdr:rowOff>
    </xdr:from>
    <xdr:to>
      <xdr:col>11</xdr:col>
      <xdr:colOff>561975</xdr:colOff>
      <xdr:row>41</xdr:row>
      <xdr:rowOff>57150</xdr:rowOff>
    </xdr:to>
    <xdr:sp macro="" textlink="">
      <xdr:nvSpPr>
        <xdr:cNvPr id="6" name="Metin kutusu 5"/>
        <xdr:cNvSpPr txBox="1"/>
      </xdr:nvSpPr>
      <xdr:spPr>
        <a:xfrm>
          <a:off x="66675" y="6581774"/>
          <a:ext cx="7200900" cy="133350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Kırıkkale istasyonu için ölçüm yapılan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yıllık sınır değerin altında, yıllık ortalama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yıllık sınır değerin biraz üzerinde ve 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yıllık sınır değerdedir.</a:t>
          </a:r>
          <a:endParaRPr lang="tr-TR">
            <a:effectLst/>
          </a:endParaRPr>
        </a:p>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28</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51</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70</xdr:row>
      <xdr:rowOff>0</xdr:rowOff>
    </xdr:from>
    <xdr:to>
      <xdr:col>13</xdr:col>
      <xdr:colOff>590550</xdr:colOff>
      <xdr:row>74</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89</xdr:row>
      <xdr:rowOff>66675</xdr:rowOff>
    </xdr:from>
    <xdr:to>
      <xdr:col>9</xdr:col>
      <xdr:colOff>409575</xdr:colOff>
      <xdr:row>106</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114</xdr:row>
      <xdr:rowOff>19049</xdr:rowOff>
    </xdr:from>
    <xdr:to>
      <xdr:col>12</xdr:col>
      <xdr:colOff>342899</xdr:colOff>
      <xdr:row>130</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142</xdr:row>
      <xdr:rowOff>28574</xdr:rowOff>
    </xdr:from>
    <xdr:to>
      <xdr:col>13</xdr:col>
      <xdr:colOff>381000</xdr:colOff>
      <xdr:row>159</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13</xdr:col>
      <xdr:colOff>180974</xdr:colOff>
      <xdr:row>25</xdr:row>
      <xdr:rowOff>104775</xdr:rowOff>
    </xdr:to>
    <xdr:sp macro="" textlink="">
      <xdr:nvSpPr>
        <xdr:cNvPr id="4" name="Metin kutusu 3"/>
        <xdr:cNvSpPr txBox="1"/>
      </xdr:nvSpPr>
      <xdr:spPr>
        <a:xfrm>
          <a:off x="0" y="4181475"/>
          <a:ext cx="8410574"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Kırıkkale'da  şebekeden deşarj edilen  belediye  atıksularının %87'si arıtılmaktadır. %13'ü ise arıtılmadan alıcı ortama deşarj edilmektedir.</a:t>
          </a:r>
          <a:endParaRPr lang="tr-TR" sz="1100"/>
        </a:p>
      </xdr:txBody>
    </xdr:sp>
    <xdr:clientData/>
  </xdr:twoCellAnchor>
  <xdr:twoCellAnchor>
    <xdr:from>
      <xdr:col>4</xdr:col>
      <xdr:colOff>276225</xdr:colOff>
      <xdr:row>68</xdr:row>
      <xdr:rowOff>19050</xdr:rowOff>
    </xdr:from>
    <xdr:to>
      <xdr:col>11</xdr:col>
      <xdr:colOff>581025</xdr:colOff>
      <xdr:row>82</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87</xdr:row>
      <xdr:rowOff>0</xdr:rowOff>
    </xdr:from>
    <xdr:to>
      <xdr:col>13</xdr:col>
      <xdr:colOff>47625</xdr:colOff>
      <xdr:row>91</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Kırkkale'de Belediyelerde</a:t>
          </a:r>
          <a:r>
            <a:rPr lang="tr-TR" sz="1100" baseline="0">
              <a:solidFill>
                <a:schemeClr val="dk1"/>
              </a:solidFill>
              <a:effectLst/>
              <a:latin typeface="+mn-lt"/>
              <a:ea typeface="+mn-ea"/>
              <a:cs typeface="+mn-cs"/>
            </a:rPr>
            <a:t> deşarj edilen  ortalama kişibaşı günlük atıksu miktarı 126 litre/kişi-gün olup Türkiye ortalamasının  altındadır.</a:t>
          </a:r>
          <a:endParaRPr lang="tr-TR" sz="1100"/>
        </a:p>
      </xdr:txBody>
    </xdr:sp>
    <xdr:clientData/>
  </xdr:twoCellAnchor>
  <xdr:twoCellAnchor>
    <xdr:from>
      <xdr:col>5</xdr:col>
      <xdr:colOff>223836</xdr:colOff>
      <xdr:row>133</xdr:row>
      <xdr:rowOff>19050</xdr:rowOff>
    </xdr:from>
    <xdr:to>
      <xdr:col>13</xdr:col>
      <xdr:colOff>342899</xdr:colOff>
      <xdr:row>148</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152</xdr:row>
      <xdr:rowOff>0</xdr:rowOff>
    </xdr:from>
    <xdr:to>
      <xdr:col>13</xdr:col>
      <xdr:colOff>47625</xdr:colOff>
      <xdr:row>156</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Kırıkkale'de  "Kanalizasyon Şebekesi ile Hizmet Verilen Belediye  Nüfusunun Toplam Belediye Nüfusuna Oranı" %98  olup, Türkiye geneli oran olan  %91'ün üzerindedir.</a:t>
          </a:r>
          <a:endParaRPr lang="tr-TR" sz="1100"/>
        </a:p>
      </xdr:txBody>
    </xdr:sp>
    <xdr:clientData/>
  </xdr:twoCellAnchor>
  <xdr:twoCellAnchor>
    <xdr:from>
      <xdr:col>4</xdr:col>
      <xdr:colOff>419100</xdr:colOff>
      <xdr:row>100</xdr:row>
      <xdr:rowOff>61911</xdr:rowOff>
    </xdr:from>
    <xdr:to>
      <xdr:col>13</xdr:col>
      <xdr:colOff>133350</xdr:colOff>
      <xdr:row>116</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120</xdr:row>
      <xdr:rowOff>0</xdr:rowOff>
    </xdr:from>
    <xdr:to>
      <xdr:col>13</xdr:col>
      <xdr:colOff>47625</xdr:colOff>
      <xdr:row>124</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Kırıkkale'de "Atıksu Arıtma Tesisi ile Hizmet Verilen Belediye Nüfusunun Toplam Belediye Nüfusuna Oranı " %76 olup Türkiye geneli oran olan  %79 'a yakındır.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542925</xdr:colOff>
      <xdr:row>41</xdr:row>
      <xdr:rowOff>109537</xdr:rowOff>
    </xdr:from>
    <xdr:to>
      <xdr:col>15</xdr:col>
      <xdr:colOff>238125</xdr:colOff>
      <xdr:row>55</xdr:row>
      <xdr:rowOff>90487</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57</xdr:row>
      <xdr:rowOff>28575</xdr:rowOff>
    </xdr:from>
    <xdr:to>
      <xdr:col>11</xdr:col>
      <xdr:colOff>590550</xdr:colOff>
      <xdr:row>61</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Kırıkkale'de  arıtılan belediye atıksuların  tamamına gelişmiş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Kırıkkale'de 2012 yılından itibaren  düzenli depolama yapılmaya başlanmıştır. 2018 yılı itibariyle toplam belediye atıklarının yaklaşık %89'u düzenli depolama yöntemiyle bertaraf edilmekte olup, %10'u düzensiz depolanmaktadır. %1'i ise geri kazanılmaktadır.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Kırıkkale'de  belediye nüfusunun tamamına atık hizmeti verilmektedir.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Kırıkkale'de 2017 yılında maden atıkları dışındaki tehlikeli atıkların geri kazanım oranı %93 ile Türkiye geneli oran olan %84'ün üzerindedir.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650874</xdr:colOff>
      <xdr:row>13</xdr:row>
      <xdr:rowOff>111125</xdr:rowOff>
    </xdr:to>
    <xdr:sp macro="" textlink="">
      <xdr:nvSpPr>
        <xdr:cNvPr id="5" name="Metin kutusu 4"/>
        <xdr:cNvSpPr txBox="1"/>
      </xdr:nvSpPr>
      <xdr:spPr>
        <a:xfrm>
          <a:off x="0" y="444501"/>
          <a:ext cx="8239124" cy="22066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30</xdr:row>
      <xdr:rowOff>31750</xdr:rowOff>
    </xdr:from>
    <xdr:to>
      <xdr:col>10</xdr:col>
      <xdr:colOff>460375</xdr:colOff>
      <xdr:row>36</xdr:row>
      <xdr:rowOff>152400</xdr:rowOff>
    </xdr:to>
    <xdr:sp macro="" textlink="">
      <xdr:nvSpPr>
        <xdr:cNvPr id="3" name="Metin kutusu 2"/>
        <xdr:cNvSpPr txBox="1"/>
      </xdr:nvSpPr>
      <xdr:spPr>
        <a:xfrm>
          <a:off x="0" y="5813425"/>
          <a:ext cx="8709025" cy="12636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Kırıkkale'nin yüzölçümünün  %1,86'sını yapay alanlar, %69,31'ini tarımsal alanlar, %28,20'sini orman ve yarı doğal alanlar, %0,01'ini sulak alanlar, %0,62'sini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153</v>
      </c>
    </row>
    <row r="3" spans="1:1" x14ac:dyDescent="0.25">
      <c r="A3" s="2" t="s">
        <v>0</v>
      </c>
    </row>
    <row r="4" spans="1:1" x14ac:dyDescent="0.25">
      <c r="A4" s="2"/>
    </row>
    <row r="5" spans="1:1" x14ac:dyDescent="0.25">
      <c r="A5" s="3" t="s">
        <v>134</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146</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141</v>
      </c>
    </row>
    <row r="24" spans="1:1" x14ac:dyDescent="0.25">
      <c r="A24" s="3" t="s">
        <v>13</v>
      </c>
    </row>
    <row r="25" spans="1:1" x14ac:dyDescent="0.25">
      <c r="A25" s="3" t="s">
        <v>171</v>
      </c>
    </row>
    <row r="26" spans="1:1" x14ac:dyDescent="0.25">
      <c r="A26" s="3" t="s">
        <v>172</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173</v>
      </c>
    </row>
    <row r="34" spans="1:1" x14ac:dyDescent="0.25">
      <c r="A34" s="3" t="s">
        <v>174</v>
      </c>
    </row>
    <row r="37" spans="1:1" x14ac:dyDescent="0.25">
      <c r="A37" s="3" t="s">
        <v>18</v>
      </c>
    </row>
    <row r="38" spans="1:1" x14ac:dyDescent="0.25">
      <c r="A38" s="3" t="s">
        <v>19</v>
      </c>
    </row>
    <row r="39" spans="1:1" x14ac:dyDescent="0.25">
      <c r="A39" s="3" t="s">
        <v>20</v>
      </c>
    </row>
    <row r="40" spans="1:1" x14ac:dyDescent="0.25">
      <c r="A40" s="3" t="s">
        <v>175</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C1" sqref="C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1.42578125" customWidth="1"/>
    <col min="9" max="9" width="9.7109375" customWidth="1"/>
    <col min="10" max="10" width="10.42578125" customWidth="1"/>
  </cols>
  <sheetData>
    <row r="1" spans="1:1" ht="20.25" x14ac:dyDescent="0.3">
      <c r="A1" s="67" t="s">
        <v>23</v>
      </c>
    </row>
    <row r="18" spans="1:11" x14ac:dyDescent="0.25">
      <c r="A18" s="79" t="s">
        <v>168</v>
      </c>
      <c r="B18" s="106" t="s">
        <v>125</v>
      </c>
      <c r="C18" s="108"/>
      <c r="D18" s="108"/>
      <c r="E18" s="108"/>
      <c r="F18" s="108"/>
      <c r="G18" s="108"/>
      <c r="H18" s="108"/>
      <c r="I18" s="108"/>
      <c r="J18" s="108"/>
      <c r="K18" s="107"/>
    </row>
    <row r="19" spans="1:11" x14ac:dyDescent="0.25">
      <c r="A19" s="79"/>
      <c r="B19" s="106">
        <v>1990</v>
      </c>
      <c r="C19" s="107"/>
      <c r="D19" s="106">
        <v>2000</v>
      </c>
      <c r="E19" s="107"/>
      <c r="F19" s="106">
        <v>2006</v>
      </c>
      <c r="G19" s="107"/>
      <c r="H19" s="106">
        <v>2012</v>
      </c>
      <c r="I19" s="107"/>
      <c r="J19" s="106">
        <v>2018</v>
      </c>
      <c r="K19" s="107"/>
    </row>
    <row r="20" spans="1:11" x14ac:dyDescent="0.25">
      <c r="A20" s="76" t="s">
        <v>126</v>
      </c>
      <c r="B20" s="96" t="s">
        <v>127</v>
      </c>
      <c r="C20" s="96" t="s">
        <v>128</v>
      </c>
      <c r="D20" s="96" t="s">
        <v>127</v>
      </c>
      <c r="E20" s="96" t="s">
        <v>128</v>
      </c>
      <c r="F20" s="96" t="s">
        <v>127</v>
      </c>
      <c r="G20" s="96" t="s">
        <v>128</v>
      </c>
      <c r="H20" s="96" t="s">
        <v>127</v>
      </c>
      <c r="I20" s="96" t="s">
        <v>128</v>
      </c>
      <c r="J20" s="96" t="s">
        <v>127</v>
      </c>
      <c r="K20" s="96" t="s">
        <v>128</v>
      </c>
    </row>
    <row r="21" spans="1:11" x14ac:dyDescent="0.25">
      <c r="A21" s="76" t="s">
        <v>129</v>
      </c>
      <c r="B21" s="77">
        <v>8679.8799999999992</v>
      </c>
      <c r="C21" s="77">
        <v>1.81</v>
      </c>
      <c r="D21" s="77">
        <v>9186.67</v>
      </c>
      <c r="E21" s="77">
        <v>1.92</v>
      </c>
      <c r="F21" s="77">
        <v>7460.98</v>
      </c>
      <c r="G21" s="77">
        <v>1.56</v>
      </c>
      <c r="H21" s="77">
        <v>8307.26</v>
      </c>
      <c r="I21" s="77">
        <v>1.73</v>
      </c>
      <c r="J21" s="77">
        <v>8919.06</v>
      </c>
      <c r="K21" s="77">
        <v>1.86</v>
      </c>
    </row>
    <row r="22" spans="1:11" x14ac:dyDescent="0.25">
      <c r="A22" s="76" t="s">
        <v>130</v>
      </c>
      <c r="B22" s="77">
        <v>333334.82</v>
      </c>
      <c r="C22" s="77">
        <v>69.55</v>
      </c>
      <c r="D22" s="77">
        <v>329132.25</v>
      </c>
      <c r="E22" s="77">
        <v>68.67</v>
      </c>
      <c r="F22" s="77">
        <v>332969.90000000002</v>
      </c>
      <c r="G22" s="77">
        <v>69.47</v>
      </c>
      <c r="H22" s="77">
        <v>332528.18</v>
      </c>
      <c r="I22" s="77">
        <v>69.38</v>
      </c>
      <c r="J22" s="77">
        <v>332204.23</v>
      </c>
      <c r="K22" s="77">
        <v>69.31</v>
      </c>
    </row>
    <row r="23" spans="1:11" x14ac:dyDescent="0.25">
      <c r="A23" s="76" t="s">
        <v>131</v>
      </c>
      <c r="B23" s="77">
        <v>135023.04999999999</v>
      </c>
      <c r="C23" s="77">
        <v>28.17</v>
      </c>
      <c r="D23" s="77">
        <v>138193.41</v>
      </c>
      <c r="E23" s="77">
        <v>28.83</v>
      </c>
      <c r="F23" s="77">
        <v>135967.66</v>
      </c>
      <c r="G23" s="77">
        <v>28.37</v>
      </c>
      <c r="H23" s="77">
        <v>135500.04999999999</v>
      </c>
      <c r="I23" s="77">
        <v>28.27</v>
      </c>
      <c r="J23" s="77">
        <v>135146.66</v>
      </c>
      <c r="K23" s="77">
        <v>28.2</v>
      </c>
    </row>
    <row r="24" spans="1:11" x14ac:dyDescent="0.25">
      <c r="A24" s="76" t="s">
        <v>132</v>
      </c>
      <c r="B24" s="77"/>
      <c r="C24" s="77"/>
      <c r="D24" s="77"/>
      <c r="E24" s="77"/>
      <c r="F24" s="77">
        <v>58.8</v>
      </c>
      <c r="G24" s="77">
        <v>0.01</v>
      </c>
      <c r="H24" s="77">
        <v>56.61</v>
      </c>
      <c r="I24" s="77">
        <v>0.01</v>
      </c>
      <c r="J24" s="77">
        <v>56.61</v>
      </c>
      <c r="K24" s="77">
        <v>0.01</v>
      </c>
    </row>
    <row r="25" spans="1:11" x14ac:dyDescent="0.25">
      <c r="A25" s="76" t="s">
        <v>169</v>
      </c>
      <c r="B25" s="77">
        <v>2252.46</v>
      </c>
      <c r="C25" s="77">
        <v>0.47</v>
      </c>
      <c r="D25" s="77">
        <v>2777.87</v>
      </c>
      <c r="E25" s="77">
        <v>0.57999999999999996</v>
      </c>
      <c r="F25" s="77">
        <v>2832.86</v>
      </c>
      <c r="G25" s="77">
        <v>0.59</v>
      </c>
      <c r="H25" s="77">
        <v>2898.1</v>
      </c>
      <c r="I25" s="77">
        <v>0.6</v>
      </c>
      <c r="J25" s="77">
        <v>2963.63</v>
      </c>
      <c r="K25" s="77">
        <v>0.62</v>
      </c>
    </row>
    <row r="26" spans="1:11" x14ac:dyDescent="0.25">
      <c r="A26" s="79" t="s">
        <v>133</v>
      </c>
      <c r="B26" s="78">
        <f>SUM(B21:B25)</f>
        <v>479290.21</v>
      </c>
      <c r="C26" s="78">
        <f t="shared" ref="C26:K26" si="0">SUM(C21:C25)</f>
        <v>100</v>
      </c>
      <c r="D26" s="78">
        <f t="shared" si="0"/>
        <v>479290.19999999995</v>
      </c>
      <c r="E26" s="78">
        <f t="shared" si="0"/>
        <v>100</v>
      </c>
      <c r="F26" s="78">
        <f t="shared" si="0"/>
        <v>479290.2</v>
      </c>
      <c r="G26" s="78">
        <f t="shared" si="0"/>
        <v>100.00000000000001</v>
      </c>
      <c r="H26" s="78">
        <f t="shared" si="0"/>
        <v>479290.19999999995</v>
      </c>
      <c r="I26" s="78">
        <f t="shared" si="0"/>
        <v>99.99</v>
      </c>
      <c r="J26" s="78">
        <f t="shared" si="0"/>
        <v>479290.18999999994</v>
      </c>
      <c r="K26" s="78">
        <f t="shared" si="0"/>
        <v>100.00000000000001</v>
      </c>
    </row>
    <row r="27" spans="1:11" x14ac:dyDescent="0.25">
      <c r="A27" s="97"/>
      <c r="B27" s="98"/>
      <c r="C27" s="98"/>
      <c r="D27" s="98"/>
      <c r="E27" s="98"/>
      <c r="F27" s="98"/>
      <c r="G27" s="98"/>
      <c r="H27" s="98"/>
      <c r="I27" s="98"/>
      <c r="J27" s="98"/>
      <c r="K27" s="98"/>
    </row>
    <row r="28" spans="1:11" x14ac:dyDescent="0.25">
      <c r="A28" s="74" t="s">
        <v>170</v>
      </c>
    </row>
  </sheetData>
  <mergeCells count="6">
    <mergeCell ref="J19:K19"/>
    <mergeCell ref="B18:K18"/>
    <mergeCell ref="B19:C19"/>
    <mergeCell ref="D19:E19"/>
    <mergeCell ref="F19:G19"/>
    <mergeCell ref="H19:I19"/>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99" t="s">
        <v>154</v>
      </c>
      <c r="C5" s="99"/>
      <c r="D5" s="99"/>
      <c r="E5" s="99"/>
      <c r="F5" s="100" t="s">
        <v>24</v>
      </c>
    </row>
    <row r="6" spans="1:6" ht="42.75" customHeight="1" x14ac:dyDescent="0.25">
      <c r="A6" s="7" t="s">
        <v>25</v>
      </c>
      <c r="B6" s="80" t="s">
        <v>136</v>
      </c>
      <c r="C6" s="9" t="s">
        <v>26</v>
      </c>
      <c r="D6" s="9" t="s">
        <v>27</v>
      </c>
      <c r="E6" s="9" t="s">
        <v>28</v>
      </c>
      <c r="F6" s="100"/>
    </row>
    <row r="7" spans="1:6" x14ac:dyDescent="0.25">
      <c r="A7" s="10" t="s">
        <v>29</v>
      </c>
      <c r="B7" s="11">
        <v>50045</v>
      </c>
      <c r="C7" s="11">
        <v>230189</v>
      </c>
      <c r="D7" s="11">
        <f>SUM(B7:C7)</f>
        <v>280234</v>
      </c>
      <c r="E7" s="15">
        <f>D7*100/F7</f>
        <v>0.39700929880740521</v>
      </c>
      <c r="F7" s="12">
        <v>70586256</v>
      </c>
    </row>
    <row r="8" spans="1:6" x14ac:dyDescent="0.25">
      <c r="A8" s="10" t="s">
        <v>30</v>
      </c>
      <c r="B8" s="11">
        <v>48971</v>
      </c>
      <c r="C8" s="11">
        <v>230354</v>
      </c>
      <c r="D8" s="11">
        <f t="shared" ref="D8:D18" si="0">SUM(B8:C8)</f>
        <v>279325</v>
      </c>
      <c r="E8" s="15">
        <f t="shared" ref="E8:E18" si="1">D8*100/F8</f>
        <v>0.39057092639382751</v>
      </c>
      <c r="F8" s="12">
        <v>71517100</v>
      </c>
    </row>
    <row r="9" spans="1:6" x14ac:dyDescent="0.25">
      <c r="A9" s="10" t="s">
        <v>31</v>
      </c>
      <c r="B9" s="11">
        <v>47844</v>
      </c>
      <c r="C9" s="11">
        <v>232990</v>
      </c>
      <c r="D9" s="11">
        <f t="shared" si="0"/>
        <v>280834</v>
      </c>
      <c r="E9" s="15">
        <f t="shared" si="1"/>
        <v>0.38702993683465919</v>
      </c>
      <c r="F9" s="12">
        <v>72561312</v>
      </c>
    </row>
    <row r="10" spans="1:6" x14ac:dyDescent="0.25">
      <c r="A10" s="10" t="s">
        <v>32</v>
      </c>
      <c r="B10" s="11">
        <v>43574</v>
      </c>
      <c r="C10" s="11">
        <v>233073</v>
      </c>
      <c r="D10" s="11">
        <f t="shared" si="0"/>
        <v>276647</v>
      </c>
      <c r="E10" s="15">
        <f t="shared" si="1"/>
        <v>0.37525201772885275</v>
      </c>
      <c r="F10" s="12">
        <v>73722988</v>
      </c>
    </row>
    <row r="11" spans="1:6" x14ac:dyDescent="0.25">
      <c r="A11" s="10" t="s">
        <v>33</v>
      </c>
      <c r="B11" s="11">
        <v>41224</v>
      </c>
      <c r="C11" s="11">
        <v>233768</v>
      </c>
      <c r="D11" s="11">
        <f t="shared" si="0"/>
        <v>274992</v>
      </c>
      <c r="E11" s="15">
        <f t="shared" si="1"/>
        <v>0.36800895302167491</v>
      </c>
      <c r="F11" s="12">
        <v>74724269</v>
      </c>
    </row>
    <row r="12" spans="1:6" x14ac:dyDescent="0.25">
      <c r="A12" s="10" t="s">
        <v>34</v>
      </c>
      <c r="B12" s="11">
        <v>41768</v>
      </c>
      <c r="C12" s="11">
        <v>232959</v>
      </c>
      <c r="D12" s="11">
        <f t="shared" si="0"/>
        <v>274727</v>
      </c>
      <c r="E12" s="15">
        <f t="shared" si="1"/>
        <v>0.36326392038100908</v>
      </c>
      <c r="F12" s="12">
        <v>75627384</v>
      </c>
    </row>
    <row r="13" spans="1:6" x14ac:dyDescent="0.25">
      <c r="A13" s="10" t="s">
        <v>35</v>
      </c>
      <c r="B13" s="11">
        <v>42827</v>
      </c>
      <c r="C13" s="11">
        <v>231831</v>
      </c>
      <c r="D13" s="11">
        <f t="shared" si="0"/>
        <v>274658</v>
      </c>
      <c r="E13" s="15">
        <f t="shared" si="1"/>
        <v>0.35824397038112343</v>
      </c>
      <c r="F13" s="12">
        <v>76667864</v>
      </c>
    </row>
    <row r="14" spans="1:6" x14ac:dyDescent="0.25">
      <c r="A14" s="10" t="s">
        <v>36</v>
      </c>
      <c r="B14" s="11">
        <v>36988</v>
      </c>
      <c r="C14" s="11">
        <v>234104</v>
      </c>
      <c r="D14" s="11">
        <f t="shared" si="0"/>
        <v>271092</v>
      </c>
      <c r="E14" s="15">
        <f t="shared" si="1"/>
        <v>0.34891414610479338</v>
      </c>
      <c r="F14" s="12">
        <v>77695904</v>
      </c>
    </row>
    <row r="15" spans="1:6" x14ac:dyDescent="0.25">
      <c r="A15" s="10" t="s">
        <v>37</v>
      </c>
      <c r="B15" s="11">
        <v>34696</v>
      </c>
      <c r="C15" s="11">
        <v>235575</v>
      </c>
      <c r="D15" s="11">
        <f t="shared" si="0"/>
        <v>270271</v>
      </c>
      <c r="E15" s="15">
        <f t="shared" si="1"/>
        <v>0.34324026629412741</v>
      </c>
      <c r="F15" s="12">
        <v>78741053</v>
      </c>
    </row>
    <row r="16" spans="1:6" x14ac:dyDescent="0.25">
      <c r="A16" s="10" t="s">
        <v>38</v>
      </c>
      <c r="B16" s="11">
        <v>34089</v>
      </c>
      <c r="C16" s="11">
        <v>243895</v>
      </c>
      <c r="D16" s="11">
        <f t="shared" si="0"/>
        <v>277984</v>
      </c>
      <c r="E16" s="15">
        <f t="shared" si="1"/>
        <v>0.34828597292351698</v>
      </c>
      <c r="F16" s="12">
        <v>79814871</v>
      </c>
    </row>
    <row r="17" spans="1:6" x14ac:dyDescent="0.25">
      <c r="A17" s="10" t="s">
        <v>135</v>
      </c>
      <c r="B17" s="11">
        <v>33000</v>
      </c>
      <c r="C17" s="11">
        <v>245749</v>
      </c>
      <c r="D17" s="11">
        <f t="shared" si="0"/>
        <v>278749</v>
      </c>
      <c r="E17" s="15">
        <f t="shared" si="1"/>
        <v>0.34494145409895555</v>
      </c>
      <c r="F17" s="12">
        <v>80810525</v>
      </c>
    </row>
    <row r="18" spans="1:6" x14ac:dyDescent="0.25">
      <c r="A18" s="10" t="s">
        <v>147</v>
      </c>
      <c r="B18" s="11">
        <v>41144</v>
      </c>
      <c r="C18" s="11">
        <v>245458</v>
      </c>
      <c r="D18" s="11">
        <f t="shared" si="0"/>
        <v>286602</v>
      </c>
      <c r="E18" s="15">
        <f t="shared" si="1"/>
        <v>0.34949808839537622</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39</v>
      </c>
    </row>
    <row r="23" spans="1:6" x14ac:dyDescent="0.25">
      <c r="B23" s="14" t="s">
        <v>40</v>
      </c>
    </row>
    <row r="37" spans="1:5" ht="15.75" x14ac:dyDescent="0.25">
      <c r="A37" s="5" t="s">
        <v>41</v>
      </c>
    </row>
    <row r="40" spans="1:5" ht="27.75" customHeight="1" x14ac:dyDescent="0.25">
      <c r="B40" s="2"/>
      <c r="C40" s="101" t="s">
        <v>42</v>
      </c>
      <c r="D40" s="101"/>
    </row>
    <row r="41" spans="1:5" x14ac:dyDescent="0.25">
      <c r="A41" s="16"/>
      <c r="B41" s="17" t="s">
        <v>43</v>
      </c>
      <c r="C41" s="18" t="s">
        <v>44</v>
      </c>
      <c r="D41" s="19" t="s">
        <v>155</v>
      </c>
    </row>
    <row r="42" spans="1:5" x14ac:dyDescent="0.25">
      <c r="A42" s="20"/>
      <c r="B42" s="21" t="s">
        <v>45</v>
      </c>
      <c r="C42" s="22">
        <v>13.101130617980951</v>
      </c>
      <c r="D42" s="93">
        <v>-3.2489900068161717</v>
      </c>
      <c r="E42" s="24"/>
    </row>
    <row r="43" spans="1:5" x14ac:dyDescent="0.25">
      <c r="A43" s="20"/>
      <c r="B43" s="21" t="s">
        <v>46</v>
      </c>
      <c r="C43" s="22">
        <v>14.495305286334435</v>
      </c>
      <c r="D43" s="93">
        <v>5.3877690094281947</v>
      </c>
      <c r="E43" s="24"/>
    </row>
    <row r="44" spans="1:5" x14ac:dyDescent="0.25">
      <c r="A44" s="20"/>
      <c r="B44" s="21" t="s">
        <v>47</v>
      </c>
      <c r="C44" s="22">
        <v>15.882776490896349</v>
      </c>
      <c r="D44" s="93">
        <v>-15.021422184256563</v>
      </c>
      <c r="E44" s="24"/>
    </row>
    <row r="45" spans="1:5" x14ac:dyDescent="0.25">
      <c r="A45" s="20"/>
      <c r="B45" s="25" t="s">
        <v>48</v>
      </c>
      <c r="C45" s="22">
        <v>13.490261864227953</v>
      </c>
      <c r="D45" s="93">
        <v>-6.0003189242416353</v>
      </c>
      <c r="E45" s="24"/>
    </row>
    <row r="46" spans="1:5" x14ac:dyDescent="0.25">
      <c r="A46" s="20"/>
      <c r="B46" s="26" t="s">
        <v>49</v>
      </c>
      <c r="C46" s="22">
        <v>12.013514234890865</v>
      </c>
      <c r="D46" s="93">
        <v>-0.96412902056301586</v>
      </c>
      <c r="E46" s="24"/>
    </row>
    <row r="47" spans="1:5" x14ac:dyDescent="0.25">
      <c r="A47" s="20"/>
      <c r="B47" s="26" t="s">
        <v>50</v>
      </c>
      <c r="C47" s="22">
        <v>13.664197703362001</v>
      </c>
      <c r="D47" s="93">
        <v>-0.25118996828376933</v>
      </c>
      <c r="E47" s="24"/>
    </row>
    <row r="48" spans="1:5" x14ac:dyDescent="0.25">
      <c r="A48" s="20"/>
      <c r="B48" s="26" t="s">
        <v>51</v>
      </c>
      <c r="C48" s="22">
        <v>13.319902886931656</v>
      </c>
      <c r="D48" s="93">
        <v>-13.06844068239924</v>
      </c>
      <c r="E48" s="24"/>
    </row>
    <row r="49" spans="1:5" x14ac:dyDescent="0.25">
      <c r="A49" s="20"/>
      <c r="B49" s="26" t="s">
        <v>52</v>
      </c>
      <c r="C49" s="22">
        <v>13.362118141546794</v>
      </c>
      <c r="D49" s="93">
        <v>-3.0330873347723015</v>
      </c>
      <c r="E49" s="24"/>
    </row>
    <row r="50" spans="1:5" x14ac:dyDescent="0.25">
      <c r="A50" s="20"/>
      <c r="B50" s="26" t="s">
        <v>53</v>
      </c>
      <c r="C50" s="22">
        <v>13.545181924668556</v>
      </c>
      <c r="D50" s="93">
        <v>28.13839874919665</v>
      </c>
      <c r="E50" s="24"/>
    </row>
    <row r="51" spans="1:5" x14ac:dyDescent="0.25">
      <c r="A51" s="20"/>
      <c r="B51" s="26" t="s">
        <v>137</v>
      </c>
      <c r="C51" s="22">
        <v>12.4</v>
      </c>
      <c r="D51" s="93">
        <v>2.7481772464373462</v>
      </c>
      <c r="E51" s="24"/>
    </row>
    <row r="52" spans="1:5" x14ac:dyDescent="0.25">
      <c r="A52" s="20"/>
      <c r="B52" s="26" t="s">
        <v>148</v>
      </c>
      <c r="C52" s="22">
        <v>14.7</v>
      </c>
      <c r="D52" s="93">
        <v>27.78275841283741</v>
      </c>
      <c r="E52" s="24"/>
    </row>
    <row r="53" spans="1:5" x14ac:dyDescent="0.25">
      <c r="A53" s="20"/>
      <c r="B53" s="26"/>
      <c r="C53" s="22"/>
      <c r="D53" s="23"/>
      <c r="E53" s="24"/>
    </row>
    <row r="55" spans="1:5" x14ac:dyDescent="0.25">
      <c r="A55" s="27" t="s">
        <v>54</v>
      </c>
      <c r="B55" s="27"/>
      <c r="C55" s="27"/>
      <c r="D55" s="27"/>
      <c r="E55" s="28"/>
    </row>
    <row r="56" spans="1:5" x14ac:dyDescent="0.25">
      <c r="A56" s="13" t="s">
        <v>39</v>
      </c>
      <c r="B56" s="29"/>
      <c r="C56" s="29"/>
      <c r="D56" s="29"/>
      <c r="E56" s="29"/>
    </row>
    <row r="67" spans="1:3" ht="15.75" x14ac:dyDescent="0.25">
      <c r="A67" s="5" t="s">
        <v>4</v>
      </c>
    </row>
    <row r="70" spans="1:3" ht="31.5" customHeight="1" x14ac:dyDescent="0.25">
      <c r="A70" s="16"/>
      <c r="B70" s="101" t="s">
        <v>55</v>
      </c>
      <c r="C70" s="101"/>
    </row>
    <row r="71" spans="1:3" x14ac:dyDescent="0.25">
      <c r="A71" s="30" t="s">
        <v>25</v>
      </c>
      <c r="B71" s="18" t="s">
        <v>44</v>
      </c>
      <c r="C71" s="19" t="s">
        <v>155</v>
      </c>
    </row>
    <row r="72" spans="1:3" x14ac:dyDescent="0.25">
      <c r="A72" s="20">
        <v>2007</v>
      </c>
      <c r="B72" s="31">
        <v>91.717631405242173</v>
      </c>
      <c r="C72" s="32">
        <v>61.807234230260256</v>
      </c>
    </row>
    <row r="73" spans="1:3" x14ac:dyDescent="0.25">
      <c r="A73" s="20">
        <v>2008</v>
      </c>
      <c r="B73" s="31">
        <v>92.9271417508225</v>
      </c>
      <c r="C73" s="32">
        <v>61.606749007498898</v>
      </c>
    </row>
    <row r="74" spans="1:3" x14ac:dyDescent="0.25">
      <c r="A74" s="20">
        <v>2009</v>
      </c>
      <c r="B74" s="31">
        <v>94.283959023082005</v>
      </c>
      <c r="C74" s="32">
        <v>61.93956771063079</v>
      </c>
    </row>
    <row r="75" spans="1:3" x14ac:dyDescent="0.25">
      <c r="A75" s="20">
        <v>2010</v>
      </c>
      <c r="B75" s="31">
        <v>95.793405439680669</v>
      </c>
      <c r="C75" s="32">
        <v>61.01610057344508</v>
      </c>
    </row>
    <row r="76" spans="1:3" x14ac:dyDescent="0.25">
      <c r="A76" s="20">
        <v>2011</v>
      </c>
      <c r="B76" s="31">
        <v>97.094439477965295</v>
      </c>
      <c r="C76" s="32">
        <v>60.651080723423028</v>
      </c>
    </row>
    <row r="77" spans="1:3" x14ac:dyDescent="0.25">
      <c r="A77" s="20">
        <v>2012</v>
      </c>
      <c r="B77" s="33">
        <v>98.267919605407457</v>
      </c>
      <c r="C77" s="34">
        <v>60.592633436259376</v>
      </c>
    </row>
    <row r="78" spans="1:3" x14ac:dyDescent="0.25">
      <c r="A78" s="20">
        <v>2013</v>
      </c>
      <c r="B78" s="35">
        <v>99.619887630521674</v>
      </c>
      <c r="C78" s="82">
        <v>60.577415086016764</v>
      </c>
    </row>
    <row r="79" spans="1:3" x14ac:dyDescent="0.25">
      <c r="A79" s="20">
        <v>2014</v>
      </c>
      <c r="B79" s="35">
        <v>100.95569149848494</v>
      </c>
      <c r="C79" s="82">
        <v>59.79091310101456</v>
      </c>
    </row>
    <row r="80" spans="1:3" x14ac:dyDescent="0.25">
      <c r="A80" s="20">
        <v>2015</v>
      </c>
      <c r="B80" s="35">
        <v>102.31372628000894</v>
      </c>
      <c r="C80" s="82">
        <v>59.60983678870754</v>
      </c>
    </row>
    <row r="81" spans="1:3" x14ac:dyDescent="0.25">
      <c r="A81" s="20">
        <v>2016</v>
      </c>
      <c r="B81" s="31">
        <v>103.70901268704425</v>
      </c>
      <c r="C81" s="32">
        <v>61.310983678870755</v>
      </c>
    </row>
    <row r="82" spans="1:3" x14ac:dyDescent="0.25">
      <c r="A82" s="20">
        <v>2017</v>
      </c>
      <c r="B82" s="81">
        <v>105</v>
      </c>
      <c r="C82" s="32">
        <v>61.479708866343188</v>
      </c>
    </row>
    <row r="83" spans="1:3" x14ac:dyDescent="0.25">
      <c r="A83" s="20">
        <v>2018</v>
      </c>
      <c r="B83" s="81">
        <v>107</v>
      </c>
      <c r="C83" s="32">
        <v>63.211733568592855</v>
      </c>
    </row>
    <row r="86" spans="1:3" x14ac:dyDescent="0.25">
      <c r="A86" s="13" t="s">
        <v>39</v>
      </c>
    </row>
    <row r="104" spans="1:1" ht="15.75" x14ac:dyDescent="0.25">
      <c r="A104" s="5" t="s">
        <v>5</v>
      </c>
    </row>
    <row r="106" spans="1:1" x14ac:dyDescent="0.25">
      <c r="A106" s="36"/>
    </row>
    <row r="117" spans="1:5" ht="39" x14ac:dyDescent="0.25">
      <c r="A117" s="37" t="s">
        <v>43</v>
      </c>
      <c r="B117" s="38" t="s">
        <v>56</v>
      </c>
      <c r="C117" s="38" t="s">
        <v>57</v>
      </c>
      <c r="D117" s="38" t="s">
        <v>58</v>
      </c>
      <c r="E117" s="38" t="s">
        <v>60</v>
      </c>
    </row>
    <row r="118" spans="1:5" x14ac:dyDescent="0.25">
      <c r="A118" s="39" t="s">
        <v>45</v>
      </c>
      <c r="B118" s="40">
        <v>11360</v>
      </c>
      <c r="C118" s="40">
        <v>16605</v>
      </c>
      <c r="D118" s="40">
        <v>-5245</v>
      </c>
      <c r="E118" s="41">
        <v>-18.60275405882301</v>
      </c>
    </row>
    <row r="119" spans="1:5" x14ac:dyDescent="0.25">
      <c r="A119" s="39" t="s">
        <v>46</v>
      </c>
      <c r="B119" s="40">
        <v>15861</v>
      </c>
      <c r="C119" s="40">
        <v>15565</v>
      </c>
      <c r="D119" s="40">
        <v>296</v>
      </c>
      <c r="E119" s="41">
        <v>1.054559187134378</v>
      </c>
    </row>
    <row r="120" spans="1:5" x14ac:dyDescent="0.25">
      <c r="A120" s="39" t="s">
        <v>47</v>
      </c>
      <c r="B120" s="40">
        <v>12488</v>
      </c>
      <c r="C120" s="40">
        <v>19229</v>
      </c>
      <c r="D120" s="40">
        <v>-6741</v>
      </c>
      <c r="E120" s="41">
        <v>-24.073495406537091</v>
      </c>
    </row>
    <row r="121" spans="1:5" x14ac:dyDescent="0.25">
      <c r="A121" s="39" t="s">
        <v>48</v>
      </c>
      <c r="B121" s="40">
        <v>12190</v>
      </c>
      <c r="C121" s="40">
        <v>17482</v>
      </c>
      <c r="D121" s="40">
        <v>-5292</v>
      </c>
      <c r="E121" s="41">
        <v>-19.060791390227564</v>
      </c>
    </row>
    <row r="122" spans="1:5" x14ac:dyDescent="0.25">
      <c r="A122" s="39" t="s">
        <v>49</v>
      </c>
      <c r="B122" s="40">
        <v>13776</v>
      </c>
      <c r="C122" s="40">
        <v>13912</v>
      </c>
      <c r="D122" s="40">
        <v>-136</v>
      </c>
      <c r="E122" s="41">
        <v>-0.49491439072763332</v>
      </c>
    </row>
    <row r="123" spans="1:5" x14ac:dyDescent="0.25">
      <c r="A123" s="39" t="s">
        <v>50</v>
      </c>
      <c r="B123" s="40">
        <v>15089</v>
      </c>
      <c r="C123" s="40">
        <v>17818</v>
      </c>
      <c r="D123" s="40">
        <v>-2729</v>
      </c>
      <c r="E123" s="42">
        <v>-9.8868751641623422</v>
      </c>
    </row>
    <row r="124" spans="1:5" x14ac:dyDescent="0.25">
      <c r="A124" s="39" t="s">
        <v>51</v>
      </c>
      <c r="B124" s="40">
        <v>13306</v>
      </c>
      <c r="C124" s="40">
        <v>18744</v>
      </c>
      <c r="D124" s="40">
        <v>-5438</v>
      </c>
      <c r="E124" s="42">
        <v>-19.860414665590501</v>
      </c>
    </row>
    <row r="125" spans="1:5" x14ac:dyDescent="0.25">
      <c r="A125" s="39" t="s">
        <v>52</v>
      </c>
      <c r="B125" s="40">
        <v>12585</v>
      </c>
      <c r="C125" s="40">
        <v>15204</v>
      </c>
      <c r="D125" s="40">
        <v>-2619</v>
      </c>
      <c r="E125" s="42">
        <v>-9.6435495184669016</v>
      </c>
    </row>
    <row r="126" spans="1:5" x14ac:dyDescent="0.25">
      <c r="A126" s="39" t="s">
        <v>53</v>
      </c>
      <c r="B126" s="40">
        <v>14776</v>
      </c>
      <c r="C126" s="40">
        <v>13300</v>
      </c>
      <c r="D126" s="40">
        <v>1476</v>
      </c>
      <c r="E126" s="42">
        <v>5.3237918671504723</v>
      </c>
    </row>
    <row r="127" spans="1:5" x14ac:dyDescent="0.25">
      <c r="A127" s="39" t="s">
        <v>137</v>
      </c>
      <c r="B127" s="40">
        <v>13434</v>
      </c>
      <c r="C127" s="40">
        <v>14112</v>
      </c>
      <c r="D127" s="40">
        <v>-678</v>
      </c>
      <c r="E127" s="41">
        <v>-2.4293412830361749</v>
      </c>
    </row>
    <row r="128" spans="1:5" x14ac:dyDescent="0.25">
      <c r="A128" s="39" t="s">
        <v>148</v>
      </c>
      <c r="B128" s="40">
        <v>20575</v>
      </c>
      <c r="C128" s="40">
        <v>15076</v>
      </c>
      <c r="D128" s="40">
        <v>5499</v>
      </c>
      <c r="E128" s="41">
        <v>19.372737601395091</v>
      </c>
    </row>
    <row r="130" spans="1:1" x14ac:dyDescent="0.25">
      <c r="A130" s="14" t="s">
        <v>152</v>
      </c>
    </row>
    <row r="131" spans="1:1" x14ac:dyDescent="0.25">
      <c r="A131" s="14" t="s">
        <v>59</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 min="8" max="8" width="11.28515625" bestFit="1" customWidth="1"/>
  </cols>
  <sheetData>
    <row r="1" spans="1:6" ht="18" x14ac:dyDescent="0.25">
      <c r="A1" s="4" t="s">
        <v>6</v>
      </c>
    </row>
    <row r="3" spans="1:6" ht="15.75" x14ac:dyDescent="0.25">
      <c r="A3" s="43" t="s">
        <v>7</v>
      </c>
    </row>
    <row r="6" spans="1:6" ht="15.75" x14ac:dyDescent="0.25">
      <c r="B6" s="103" t="s">
        <v>156</v>
      </c>
      <c r="C6" s="103"/>
      <c r="D6" s="103"/>
    </row>
    <row r="7" spans="1:6" x14ac:dyDescent="0.25">
      <c r="B7" s="102" t="s">
        <v>72</v>
      </c>
      <c r="C7" s="102"/>
      <c r="D7" s="45"/>
    </row>
    <row r="8" spans="1:6" ht="64.5" x14ac:dyDescent="0.25">
      <c r="A8" s="44" t="s">
        <v>25</v>
      </c>
      <c r="B8" s="6" t="s">
        <v>67</v>
      </c>
      <c r="C8" s="6" t="s">
        <v>68</v>
      </c>
      <c r="D8" s="6" t="s">
        <v>69</v>
      </c>
      <c r="E8" s="6" t="s">
        <v>70</v>
      </c>
      <c r="F8" s="6" t="s">
        <v>71</v>
      </c>
    </row>
    <row r="9" spans="1:6" x14ac:dyDescent="0.25">
      <c r="A9" s="84">
        <v>2001</v>
      </c>
      <c r="B9" s="11">
        <v>2423370</v>
      </c>
      <c r="C9" s="11">
        <v>2631969</v>
      </c>
      <c r="D9" s="11">
        <f>SUM(B9:C9)</f>
        <v>5055339</v>
      </c>
      <c r="E9" s="11">
        <v>1095987091</v>
      </c>
      <c r="F9" s="15">
        <f>D9*100/E9</f>
        <v>0.46125899123386666</v>
      </c>
    </row>
    <row r="10" spans="1:6" x14ac:dyDescent="0.25">
      <c r="A10" s="84">
        <v>2002</v>
      </c>
      <c r="B10" s="11">
        <v>1893200</v>
      </c>
      <c r="C10" s="11">
        <v>368173</v>
      </c>
      <c r="D10" s="11">
        <f t="shared" ref="D10:D23" si="0">SUM(B10:C10)</f>
        <v>2261373</v>
      </c>
      <c r="E10" s="11">
        <v>1421237330</v>
      </c>
      <c r="F10" s="15">
        <f t="shared" ref="F10:F23" si="1">D10*100/E10</f>
        <v>0.15911297517072676</v>
      </c>
    </row>
    <row r="11" spans="1:6" x14ac:dyDescent="0.25">
      <c r="A11" s="84">
        <v>2003</v>
      </c>
      <c r="B11" s="11">
        <v>3148134</v>
      </c>
      <c r="C11" s="11">
        <v>31953</v>
      </c>
      <c r="D11" s="11">
        <f t="shared" si="0"/>
        <v>3180087</v>
      </c>
      <c r="E11" s="11">
        <v>3176762864</v>
      </c>
      <c r="F11" s="15">
        <f t="shared" si="1"/>
        <v>0.10010463909779575</v>
      </c>
    </row>
    <row r="12" spans="1:6" x14ac:dyDescent="0.25">
      <c r="A12" s="84">
        <v>2004</v>
      </c>
      <c r="B12" s="11">
        <v>18020940</v>
      </c>
      <c r="C12" s="11">
        <v>4487889</v>
      </c>
      <c r="D12" s="11">
        <f t="shared" si="0"/>
        <v>22508829</v>
      </c>
      <c r="E12" s="11">
        <v>3856830112</v>
      </c>
      <c r="F12" s="15">
        <f t="shared" si="1"/>
        <v>0.58360955360638922</v>
      </c>
    </row>
    <row r="13" spans="1:6" x14ac:dyDescent="0.25">
      <c r="A13" s="84">
        <v>2005</v>
      </c>
      <c r="B13" s="11">
        <v>12209899</v>
      </c>
      <c r="C13" s="11">
        <v>277766</v>
      </c>
      <c r="D13" s="11">
        <f t="shared" si="0"/>
        <v>12487665</v>
      </c>
      <c r="E13" s="11">
        <v>4382079255</v>
      </c>
      <c r="F13" s="15">
        <f t="shared" si="1"/>
        <v>0.28497122651881385</v>
      </c>
    </row>
    <row r="14" spans="1:6" x14ac:dyDescent="0.25">
      <c r="A14" s="84">
        <v>2006</v>
      </c>
      <c r="B14" s="11">
        <v>13785894</v>
      </c>
      <c r="C14" s="11">
        <v>315834</v>
      </c>
      <c r="D14" s="11">
        <f t="shared" si="0"/>
        <v>14101728</v>
      </c>
      <c r="E14" s="11">
        <v>5710049295</v>
      </c>
      <c r="F14" s="15">
        <f t="shared" si="1"/>
        <v>0.24696333203897497</v>
      </c>
    </row>
    <row r="15" spans="1:6" x14ac:dyDescent="0.25">
      <c r="A15" s="84">
        <v>2007</v>
      </c>
      <c r="B15" s="11">
        <v>17917316</v>
      </c>
      <c r="C15" s="11">
        <v>301010</v>
      </c>
      <c r="D15" s="11">
        <f t="shared" si="0"/>
        <v>18218326</v>
      </c>
      <c r="E15" s="11">
        <v>7925987622</v>
      </c>
      <c r="F15" s="15">
        <f t="shared" si="1"/>
        <v>0.22985559489686522</v>
      </c>
    </row>
    <row r="16" spans="1:6" x14ac:dyDescent="0.25">
      <c r="A16" s="84">
        <v>2008</v>
      </c>
      <c r="B16" s="11">
        <v>12573963</v>
      </c>
      <c r="C16" s="11">
        <v>608335</v>
      </c>
      <c r="D16" s="11">
        <f t="shared" si="0"/>
        <v>13182298</v>
      </c>
      <c r="E16" s="11">
        <v>7762650344</v>
      </c>
      <c r="F16" s="15">
        <f t="shared" si="1"/>
        <v>0.16981697507719148</v>
      </c>
    </row>
    <row r="17" spans="1:6" x14ac:dyDescent="0.25">
      <c r="A17" s="84">
        <v>2009</v>
      </c>
      <c r="B17" s="11">
        <v>20523046</v>
      </c>
      <c r="C17" s="11">
        <v>19837</v>
      </c>
      <c r="D17" s="11">
        <f t="shared" si="0"/>
        <v>20542883</v>
      </c>
      <c r="E17" s="11">
        <v>8377129879</v>
      </c>
      <c r="F17" s="15">
        <f t="shared" si="1"/>
        <v>0.24522579089405569</v>
      </c>
    </row>
    <row r="18" spans="1:6" x14ac:dyDescent="0.25">
      <c r="A18" s="84">
        <v>2010</v>
      </c>
      <c r="B18" s="11">
        <v>8726700</v>
      </c>
      <c r="C18" s="11">
        <v>12687</v>
      </c>
      <c r="D18" s="11">
        <f t="shared" si="0"/>
        <v>8739387</v>
      </c>
      <c r="E18" s="11">
        <v>8377422545</v>
      </c>
      <c r="F18" s="15">
        <f t="shared" si="1"/>
        <v>0.10432071383597614</v>
      </c>
    </row>
    <row r="19" spans="1:6" x14ac:dyDescent="0.25">
      <c r="A19" s="84">
        <v>2012</v>
      </c>
      <c r="B19" s="11">
        <v>31412138</v>
      </c>
      <c r="C19" s="11">
        <v>8359224</v>
      </c>
      <c r="D19" s="11">
        <f t="shared" si="0"/>
        <v>39771362</v>
      </c>
      <c r="E19" s="11">
        <v>10236991552</v>
      </c>
      <c r="F19" s="15">
        <f t="shared" si="1"/>
        <v>0.38850634776805959</v>
      </c>
    </row>
    <row r="20" spans="1:6" x14ac:dyDescent="0.25">
      <c r="A20" s="84">
        <v>2013</v>
      </c>
      <c r="B20" s="11">
        <v>42421919</v>
      </c>
      <c r="C20" s="11">
        <v>12385873</v>
      </c>
      <c r="D20" s="11">
        <f t="shared" si="0"/>
        <v>54807792</v>
      </c>
      <c r="E20" s="11">
        <v>11929012418</v>
      </c>
      <c r="F20" s="15">
        <f t="shared" si="1"/>
        <v>0.45944953429086122</v>
      </c>
    </row>
    <row r="21" spans="1:6" x14ac:dyDescent="0.25">
      <c r="A21" s="84">
        <v>2014</v>
      </c>
      <c r="B21" s="11">
        <v>35970051</v>
      </c>
      <c r="C21" s="11">
        <v>4614420</v>
      </c>
      <c r="D21" s="11">
        <f t="shared" si="0"/>
        <v>40584471</v>
      </c>
      <c r="E21" s="11">
        <v>13431172359</v>
      </c>
      <c r="F21" s="15">
        <f t="shared" si="1"/>
        <v>0.30216625857537327</v>
      </c>
    </row>
    <row r="22" spans="1:6" x14ac:dyDescent="0.25">
      <c r="A22" s="84">
        <v>2015</v>
      </c>
      <c r="B22" s="11">
        <v>35859516</v>
      </c>
      <c r="C22" s="11">
        <v>617374</v>
      </c>
      <c r="D22" s="11">
        <f t="shared" si="0"/>
        <v>36476890</v>
      </c>
      <c r="E22" s="11">
        <v>17427904522</v>
      </c>
      <c r="F22" s="15">
        <f t="shared" si="1"/>
        <v>0.20930164010224889</v>
      </c>
    </row>
    <row r="23" spans="1:6" x14ac:dyDescent="0.25">
      <c r="A23" s="84">
        <v>2016</v>
      </c>
      <c r="B23" s="11">
        <v>36768069</v>
      </c>
      <c r="C23" s="11">
        <v>809950</v>
      </c>
      <c r="D23" s="11">
        <f t="shared" si="0"/>
        <v>37578019</v>
      </c>
      <c r="E23" s="11">
        <v>20886632296</v>
      </c>
      <c r="F23" s="15">
        <f t="shared" si="1"/>
        <v>0.17991420764943791</v>
      </c>
    </row>
    <row r="26" spans="1:6" x14ac:dyDescent="0.25">
      <c r="A26" s="14" t="s">
        <v>73</v>
      </c>
    </row>
    <row r="39" spans="1:8" ht="15.75" x14ac:dyDescent="0.25">
      <c r="A39" s="43" t="s">
        <v>8</v>
      </c>
    </row>
    <row r="42" spans="1:8" ht="72.75" x14ac:dyDescent="0.25">
      <c r="A42" s="94" t="s">
        <v>25</v>
      </c>
      <c r="B42" s="71" t="s">
        <v>74</v>
      </c>
      <c r="C42" s="71" t="s">
        <v>75</v>
      </c>
      <c r="D42" s="71" t="s">
        <v>157</v>
      </c>
      <c r="E42" s="71" t="s">
        <v>76</v>
      </c>
      <c r="F42" s="71" t="s">
        <v>77</v>
      </c>
      <c r="G42" s="71" t="s">
        <v>158</v>
      </c>
      <c r="H42" s="71" t="s">
        <v>78</v>
      </c>
    </row>
    <row r="43" spans="1:8" x14ac:dyDescent="0.25">
      <c r="A43" s="10" t="s">
        <v>61</v>
      </c>
      <c r="B43" s="11">
        <v>13159</v>
      </c>
      <c r="C43" s="11">
        <v>1188634</v>
      </c>
      <c r="D43" s="11"/>
      <c r="E43" s="11"/>
      <c r="F43" s="11">
        <v>3421533</v>
      </c>
      <c r="G43" s="11">
        <v>432013</v>
      </c>
      <c r="H43" s="11">
        <f>SUM(B43:G43)</f>
        <v>5055339</v>
      </c>
    </row>
    <row r="44" spans="1:8" x14ac:dyDescent="0.25">
      <c r="A44" s="10" t="s">
        <v>62</v>
      </c>
      <c r="B44" s="11">
        <v>32297</v>
      </c>
      <c r="C44" s="11">
        <v>1568946</v>
      </c>
      <c r="D44" s="11"/>
      <c r="E44" s="11"/>
      <c r="F44" s="11">
        <v>48664</v>
      </c>
      <c r="G44" s="11">
        <v>611466</v>
      </c>
      <c r="H44" s="11">
        <f t="shared" ref="H44:H57" si="2">SUM(B44:G44)</f>
        <v>2261373</v>
      </c>
    </row>
    <row r="45" spans="1:8" x14ac:dyDescent="0.25">
      <c r="A45" s="10" t="s">
        <v>63</v>
      </c>
      <c r="B45" s="11">
        <v>15734</v>
      </c>
      <c r="C45" s="11">
        <v>2687524</v>
      </c>
      <c r="D45" s="11"/>
      <c r="E45" s="11"/>
      <c r="F45" s="11">
        <v>214043</v>
      </c>
      <c r="G45" s="11">
        <v>262786</v>
      </c>
      <c r="H45" s="11">
        <f t="shared" si="2"/>
        <v>3180087</v>
      </c>
    </row>
    <row r="46" spans="1:8" x14ac:dyDescent="0.25">
      <c r="A46" s="10" t="s">
        <v>64</v>
      </c>
      <c r="B46" s="11">
        <v>337967</v>
      </c>
      <c r="C46" s="11">
        <v>3417042</v>
      </c>
      <c r="D46" s="11"/>
      <c r="E46" s="11"/>
      <c r="F46" s="11"/>
      <c r="G46" s="11">
        <v>18753820</v>
      </c>
      <c r="H46" s="11">
        <f t="shared" si="2"/>
        <v>22508829</v>
      </c>
    </row>
    <row r="47" spans="1:8" x14ac:dyDescent="0.25">
      <c r="A47" s="10" t="s">
        <v>65</v>
      </c>
      <c r="B47" s="11">
        <v>15563</v>
      </c>
      <c r="C47" s="11">
        <v>4854495</v>
      </c>
      <c r="D47" s="11"/>
      <c r="E47" s="11"/>
      <c r="F47" s="11"/>
      <c r="G47" s="11">
        <v>7617607</v>
      </c>
      <c r="H47" s="11">
        <f t="shared" si="2"/>
        <v>12487665</v>
      </c>
    </row>
    <row r="48" spans="1:8" x14ac:dyDescent="0.25">
      <c r="A48" s="10" t="s">
        <v>66</v>
      </c>
      <c r="B48" s="11"/>
      <c r="C48" s="11">
        <v>6297176</v>
      </c>
      <c r="D48" s="11"/>
      <c r="E48" s="11"/>
      <c r="F48" s="11"/>
      <c r="G48" s="11">
        <v>7804552</v>
      </c>
      <c r="H48" s="11">
        <f t="shared" si="2"/>
        <v>14101728</v>
      </c>
    </row>
    <row r="49" spans="1:8" x14ac:dyDescent="0.25">
      <c r="A49" s="10" t="s">
        <v>29</v>
      </c>
      <c r="B49" s="11"/>
      <c r="C49" s="11">
        <v>6406404</v>
      </c>
      <c r="D49" s="11"/>
      <c r="E49" s="11"/>
      <c r="F49" s="11"/>
      <c r="G49" s="11">
        <v>11811922</v>
      </c>
      <c r="H49" s="11">
        <f t="shared" si="2"/>
        <v>18218326</v>
      </c>
    </row>
    <row r="50" spans="1:8" x14ac:dyDescent="0.25">
      <c r="A50" s="10" t="s">
        <v>30</v>
      </c>
      <c r="B50" s="11"/>
      <c r="C50" s="11">
        <v>1431134</v>
      </c>
      <c r="D50" s="11"/>
      <c r="E50" s="11"/>
      <c r="F50" s="11">
        <v>6990888</v>
      </c>
      <c r="G50" s="11">
        <v>4760276</v>
      </c>
      <c r="H50" s="11">
        <f t="shared" si="2"/>
        <v>13182298</v>
      </c>
    </row>
    <row r="51" spans="1:8" x14ac:dyDescent="0.25">
      <c r="A51" s="10" t="s">
        <v>31</v>
      </c>
      <c r="B51" s="11"/>
      <c r="C51" s="11">
        <v>1644234</v>
      </c>
      <c r="D51" s="11">
        <v>546</v>
      </c>
      <c r="E51" s="11">
        <v>5572</v>
      </c>
      <c r="F51" s="11">
        <v>5607200</v>
      </c>
      <c r="G51" s="11">
        <v>13285331</v>
      </c>
      <c r="H51" s="11">
        <f t="shared" si="2"/>
        <v>20542883</v>
      </c>
    </row>
    <row r="52" spans="1:8" x14ac:dyDescent="0.25">
      <c r="A52" s="10" t="s">
        <v>32</v>
      </c>
      <c r="B52" s="11"/>
      <c r="C52" s="11">
        <v>2427060</v>
      </c>
      <c r="D52" s="11"/>
      <c r="E52" s="11"/>
      <c r="F52" s="11">
        <v>3391762</v>
      </c>
      <c r="G52" s="11">
        <v>2920565</v>
      </c>
      <c r="H52" s="11">
        <f t="shared" si="2"/>
        <v>8739387</v>
      </c>
    </row>
    <row r="53" spans="1:8" x14ac:dyDescent="0.25">
      <c r="A53" s="10" t="s">
        <v>34</v>
      </c>
      <c r="B53" s="11"/>
      <c r="C53" s="11">
        <v>10706776</v>
      </c>
      <c r="D53" s="11">
        <v>990</v>
      </c>
      <c r="E53" s="11"/>
      <c r="F53" s="11">
        <v>3379744</v>
      </c>
      <c r="G53" s="11">
        <v>25683852</v>
      </c>
      <c r="H53" s="11">
        <f t="shared" si="2"/>
        <v>39771362</v>
      </c>
    </row>
    <row r="54" spans="1:8" x14ac:dyDescent="0.25">
      <c r="A54" s="10" t="s">
        <v>35</v>
      </c>
      <c r="B54" s="11"/>
      <c r="C54" s="11">
        <v>13973309</v>
      </c>
      <c r="D54" s="11">
        <v>143462</v>
      </c>
      <c r="E54" s="11"/>
      <c r="F54" s="11">
        <v>435410</v>
      </c>
      <c r="G54" s="11">
        <v>40255611</v>
      </c>
      <c r="H54" s="11">
        <f t="shared" si="2"/>
        <v>54807792</v>
      </c>
    </row>
    <row r="55" spans="1:8" x14ac:dyDescent="0.25">
      <c r="A55" s="10" t="s">
        <v>36</v>
      </c>
      <c r="B55" s="11"/>
      <c r="C55" s="11">
        <v>12685105</v>
      </c>
      <c r="D55" s="11"/>
      <c r="E55" s="11"/>
      <c r="F55" s="11"/>
      <c r="G55" s="11">
        <v>27899366</v>
      </c>
      <c r="H55" s="11">
        <f t="shared" si="2"/>
        <v>40584471</v>
      </c>
    </row>
    <row r="56" spans="1:8" x14ac:dyDescent="0.25">
      <c r="A56" s="10" t="s">
        <v>37</v>
      </c>
      <c r="B56" s="11"/>
      <c r="C56" s="11">
        <v>13001262</v>
      </c>
      <c r="D56" s="11"/>
      <c r="E56" s="11"/>
      <c r="F56" s="11"/>
      <c r="G56" s="11">
        <v>23475628</v>
      </c>
      <c r="H56" s="11">
        <f t="shared" si="2"/>
        <v>36476890</v>
      </c>
    </row>
    <row r="57" spans="1:8" x14ac:dyDescent="0.25">
      <c r="A57" s="10" t="s">
        <v>38</v>
      </c>
      <c r="B57" s="11">
        <v>440000</v>
      </c>
      <c r="C57" s="11">
        <v>19006844</v>
      </c>
      <c r="D57" s="11"/>
      <c r="E57" s="11"/>
      <c r="F57" s="11"/>
      <c r="G57" s="11">
        <v>18131175</v>
      </c>
      <c r="H57" s="11">
        <f t="shared" si="2"/>
        <v>37578019</v>
      </c>
    </row>
    <row r="58" spans="1:8" x14ac:dyDescent="0.25">
      <c r="A58" s="10"/>
      <c r="B58" s="11"/>
      <c r="C58" s="11"/>
      <c r="D58" s="11"/>
      <c r="E58" s="11"/>
      <c r="F58" s="11"/>
      <c r="G58" s="11"/>
      <c r="H58" s="11"/>
    </row>
    <row r="59" spans="1:8" x14ac:dyDescent="0.25">
      <c r="B59" s="47"/>
      <c r="C59" s="47"/>
      <c r="D59" s="47"/>
      <c r="E59" s="47"/>
      <c r="F59" s="47"/>
    </row>
    <row r="60" spans="1:8" x14ac:dyDescent="0.25">
      <c r="A60" s="14" t="s">
        <v>73</v>
      </c>
    </row>
    <row r="90" spans="1:3" ht="15.75" x14ac:dyDescent="0.25">
      <c r="A90" s="50" t="s">
        <v>149</v>
      </c>
    </row>
    <row r="93" spans="1:3" x14ac:dyDescent="0.25">
      <c r="A93" s="51" t="s">
        <v>25</v>
      </c>
      <c r="B93" s="52" t="s">
        <v>159</v>
      </c>
      <c r="C93" s="53" t="s">
        <v>150</v>
      </c>
    </row>
    <row r="94" spans="1:3" x14ac:dyDescent="0.25">
      <c r="A94" s="54">
        <v>2004</v>
      </c>
      <c r="B94" s="55">
        <v>3850.4153727122607</v>
      </c>
      <c r="C94" s="56">
        <v>5960.911014444393</v>
      </c>
    </row>
    <row r="95" spans="1:3" x14ac:dyDescent="0.25">
      <c r="A95" s="54">
        <v>2005</v>
      </c>
      <c r="B95" s="55">
        <v>5054.2901291791695</v>
      </c>
      <c r="C95" s="56">
        <v>7304.3622894200862</v>
      </c>
    </row>
    <row r="96" spans="1:3" x14ac:dyDescent="0.25">
      <c r="A96" s="54">
        <v>2006</v>
      </c>
      <c r="B96" s="55">
        <v>5545.3608944311591</v>
      </c>
      <c r="C96" s="56">
        <v>7905.8002767648841</v>
      </c>
    </row>
    <row r="97" spans="1:3" x14ac:dyDescent="0.25">
      <c r="A97" s="54">
        <v>2007</v>
      </c>
      <c r="B97" s="55">
        <v>6600.8434579772274</v>
      </c>
      <c r="C97" s="56">
        <v>9655.8936818380771</v>
      </c>
    </row>
    <row r="98" spans="1:3" x14ac:dyDescent="0.25">
      <c r="A98" s="54">
        <v>2008</v>
      </c>
      <c r="B98" s="55">
        <v>7815.8454463473445</v>
      </c>
      <c r="C98" s="56">
        <v>10930.63355730986</v>
      </c>
    </row>
    <row r="99" spans="1:3" x14ac:dyDescent="0.25">
      <c r="A99" s="54">
        <v>2009</v>
      </c>
      <c r="B99" s="55">
        <v>6456.2547000799732</v>
      </c>
      <c r="C99" s="56">
        <v>8979.7565323812887</v>
      </c>
    </row>
    <row r="100" spans="1:3" x14ac:dyDescent="0.25">
      <c r="A100" s="54">
        <v>2010</v>
      </c>
      <c r="B100" s="55">
        <v>7862.7880714986968</v>
      </c>
      <c r="C100" s="56">
        <v>10559.801900543061</v>
      </c>
    </row>
    <row r="101" spans="1:3" x14ac:dyDescent="0.25">
      <c r="A101" s="54">
        <v>2011</v>
      </c>
      <c r="B101" s="55">
        <v>8863.6712866203598</v>
      </c>
      <c r="C101" s="56">
        <v>11205.211401301083</v>
      </c>
    </row>
    <row r="102" spans="1:3" x14ac:dyDescent="0.25">
      <c r="A102" s="54">
        <v>2012</v>
      </c>
      <c r="B102" s="55">
        <v>8901.0274587617696</v>
      </c>
      <c r="C102" s="56">
        <v>11587.807325326521</v>
      </c>
    </row>
    <row r="103" spans="1:3" x14ac:dyDescent="0.25">
      <c r="A103" s="54">
        <v>2013</v>
      </c>
      <c r="B103" s="55">
        <v>9604.1906684111436</v>
      </c>
      <c r="C103" s="56">
        <v>12480.371054509331</v>
      </c>
    </row>
    <row r="104" spans="1:3" x14ac:dyDescent="0.25">
      <c r="A104" s="54">
        <v>2014</v>
      </c>
      <c r="B104" s="55">
        <v>8959.4841598799067</v>
      </c>
      <c r="C104" s="56">
        <v>12112.368629008681</v>
      </c>
    </row>
    <row r="105" spans="1:3" x14ac:dyDescent="0.25">
      <c r="A105" s="54">
        <v>2015</v>
      </c>
      <c r="B105" s="95">
        <v>8196.2607788225359</v>
      </c>
      <c r="C105" s="91">
        <v>11018.870122512842</v>
      </c>
    </row>
    <row r="106" spans="1:3" x14ac:dyDescent="0.25">
      <c r="A106" s="54">
        <v>2016</v>
      </c>
      <c r="B106" s="95">
        <v>7988.0853009225248</v>
      </c>
      <c r="C106" s="91">
        <v>10882.54067001896</v>
      </c>
    </row>
    <row r="107" spans="1:3" x14ac:dyDescent="0.25">
      <c r="A107" s="54">
        <v>2017</v>
      </c>
      <c r="B107" s="95">
        <v>8737.8057520637703</v>
      </c>
      <c r="C107" s="91">
        <v>10602.212500318665</v>
      </c>
    </row>
    <row r="109" spans="1:3" x14ac:dyDescent="0.25">
      <c r="A109" s="14" t="s">
        <v>79</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5"/>
  <sheetViews>
    <sheetView zoomScaleNormal="100" workbookViewId="0">
      <selection activeCell="D1" sqref="D1"/>
    </sheetView>
  </sheetViews>
  <sheetFormatPr defaultRowHeight="15" x14ac:dyDescent="0.25"/>
  <sheetData>
    <row r="1" spans="1:6" ht="18" x14ac:dyDescent="0.25">
      <c r="A1" s="4" t="s">
        <v>9</v>
      </c>
    </row>
    <row r="3" spans="1:6" ht="15.75" x14ac:dyDescent="0.25">
      <c r="A3" s="43" t="s">
        <v>163</v>
      </c>
    </row>
    <row r="5" spans="1:6" x14ac:dyDescent="0.25">
      <c r="A5" s="46" t="s">
        <v>25</v>
      </c>
      <c r="B5" s="46" t="s">
        <v>80</v>
      </c>
      <c r="C5" s="46" t="s">
        <v>81</v>
      </c>
      <c r="D5" s="92" t="s">
        <v>160</v>
      </c>
      <c r="E5" s="92" t="s">
        <v>161</v>
      </c>
      <c r="F5" s="92" t="s">
        <v>162</v>
      </c>
    </row>
    <row r="6" spans="1:6" x14ac:dyDescent="0.25">
      <c r="A6">
        <v>2011</v>
      </c>
      <c r="B6">
        <v>61</v>
      </c>
      <c r="C6">
        <v>15</v>
      </c>
    </row>
    <row r="7" spans="1:6" x14ac:dyDescent="0.25">
      <c r="A7">
        <v>2012</v>
      </c>
      <c r="C7">
        <v>9</v>
      </c>
    </row>
    <row r="8" spans="1:6" x14ac:dyDescent="0.25">
      <c r="A8">
        <v>2013</v>
      </c>
      <c r="B8">
        <v>52</v>
      </c>
      <c r="C8">
        <v>15</v>
      </c>
    </row>
    <row r="9" spans="1:6" x14ac:dyDescent="0.25">
      <c r="A9">
        <v>2014</v>
      </c>
      <c r="B9">
        <v>27</v>
      </c>
      <c r="C9">
        <v>11</v>
      </c>
    </row>
    <row r="10" spans="1:6" x14ac:dyDescent="0.25">
      <c r="A10">
        <v>2015</v>
      </c>
      <c r="B10">
        <v>26</v>
      </c>
      <c r="C10">
        <v>16</v>
      </c>
    </row>
    <row r="11" spans="1:6" x14ac:dyDescent="0.25">
      <c r="A11">
        <v>2016</v>
      </c>
      <c r="B11">
        <v>27</v>
      </c>
      <c r="C11">
        <v>17</v>
      </c>
    </row>
    <row r="12" spans="1:6" x14ac:dyDescent="0.25">
      <c r="A12">
        <v>2017</v>
      </c>
      <c r="B12">
        <v>26</v>
      </c>
      <c r="C12">
        <v>23</v>
      </c>
    </row>
    <row r="13" spans="1:6" x14ac:dyDescent="0.25">
      <c r="A13">
        <v>2018</v>
      </c>
      <c r="B13">
        <v>30</v>
      </c>
      <c r="C13">
        <v>23</v>
      </c>
      <c r="D13">
        <v>420</v>
      </c>
      <c r="E13">
        <v>40</v>
      </c>
      <c r="F13">
        <v>61</v>
      </c>
    </row>
    <row r="15" spans="1:6" x14ac:dyDescent="0.25">
      <c r="A15" s="14" t="s">
        <v>82</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6"/>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59" t="s">
        <v>83</v>
      </c>
    </row>
    <row r="2" spans="1:6" x14ac:dyDescent="0.25">
      <c r="A2" s="2"/>
    </row>
    <row r="3" spans="1:6" ht="18.75" x14ac:dyDescent="0.25">
      <c r="A3" s="43" t="s">
        <v>84</v>
      </c>
    </row>
    <row r="13" spans="1:6" x14ac:dyDescent="0.25">
      <c r="A13" s="49" t="s">
        <v>25</v>
      </c>
      <c r="B13" s="49" t="s">
        <v>85</v>
      </c>
      <c r="C13" s="49" t="s">
        <v>86</v>
      </c>
      <c r="D13" s="49" t="s">
        <v>87</v>
      </c>
      <c r="E13" s="49" t="s">
        <v>88</v>
      </c>
      <c r="F13" s="49" t="s">
        <v>78</v>
      </c>
    </row>
    <row r="14" spans="1:6" x14ac:dyDescent="0.25">
      <c r="A14" s="10" t="s">
        <v>61</v>
      </c>
      <c r="B14" s="11"/>
      <c r="C14" s="11">
        <v>22388</v>
      </c>
      <c r="D14" s="11">
        <v>3576</v>
      </c>
      <c r="E14" s="11">
        <v>4961</v>
      </c>
      <c r="F14" s="62">
        <f>SUM(B14:E14)</f>
        <v>30925</v>
      </c>
    </row>
    <row r="15" spans="1:6" x14ac:dyDescent="0.25">
      <c r="A15" s="10" t="s">
        <v>62</v>
      </c>
      <c r="B15" s="11"/>
      <c r="C15" s="11">
        <v>21566</v>
      </c>
      <c r="D15" s="11">
        <v>3661</v>
      </c>
      <c r="E15" s="11">
        <v>6352</v>
      </c>
      <c r="F15" s="62">
        <f t="shared" ref="F15:F23" si="0">SUM(B15:E15)</f>
        <v>31579</v>
      </c>
    </row>
    <row r="16" spans="1:6" x14ac:dyDescent="0.25">
      <c r="A16" s="10" t="s">
        <v>63</v>
      </c>
      <c r="B16" s="11"/>
      <c r="C16" s="11">
        <v>21900</v>
      </c>
      <c r="D16" s="11">
        <v>3917</v>
      </c>
      <c r="E16" s="11">
        <v>4454</v>
      </c>
      <c r="F16" s="62">
        <f t="shared" si="0"/>
        <v>30271</v>
      </c>
    </row>
    <row r="17" spans="1:6" x14ac:dyDescent="0.25">
      <c r="A17" s="10" t="s">
        <v>64</v>
      </c>
      <c r="B17" s="11"/>
      <c r="C17" s="11">
        <v>22076</v>
      </c>
      <c r="D17" s="11">
        <v>3712</v>
      </c>
      <c r="E17" s="11">
        <v>3529</v>
      </c>
      <c r="F17" s="62">
        <f t="shared" si="0"/>
        <v>29317</v>
      </c>
    </row>
    <row r="18" spans="1:6" x14ac:dyDescent="0.25">
      <c r="A18" s="10" t="s">
        <v>66</v>
      </c>
      <c r="B18" s="11"/>
      <c r="C18" s="11">
        <v>21900</v>
      </c>
      <c r="D18" s="11">
        <v>2892</v>
      </c>
      <c r="E18" s="11">
        <v>3342</v>
      </c>
      <c r="F18" s="62">
        <f t="shared" si="0"/>
        <v>28134</v>
      </c>
    </row>
    <row r="19" spans="1:6" x14ac:dyDescent="0.25">
      <c r="A19" s="10" t="s">
        <v>30</v>
      </c>
      <c r="B19" s="11"/>
      <c r="C19" s="11">
        <v>21900</v>
      </c>
      <c r="D19" s="11">
        <v>2619</v>
      </c>
      <c r="E19" s="11">
        <v>2255</v>
      </c>
      <c r="F19" s="62">
        <f t="shared" si="0"/>
        <v>26774</v>
      </c>
    </row>
    <row r="20" spans="1:6" x14ac:dyDescent="0.25">
      <c r="A20" s="10" t="s">
        <v>32</v>
      </c>
      <c r="B20" s="11">
        <v>50</v>
      </c>
      <c r="C20" s="11">
        <v>18250</v>
      </c>
      <c r="D20" s="11">
        <v>2275</v>
      </c>
      <c r="E20" s="11">
        <v>2574</v>
      </c>
      <c r="F20" s="62">
        <f t="shared" si="0"/>
        <v>23149</v>
      </c>
    </row>
    <row r="21" spans="1:6" x14ac:dyDescent="0.25">
      <c r="A21" s="10" t="s">
        <v>34</v>
      </c>
      <c r="B21" s="11"/>
      <c r="C21" s="11">
        <v>15971</v>
      </c>
      <c r="D21" s="11">
        <v>2621</v>
      </c>
      <c r="E21" s="11">
        <v>683</v>
      </c>
      <c r="F21" s="62">
        <f t="shared" si="0"/>
        <v>19275</v>
      </c>
    </row>
    <row r="22" spans="1:6" x14ac:dyDescent="0.25">
      <c r="A22" s="10" t="s">
        <v>36</v>
      </c>
      <c r="B22" s="11"/>
      <c r="C22" s="11">
        <v>13018</v>
      </c>
      <c r="D22" s="11">
        <v>832</v>
      </c>
      <c r="E22" s="11">
        <v>652</v>
      </c>
      <c r="F22" s="62">
        <f t="shared" si="0"/>
        <v>14502</v>
      </c>
    </row>
    <row r="23" spans="1:6" x14ac:dyDescent="0.25">
      <c r="A23" s="83" t="s">
        <v>38</v>
      </c>
      <c r="B23" s="83"/>
      <c r="C23" s="11">
        <v>12621</v>
      </c>
      <c r="D23" s="11">
        <v>179</v>
      </c>
      <c r="E23" s="11">
        <v>1326</v>
      </c>
      <c r="F23" s="62">
        <f t="shared" si="0"/>
        <v>14126</v>
      </c>
    </row>
    <row r="24" spans="1:6" x14ac:dyDescent="0.25">
      <c r="A24" t="s">
        <v>147</v>
      </c>
      <c r="B24" s="11"/>
      <c r="C24" s="11">
        <v>13068</v>
      </c>
      <c r="D24" s="11">
        <v>205</v>
      </c>
      <c r="E24" s="11">
        <v>902</v>
      </c>
      <c r="F24" s="62">
        <f>SUM(B24:E24)</f>
        <v>14175</v>
      </c>
    </row>
    <row r="26" spans="1:6" x14ac:dyDescent="0.25">
      <c r="A26" s="14" t="s">
        <v>89</v>
      </c>
    </row>
    <row r="36" spans="1:3" ht="15.75" x14ac:dyDescent="0.25">
      <c r="A36" s="63" t="s">
        <v>141</v>
      </c>
    </row>
    <row r="38" spans="1:3" ht="40.5" customHeight="1" x14ac:dyDescent="0.25">
      <c r="A38" s="64"/>
      <c r="B38" s="104" t="s">
        <v>90</v>
      </c>
      <c r="C38" s="104"/>
    </row>
    <row r="39" spans="1:3" x14ac:dyDescent="0.25">
      <c r="A39" s="64" t="s">
        <v>25</v>
      </c>
      <c r="B39" s="65" t="s">
        <v>155</v>
      </c>
      <c r="C39" s="65" t="s">
        <v>44</v>
      </c>
    </row>
    <row r="40" spans="1:3" x14ac:dyDescent="0.25">
      <c r="A40" s="110" t="s">
        <v>61</v>
      </c>
      <c r="B40" s="110">
        <v>254</v>
      </c>
      <c r="C40" s="110">
        <v>252</v>
      </c>
    </row>
    <row r="41" spans="1:3" x14ac:dyDescent="0.25">
      <c r="A41" s="110" t="s">
        <v>62</v>
      </c>
      <c r="B41" s="110">
        <v>260</v>
      </c>
      <c r="C41" s="110">
        <v>255</v>
      </c>
    </row>
    <row r="42" spans="1:3" x14ac:dyDescent="0.25">
      <c r="A42" s="110" t="s">
        <v>63</v>
      </c>
      <c r="B42" s="110">
        <v>249</v>
      </c>
      <c r="C42" s="110">
        <v>259</v>
      </c>
    </row>
    <row r="43" spans="1:3" x14ac:dyDescent="0.25">
      <c r="A43" s="110" t="s">
        <v>64</v>
      </c>
      <c r="B43" s="110">
        <v>239</v>
      </c>
      <c r="C43" s="110">
        <v>255</v>
      </c>
    </row>
    <row r="44" spans="1:3" x14ac:dyDescent="0.25">
      <c r="A44" s="110" t="s">
        <v>66</v>
      </c>
      <c r="B44" s="110">
        <v>305</v>
      </c>
      <c r="C44" s="110">
        <v>245</v>
      </c>
    </row>
    <row r="45" spans="1:3" x14ac:dyDescent="0.25">
      <c r="A45" s="110" t="s">
        <v>30</v>
      </c>
      <c r="B45" s="110">
        <v>292</v>
      </c>
      <c r="C45" s="110">
        <v>215</v>
      </c>
    </row>
    <row r="46" spans="1:3" x14ac:dyDescent="0.25">
      <c r="A46" s="110" t="s">
        <v>32</v>
      </c>
      <c r="B46" s="110">
        <v>257</v>
      </c>
      <c r="C46" s="110">
        <v>216</v>
      </c>
    </row>
    <row r="47" spans="1:3" x14ac:dyDescent="0.25">
      <c r="A47" s="110" t="s">
        <v>34</v>
      </c>
      <c r="B47" s="110">
        <v>212</v>
      </c>
      <c r="C47" s="110">
        <v>216</v>
      </c>
    </row>
    <row r="48" spans="1:3" x14ac:dyDescent="0.25">
      <c r="A48" s="110" t="s">
        <v>36</v>
      </c>
      <c r="B48" s="110">
        <v>166</v>
      </c>
      <c r="C48" s="110">
        <v>203</v>
      </c>
    </row>
    <row r="49" spans="1:3" x14ac:dyDescent="0.25">
      <c r="A49" s="110" t="s">
        <v>38</v>
      </c>
      <c r="B49" s="110">
        <v>156</v>
      </c>
      <c r="C49" s="110">
        <v>217</v>
      </c>
    </row>
    <row r="50" spans="1:3" x14ac:dyDescent="0.25">
      <c r="A50" s="110" t="s">
        <v>147</v>
      </c>
      <c r="B50" s="110">
        <v>155</v>
      </c>
      <c r="C50" s="110">
        <v>224</v>
      </c>
    </row>
    <row r="51" spans="1:3" x14ac:dyDescent="0.25">
      <c r="A51" s="110"/>
      <c r="B51" s="110"/>
      <c r="C51" s="110"/>
    </row>
    <row r="52" spans="1:3" x14ac:dyDescent="0.25">
      <c r="A52" s="14" t="s">
        <v>89</v>
      </c>
    </row>
    <row r="69" spans="1:12" ht="18.75" x14ac:dyDescent="0.25">
      <c r="A69" s="43" t="s">
        <v>91</v>
      </c>
    </row>
    <row r="78" spans="1:12" ht="41.25" customHeight="1" x14ac:dyDescent="0.25">
      <c r="A78" s="66" t="s">
        <v>25</v>
      </c>
      <c r="B78" s="66" t="s">
        <v>92</v>
      </c>
      <c r="C78" s="66" t="s">
        <v>164</v>
      </c>
      <c r="D78" s="66" t="s">
        <v>93</v>
      </c>
      <c r="E78" s="66" t="s">
        <v>94</v>
      </c>
      <c r="F78" s="66" t="s">
        <v>95</v>
      </c>
      <c r="G78" s="66" t="s">
        <v>165</v>
      </c>
      <c r="H78" s="66" t="s">
        <v>96</v>
      </c>
      <c r="I78" s="66" t="s">
        <v>97</v>
      </c>
      <c r="J78" s="66" t="s">
        <v>98</v>
      </c>
      <c r="K78" s="66" t="s">
        <v>99</v>
      </c>
      <c r="L78" s="66" t="s">
        <v>78</v>
      </c>
    </row>
    <row r="79" spans="1:12" x14ac:dyDescent="0.25">
      <c r="A79" s="10" t="s">
        <v>64</v>
      </c>
      <c r="B79" s="11">
        <v>7855</v>
      </c>
      <c r="C79" s="11">
        <v>123411</v>
      </c>
      <c r="D79" s="11">
        <v>204980</v>
      </c>
      <c r="E79" s="11">
        <v>8863140</v>
      </c>
      <c r="F79" s="11">
        <v>381087</v>
      </c>
      <c r="G79" s="11">
        <v>485088</v>
      </c>
      <c r="H79" s="11">
        <v>587197</v>
      </c>
      <c r="I79" s="11">
        <v>182194</v>
      </c>
      <c r="J79" s="11">
        <v>136265</v>
      </c>
      <c r="K79" s="11">
        <v>428391</v>
      </c>
      <c r="L79" s="11">
        <v>11399608</v>
      </c>
    </row>
    <row r="80" spans="1:12" x14ac:dyDescent="0.25">
      <c r="A80" s="10" t="s">
        <v>66</v>
      </c>
      <c r="B80" s="11">
        <v>189080</v>
      </c>
      <c r="C80" s="11">
        <v>125850</v>
      </c>
      <c r="D80" s="11">
        <v>3702</v>
      </c>
      <c r="E80" s="11">
        <v>8690783</v>
      </c>
      <c r="F80" s="11">
        <v>177744</v>
      </c>
      <c r="G80" s="11">
        <v>6718873</v>
      </c>
      <c r="H80" s="11">
        <v>587740</v>
      </c>
      <c r="I80" s="11">
        <v>46761</v>
      </c>
      <c r="J80" s="11">
        <v>48570</v>
      </c>
      <c r="K80" s="11">
        <v>447701</v>
      </c>
      <c r="L80" s="11">
        <v>17036804</v>
      </c>
    </row>
    <row r="81" spans="1:12" x14ac:dyDescent="0.25">
      <c r="A81" s="10" t="s">
        <v>30</v>
      </c>
      <c r="B81" s="11">
        <v>300</v>
      </c>
      <c r="C81" s="11">
        <v>1158124</v>
      </c>
      <c r="D81" s="11">
        <v>98907</v>
      </c>
      <c r="E81" s="11">
        <v>9680432</v>
      </c>
      <c r="F81" s="11">
        <v>195081</v>
      </c>
      <c r="G81" s="11">
        <v>1641606</v>
      </c>
      <c r="H81" s="11">
        <v>8830580</v>
      </c>
      <c r="I81" s="11">
        <v>155663</v>
      </c>
      <c r="J81" s="11">
        <v>2915702</v>
      </c>
      <c r="K81" s="11">
        <v>378686</v>
      </c>
      <c r="L81" s="11">
        <v>25055081</v>
      </c>
    </row>
    <row r="82" spans="1:12" x14ac:dyDescent="0.25">
      <c r="A82" s="10" t="s">
        <v>32</v>
      </c>
      <c r="B82" s="11"/>
      <c r="C82" s="11">
        <v>27440</v>
      </c>
      <c r="D82" s="11">
        <v>22983</v>
      </c>
      <c r="E82" s="11">
        <v>10515245</v>
      </c>
      <c r="F82" s="11">
        <v>287780</v>
      </c>
      <c r="G82" s="11">
        <v>68229</v>
      </c>
      <c r="H82" s="11">
        <v>296318</v>
      </c>
      <c r="I82" s="11">
        <v>242207</v>
      </c>
      <c r="J82" s="11">
        <v>368939</v>
      </c>
      <c r="K82" s="11">
        <v>74941</v>
      </c>
      <c r="L82" s="11">
        <v>11904082</v>
      </c>
    </row>
    <row r="83" spans="1:12" x14ac:dyDescent="0.25">
      <c r="A83" s="10" t="s">
        <v>34</v>
      </c>
      <c r="B83" s="11"/>
      <c r="C83" s="11">
        <v>44761</v>
      </c>
      <c r="D83" s="11">
        <v>182991</v>
      </c>
      <c r="E83" s="11">
        <v>8102883</v>
      </c>
      <c r="F83" s="11">
        <v>466675</v>
      </c>
      <c r="G83" s="11">
        <v>107987</v>
      </c>
      <c r="H83" s="11">
        <v>392210</v>
      </c>
      <c r="I83" s="11">
        <v>270814</v>
      </c>
      <c r="J83" s="11">
        <v>106824</v>
      </c>
      <c r="K83" s="11">
        <v>388143</v>
      </c>
      <c r="L83" s="11">
        <v>10063288</v>
      </c>
    </row>
    <row r="84" spans="1:12" x14ac:dyDescent="0.25">
      <c r="A84" s="10" t="s">
        <v>36</v>
      </c>
      <c r="B84" s="11"/>
      <c r="C84" s="11">
        <v>909368</v>
      </c>
      <c r="D84" s="11">
        <v>98938</v>
      </c>
      <c r="E84" s="11">
        <v>7912822</v>
      </c>
      <c r="F84" s="11">
        <v>394953</v>
      </c>
      <c r="G84" s="11">
        <v>724532</v>
      </c>
      <c r="H84" s="11">
        <v>343036</v>
      </c>
      <c r="I84" s="11">
        <v>111676</v>
      </c>
      <c r="J84" s="11">
        <v>85060</v>
      </c>
      <c r="K84" s="11">
        <v>381321</v>
      </c>
      <c r="L84" s="11">
        <v>10961706</v>
      </c>
    </row>
    <row r="85" spans="1:12" x14ac:dyDescent="0.25">
      <c r="A85" s="10" t="s">
        <v>38</v>
      </c>
      <c r="B85" s="11"/>
      <c r="C85" s="11">
        <v>1098705</v>
      </c>
      <c r="D85" s="11">
        <v>267164</v>
      </c>
      <c r="E85" s="11">
        <v>8680815</v>
      </c>
      <c r="F85" s="11">
        <v>174726</v>
      </c>
      <c r="G85" s="11">
        <v>641367</v>
      </c>
      <c r="H85" s="11">
        <v>248720</v>
      </c>
      <c r="I85" s="11">
        <v>206086</v>
      </c>
      <c r="J85" s="11">
        <v>72950</v>
      </c>
      <c r="K85" s="11">
        <v>401929</v>
      </c>
      <c r="L85" s="11">
        <v>11792462</v>
      </c>
    </row>
    <row r="86" spans="1:12" x14ac:dyDescent="0.25">
      <c r="A86" s="10" t="s">
        <v>147</v>
      </c>
      <c r="B86" s="11"/>
      <c r="C86" s="11"/>
      <c r="D86" s="11"/>
      <c r="E86" s="11"/>
      <c r="F86" s="11"/>
      <c r="G86" s="11"/>
      <c r="H86" s="11"/>
      <c r="I86" s="11"/>
      <c r="J86" s="11"/>
      <c r="K86" s="11"/>
      <c r="L86" s="11">
        <v>12483361</v>
      </c>
    </row>
    <row r="88" spans="1:12" x14ac:dyDescent="0.25">
      <c r="A88" s="14" t="s">
        <v>89</v>
      </c>
    </row>
    <row r="113" spans="1:3" ht="15.75" x14ac:dyDescent="0.25">
      <c r="A113" s="43" t="s">
        <v>176</v>
      </c>
    </row>
    <row r="117" spans="1:3" x14ac:dyDescent="0.25">
      <c r="A117" s="48" t="s">
        <v>25</v>
      </c>
      <c r="B117" s="48" t="s">
        <v>166</v>
      </c>
      <c r="C117" s="48" t="s">
        <v>100</v>
      </c>
    </row>
    <row r="118" spans="1:3" x14ac:dyDescent="0.25">
      <c r="A118" s="111" t="s">
        <v>61</v>
      </c>
      <c r="B118" s="111">
        <v>99</v>
      </c>
      <c r="C118" s="111">
        <v>95</v>
      </c>
    </row>
    <row r="119" spans="1:3" x14ac:dyDescent="0.25">
      <c r="A119" s="111" t="s">
        <v>62</v>
      </c>
      <c r="B119" s="111">
        <v>99</v>
      </c>
      <c r="C119" s="111">
        <v>97</v>
      </c>
    </row>
    <row r="120" spans="1:3" x14ac:dyDescent="0.25">
      <c r="A120" s="111" t="s">
        <v>63</v>
      </c>
      <c r="B120" s="111">
        <v>99</v>
      </c>
      <c r="C120" s="111">
        <v>97</v>
      </c>
    </row>
    <row r="121" spans="1:3" x14ac:dyDescent="0.25">
      <c r="A121" s="111" t="s">
        <v>64</v>
      </c>
      <c r="B121" s="111">
        <v>99</v>
      </c>
      <c r="C121" s="111">
        <v>99</v>
      </c>
    </row>
    <row r="122" spans="1:3" x14ac:dyDescent="0.25">
      <c r="A122" s="111" t="s">
        <v>66</v>
      </c>
      <c r="B122" s="111">
        <v>99</v>
      </c>
      <c r="C122" s="111">
        <v>98</v>
      </c>
    </row>
    <row r="123" spans="1:3" x14ac:dyDescent="0.25">
      <c r="A123" s="111" t="s">
        <v>30</v>
      </c>
      <c r="B123" s="111">
        <v>99</v>
      </c>
      <c r="C123" s="111">
        <v>99</v>
      </c>
    </row>
    <row r="124" spans="1:3" x14ac:dyDescent="0.25">
      <c r="A124" s="111" t="s">
        <v>32</v>
      </c>
      <c r="B124" s="111">
        <v>100</v>
      </c>
      <c r="C124" s="111">
        <v>99</v>
      </c>
    </row>
    <row r="125" spans="1:3" x14ac:dyDescent="0.25">
      <c r="A125" s="111" t="s">
        <v>34</v>
      </c>
      <c r="B125" s="111">
        <v>99</v>
      </c>
      <c r="C125" s="111">
        <v>98</v>
      </c>
    </row>
    <row r="126" spans="1:3" x14ac:dyDescent="0.25">
      <c r="A126" s="111" t="s">
        <v>36</v>
      </c>
      <c r="B126" s="111">
        <v>100</v>
      </c>
      <c r="C126" s="111">
        <v>97</v>
      </c>
    </row>
    <row r="127" spans="1:3" x14ac:dyDescent="0.25">
      <c r="A127" s="111" t="s">
        <v>38</v>
      </c>
      <c r="B127" s="111">
        <v>99</v>
      </c>
      <c r="C127" s="111">
        <v>98</v>
      </c>
    </row>
    <row r="128" spans="1:3" x14ac:dyDescent="0.25">
      <c r="A128" s="111" t="s">
        <v>147</v>
      </c>
      <c r="B128" s="111">
        <v>98</v>
      </c>
      <c r="C128" s="111">
        <v>99</v>
      </c>
    </row>
    <row r="129" spans="1:3" x14ac:dyDescent="0.25">
      <c r="A129" s="111"/>
      <c r="B129" s="111"/>
      <c r="C129" s="111"/>
    </row>
    <row r="130" spans="1:3" x14ac:dyDescent="0.25">
      <c r="A130" s="14" t="s">
        <v>89</v>
      </c>
    </row>
    <row r="141" spans="1:3" ht="15.75" x14ac:dyDescent="0.25">
      <c r="A141" s="43" t="s">
        <v>177</v>
      </c>
    </row>
    <row r="143" spans="1:3" x14ac:dyDescent="0.25">
      <c r="A143" s="48" t="s">
        <v>25</v>
      </c>
      <c r="B143" s="48" t="s">
        <v>166</v>
      </c>
      <c r="C143" s="48" t="s">
        <v>100</v>
      </c>
    </row>
    <row r="144" spans="1:3" x14ac:dyDescent="0.25">
      <c r="A144" s="112" t="s">
        <v>61</v>
      </c>
      <c r="B144" s="112">
        <v>73</v>
      </c>
      <c r="C144" s="112">
        <v>35</v>
      </c>
    </row>
    <row r="145" spans="1:3" x14ac:dyDescent="0.25">
      <c r="A145" s="112" t="s">
        <v>62</v>
      </c>
      <c r="B145" s="112">
        <v>74</v>
      </c>
      <c r="C145" s="112">
        <v>36</v>
      </c>
    </row>
    <row r="146" spans="1:3" x14ac:dyDescent="0.25">
      <c r="A146" s="112" t="s">
        <v>63</v>
      </c>
      <c r="B146" s="112">
        <v>76</v>
      </c>
      <c r="C146" s="112">
        <v>39</v>
      </c>
    </row>
    <row r="147" spans="1:3" x14ac:dyDescent="0.25">
      <c r="A147" s="112" t="s">
        <v>64</v>
      </c>
      <c r="B147" s="112">
        <v>82</v>
      </c>
      <c r="C147" s="112">
        <v>42</v>
      </c>
    </row>
    <row r="148" spans="1:3" x14ac:dyDescent="0.25">
      <c r="A148" s="112" t="s">
        <v>66</v>
      </c>
      <c r="B148" s="112">
        <v>90</v>
      </c>
      <c r="C148" s="112">
        <v>49</v>
      </c>
    </row>
    <row r="149" spans="1:3" x14ac:dyDescent="0.25">
      <c r="A149" s="112" t="s">
        <v>30</v>
      </c>
      <c r="B149" s="112">
        <v>89</v>
      </c>
      <c r="C149" s="112">
        <v>50</v>
      </c>
    </row>
    <row r="150" spans="1:3" x14ac:dyDescent="0.25">
      <c r="A150" s="112" t="s">
        <v>32</v>
      </c>
      <c r="B150" s="112">
        <v>90</v>
      </c>
      <c r="C150" s="112">
        <v>54</v>
      </c>
    </row>
    <row r="151" spans="1:3" x14ac:dyDescent="0.25">
      <c r="A151" s="112" t="s">
        <v>34</v>
      </c>
      <c r="B151" s="112">
        <v>89</v>
      </c>
      <c r="C151" s="112">
        <v>56</v>
      </c>
    </row>
    <row r="152" spans="1:3" x14ac:dyDescent="0.25">
      <c r="A152" s="112" t="s">
        <v>36</v>
      </c>
      <c r="B152" s="112">
        <v>91</v>
      </c>
      <c r="C152" s="112">
        <v>58</v>
      </c>
    </row>
    <row r="153" spans="1:3" x14ac:dyDescent="0.25">
      <c r="A153" s="112" t="s">
        <v>38</v>
      </c>
      <c r="B153" s="112">
        <v>91</v>
      </c>
      <c r="C153" s="112">
        <v>59</v>
      </c>
    </row>
    <row r="154" spans="1:3" x14ac:dyDescent="0.25">
      <c r="A154" s="112" t="s">
        <v>147</v>
      </c>
      <c r="B154" s="112">
        <v>93</v>
      </c>
      <c r="C154" s="112">
        <v>60</v>
      </c>
    </row>
    <row r="155" spans="1:3" x14ac:dyDescent="0.25">
      <c r="A155" s="112"/>
      <c r="B155" s="112"/>
      <c r="C155" s="112"/>
    </row>
    <row r="156" spans="1:3" x14ac:dyDescent="0.25">
      <c r="A156" s="14" t="s">
        <v>89</v>
      </c>
    </row>
  </sheetData>
  <mergeCells count="1">
    <mergeCell ref="B38:C38"/>
  </mergeCells>
  <pageMargins left="0.7" right="0.7" top="0.75" bottom="0.75" header="0.3" footer="0.3"/>
  <pageSetup paperSize="9" scale="73" orientation="landscape" r:id="rId1"/>
  <rowBreaks count="4" manualBreakCount="4">
    <brk id="34" max="16383" man="1"/>
    <brk id="67" max="16383" man="1"/>
    <brk id="111" max="15" man="1"/>
    <brk id="1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8"/>
  <sheetViews>
    <sheetView zoomScaleNormal="100" workbookViewId="0">
      <selection activeCell="E1" sqref="E1"/>
    </sheetView>
  </sheetViews>
  <sheetFormatPr defaultRowHeight="15" x14ac:dyDescent="0.25"/>
  <cols>
    <col min="2" max="2" width="11.140625" customWidth="1"/>
    <col min="3" max="3" width="11.7109375" customWidth="1"/>
  </cols>
  <sheetData>
    <row r="1" spans="1:4" ht="20.25" x14ac:dyDescent="0.3">
      <c r="A1" s="67" t="s">
        <v>101</v>
      </c>
    </row>
    <row r="2" spans="1:4" ht="20.25" x14ac:dyDescent="0.3">
      <c r="A2" s="67"/>
    </row>
    <row r="3" spans="1:4" ht="18.75" x14ac:dyDescent="0.25">
      <c r="A3" s="43" t="s">
        <v>102</v>
      </c>
    </row>
    <row r="6" spans="1:4" x14ac:dyDescent="0.25">
      <c r="A6" s="60" t="s">
        <v>25</v>
      </c>
      <c r="B6" s="61" t="s">
        <v>103</v>
      </c>
      <c r="C6" s="61" t="s">
        <v>104</v>
      </c>
      <c r="D6" s="61" t="s">
        <v>78</v>
      </c>
    </row>
    <row r="7" spans="1:4" x14ac:dyDescent="0.25">
      <c r="A7" s="113" t="s">
        <v>61</v>
      </c>
      <c r="B7" s="11"/>
      <c r="C7" s="11">
        <v>13412</v>
      </c>
      <c r="D7" s="11">
        <f>SUM(B7:C7)</f>
        <v>13412</v>
      </c>
    </row>
    <row r="8" spans="1:4" x14ac:dyDescent="0.25">
      <c r="A8" s="113" t="s">
        <v>62</v>
      </c>
      <c r="B8" s="11"/>
      <c r="C8" s="11">
        <v>15037</v>
      </c>
      <c r="D8" s="11">
        <f t="shared" ref="D8:D16" si="0">SUM(B8:C8)</f>
        <v>15037</v>
      </c>
    </row>
    <row r="9" spans="1:4" x14ac:dyDescent="0.25">
      <c r="A9" s="113" t="s">
        <v>63</v>
      </c>
      <c r="B9" s="11"/>
      <c r="C9" s="11">
        <v>15593</v>
      </c>
      <c r="D9" s="11">
        <f t="shared" si="0"/>
        <v>15593</v>
      </c>
    </row>
    <row r="10" spans="1:4" x14ac:dyDescent="0.25">
      <c r="A10" s="113" t="s">
        <v>64</v>
      </c>
      <c r="B10" s="11"/>
      <c r="C10" s="11">
        <v>16057</v>
      </c>
      <c r="D10" s="11">
        <f t="shared" si="0"/>
        <v>16057</v>
      </c>
    </row>
    <row r="11" spans="1:4" x14ac:dyDescent="0.25">
      <c r="A11" s="113" t="s">
        <v>66</v>
      </c>
      <c r="B11" s="11"/>
      <c r="C11" s="11">
        <v>17326</v>
      </c>
      <c r="D11" s="11">
        <f t="shared" si="0"/>
        <v>17326</v>
      </c>
    </row>
    <row r="12" spans="1:4" x14ac:dyDescent="0.25">
      <c r="A12" s="113" t="s">
        <v>30</v>
      </c>
      <c r="B12" s="11"/>
      <c r="C12" s="11">
        <v>19506</v>
      </c>
      <c r="D12" s="11">
        <f t="shared" si="0"/>
        <v>19506</v>
      </c>
    </row>
    <row r="13" spans="1:4" x14ac:dyDescent="0.25">
      <c r="A13" s="113" t="s">
        <v>32</v>
      </c>
      <c r="B13" s="11"/>
      <c r="C13" s="11">
        <v>16281</v>
      </c>
      <c r="D13" s="11">
        <f t="shared" si="0"/>
        <v>16281</v>
      </c>
    </row>
    <row r="14" spans="1:4" x14ac:dyDescent="0.25">
      <c r="A14" s="113" t="s">
        <v>34</v>
      </c>
      <c r="B14" s="11"/>
      <c r="C14" s="11">
        <v>14136</v>
      </c>
      <c r="D14" s="11">
        <f t="shared" si="0"/>
        <v>14136</v>
      </c>
    </row>
    <row r="15" spans="1:4" x14ac:dyDescent="0.25">
      <c r="A15" s="113" t="s">
        <v>36</v>
      </c>
      <c r="B15" s="11"/>
      <c r="C15" s="11">
        <v>10460</v>
      </c>
      <c r="D15" s="11">
        <f t="shared" si="0"/>
        <v>10460</v>
      </c>
    </row>
    <row r="16" spans="1:4" x14ac:dyDescent="0.25">
      <c r="A16" s="113" t="s">
        <v>38</v>
      </c>
      <c r="B16" s="11">
        <v>9496</v>
      </c>
      <c r="C16" s="11">
        <v>1292</v>
      </c>
      <c r="D16" s="11">
        <f t="shared" si="0"/>
        <v>10788</v>
      </c>
    </row>
    <row r="17" spans="1:4" x14ac:dyDescent="0.25">
      <c r="A17" s="113" t="s">
        <v>147</v>
      </c>
      <c r="B17" s="11">
        <v>9900</v>
      </c>
      <c r="C17" s="11">
        <v>1445</v>
      </c>
      <c r="D17" s="11">
        <f>SUM(B17:C17)</f>
        <v>11345</v>
      </c>
    </row>
    <row r="18" spans="1:4" x14ac:dyDescent="0.25">
      <c r="A18" s="113"/>
      <c r="B18" s="113"/>
      <c r="C18" s="113"/>
      <c r="D18" s="11"/>
    </row>
    <row r="19" spans="1:4" x14ac:dyDescent="0.25">
      <c r="A19" s="14" t="s">
        <v>105</v>
      </c>
    </row>
    <row r="20" spans="1:4" x14ac:dyDescent="0.25">
      <c r="A20" s="109" t="s">
        <v>178</v>
      </c>
    </row>
    <row r="31" spans="1:4" ht="15.75" x14ac:dyDescent="0.25">
      <c r="A31" s="43" t="s">
        <v>16</v>
      </c>
    </row>
    <row r="32" spans="1:4" ht="15.75" x14ac:dyDescent="0.25">
      <c r="A32" s="43"/>
    </row>
    <row r="33" spans="1:7" ht="15.75" x14ac:dyDescent="0.25">
      <c r="A33" s="43"/>
    </row>
    <row r="34" spans="1:7" ht="15.75" x14ac:dyDescent="0.25">
      <c r="A34" s="43"/>
    </row>
    <row r="35" spans="1:7" ht="15.75" x14ac:dyDescent="0.25">
      <c r="A35" s="43"/>
    </row>
    <row r="36" spans="1:7" ht="15.75" x14ac:dyDescent="0.25">
      <c r="A36" s="43"/>
    </row>
    <row r="37" spans="1:7" ht="15.75" x14ac:dyDescent="0.25">
      <c r="A37" s="43"/>
    </row>
    <row r="38" spans="1:7" ht="15.75" x14ac:dyDescent="0.25">
      <c r="A38" s="43"/>
    </row>
    <row r="39" spans="1:7" ht="15.75" x14ac:dyDescent="0.25">
      <c r="A39" s="43"/>
    </row>
    <row r="40" spans="1:7" ht="15.75" x14ac:dyDescent="0.25">
      <c r="A40" s="43"/>
    </row>
    <row r="41" spans="1:7" ht="15.75" x14ac:dyDescent="0.25">
      <c r="A41" s="43"/>
    </row>
    <row r="42" spans="1:7" ht="15.75" x14ac:dyDescent="0.25">
      <c r="A42" s="43"/>
    </row>
    <row r="43" spans="1:7" ht="45" customHeight="1" x14ac:dyDescent="0.25">
      <c r="A43" s="114" t="s">
        <v>25</v>
      </c>
      <c r="B43" s="115" t="s">
        <v>142</v>
      </c>
      <c r="C43" s="115" t="s">
        <v>143</v>
      </c>
      <c r="D43" s="115" t="s">
        <v>144</v>
      </c>
      <c r="E43" s="115" t="s">
        <v>179</v>
      </c>
      <c r="F43" s="115" t="s">
        <v>145</v>
      </c>
      <c r="G43" s="115" t="s">
        <v>78</v>
      </c>
    </row>
    <row r="44" spans="1:7" x14ac:dyDescent="0.25">
      <c r="A44" t="s">
        <v>61</v>
      </c>
      <c r="B44" s="89"/>
      <c r="C44" s="89"/>
      <c r="D44" s="89"/>
      <c r="E44" s="89"/>
      <c r="F44" s="90">
        <f>SUM(B44:E44)</f>
        <v>0</v>
      </c>
      <c r="G44" s="89">
        <f>SUM(F44)</f>
        <v>0</v>
      </c>
    </row>
    <row r="45" spans="1:7" x14ac:dyDescent="0.25">
      <c r="A45" t="s">
        <v>62</v>
      </c>
      <c r="B45" s="89"/>
      <c r="C45" s="89"/>
      <c r="D45" s="89"/>
      <c r="E45" s="89"/>
      <c r="F45" s="90">
        <f t="shared" ref="F45:F52" si="1">SUM(B45:E45)</f>
        <v>0</v>
      </c>
      <c r="G45" s="89">
        <f t="shared" ref="G45:G54" si="2">SUM(F45)</f>
        <v>0</v>
      </c>
    </row>
    <row r="46" spans="1:7" x14ac:dyDescent="0.25">
      <c r="A46" t="s">
        <v>63</v>
      </c>
      <c r="B46" s="89"/>
      <c r="C46" s="89"/>
      <c r="D46" s="89"/>
      <c r="E46" s="89"/>
      <c r="F46" s="90">
        <f t="shared" si="1"/>
        <v>0</v>
      </c>
      <c r="G46" s="89">
        <f t="shared" si="2"/>
        <v>0</v>
      </c>
    </row>
    <row r="47" spans="1:7" x14ac:dyDescent="0.25">
      <c r="A47" t="s">
        <v>64</v>
      </c>
      <c r="B47" s="89"/>
      <c r="C47" s="89"/>
      <c r="D47" s="89"/>
      <c r="E47" s="89"/>
      <c r="F47" s="90">
        <f t="shared" si="1"/>
        <v>0</v>
      </c>
      <c r="G47" s="89">
        <f t="shared" si="2"/>
        <v>0</v>
      </c>
    </row>
    <row r="48" spans="1:7" x14ac:dyDescent="0.25">
      <c r="A48" t="s">
        <v>66</v>
      </c>
      <c r="B48" s="89"/>
      <c r="C48" s="89"/>
      <c r="D48" s="89"/>
      <c r="E48" s="89"/>
      <c r="F48" s="90">
        <f t="shared" si="1"/>
        <v>0</v>
      </c>
      <c r="G48" s="89">
        <f t="shared" si="2"/>
        <v>0</v>
      </c>
    </row>
    <row r="49" spans="1:7" x14ac:dyDescent="0.25">
      <c r="A49" t="s">
        <v>30</v>
      </c>
      <c r="B49" s="89"/>
      <c r="C49" s="89"/>
      <c r="D49" s="89"/>
      <c r="E49" s="89"/>
      <c r="F49" s="90">
        <f t="shared" si="1"/>
        <v>0</v>
      </c>
      <c r="G49" s="89">
        <f t="shared" si="2"/>
        <v>0</v>
      </c>
    </row>
    <row r="50" spans="1:7" x14ac:dyDescent="0.25">
      <c r="A50" t="s">
        <v>32</v>
      </c>
      <c r="B50" s="89"/>
      <c r="C50" s="89"/>
      <c r="D50" s="89"/>
      <c r="E50" s="89"/>
      <c r="F50" s="90">
        <f t="shared" si="1"/>
        <v>0</v>
      </c>
      <c r="G50" s="89">
        <f t="shared" si="2"/>
        <v>0</v>
      </c>
    </row>
    <row r="51" spans="1:7" x14ac:dyDescent="0.25">
      <c r="A51" t="s">
        <v>34</v>
      </c>
      <c r="B51" s="89"/>
      <c r="C51" s="89"/>
      <c r="D51" s="89"/>
      <c r="E51" s="89"/>
      <c r="F51" s="90">
        <f t="shared" si="1"/>
        <v>0</v>
      </c>
      <c r="G51" s="89">
        <f t="shared" si="2"/>
        <v>0</v>
      </c>
    </row>
    <row r="52" spans="1:7" x14ac:dyDescent="0.25">
      <c r="A52" t="s">
        <v>36</v>
      </c>
      <c r="B52" s="89"/>
      <c r="C52" s="89"/>
      <c r="D52" s="89"/>
      <c r="E52" s="89"/>
      <c r="F52" s="90">
        <f t="shared" si="1"/>
        <v>0</v>
      </c>
      <c r="G52" s="89">
        <f t="shared" si="2"/>
        <v>0</v>
      </c>
    </row>
    <row r="53" spans="1:7" x14ac:dyDescent="0.25">
      <c r="A53" s="87" t="s">
        <v>38</v>
      </c>
      <c r="B53">
        <v>0</v>
      </c>
      <c r="C53">
        <v>0</v>
      </c>
      <c r="D53">
        <v>0</v>
      </c>
      <c r="F53" s="89">
        <v>9496</v>
      </c>
      <c r="G53" s="89">
        <f t="shared" si="2"/>
        <v>9496</v>
      </c>
    </row>
    <row r="54" spans="1:7" x14ac:dyDescent="0.25">
      <c r="A54" t="s">
        <v>147</v>
      </c>
      <c r="B54">
        <v>0</v>
      </c>
      <c r="C54">
        <v>0</v>
      </c>
      <c r="E54">
        <v>0</v>
      </c>
      <c r="F54" s="89">
        <v>9900</v>
      </c>
      <c r="G54" s="89">
        <f t="shared" si="2"/>
        <v>9900</v>
      </c>
    </row>
    <row r="55" spans="1:7" x14ac:dyDescent="0.25">
      <c r="A55" s="1"/>
    </row>
    <row r="56" spans="1:7" x14ac:dyDescent="0.25">
      <c r="A56" s="14" t="s">
        <v>105</v>
      </c>
      <c r="B56" s="2"/>
      <c r="C56" s="2"/>
      <c r="D56" s="2"/>
      <c r="E56" s="2"/>
      <c r="F56" s="2"/>
    </row>
    <row r="57" spans="1:7" x14ac:dyDescent="0.25">
      <c r="A57" s="14"/>
      <c r="B57" s="2"/>
      <c r="C57" s="2"/>
      <c r="D57" s="2"/>
      <c r="E57" s="2"/>
      <c r="F57" s="2"/>
    </row>
    <row r="58" spans="1:7" x14ac:dyDescent="0.25">
      <c r="A58" s="14"/>
      <c r="B58" s="2"/>
      <c r="C58" s="2"/>
      <c r="D58" s="2"/>
      <c r="E58" s="2"/>
      <c r="F58" s="2"/>
    </row>
    <row r="59" spans="1:7" x14ac:dyDescent="0.25">
      <c r="A59" s="14"/>
      <c r="B59" s="2"/>
      <c r="C59" s="2"/>
      <c r="D59" s="2"/>
      <c r="E59" s="2"/>
      <c r="F59" s="2"/>
    </row>
    <row r="67" spans="1:3" ht="15.75" x14ac:dyDescent="0.25">
      <c r="A67" s="43" t="s">
        <v>17</v>
      </c>
    </row>
    <row r="71" spans="1:3" x14ac:dyDescent="0.25">
      <c r="A71" s="8" t="s">
        <v>25</v>
      </c>
      <c r="B71" s="58" t="s">
        <v>155</v>
      </c>
      <c r="C71" s="58" t="s">
        <v>106</v>
      </c>
    </row>
    <row r="72" spans="1:3" x14ac:dyDescent="0.25">
      <c r="A72" s="117" t="s">
        <v>61</v>
      </c>
      <c r="B72" s="117">
        <v>123</v>
      </c>
      <c r="C72" s="117">
        <v>147</v>
      </c>
    </row>
    <row r="73" spans="1:3" x14ac:dyDescent="0.25">
      <c r="A73" s="117" t="s">
        <v>62</v>
      </c>
      <c r="B73" s="117">
        <v>135</v>
      </c>
      <c r="C73" s="117">
        <v>154</v>
      </c>
    </row>
    <row r="74" spans="1:3" x14ac:dyDescent="0.25">
      <c r="A74" s="117" t="s">
        <v>63</v>
      </c>
      <c r="B74" s="117">
        <v>139</v>
      </c>
      <c r="C74" s="117">
        <v>173</v>
      </c>
    </row>
    <row r="75" spans="1:3" x14ac:dyDescent="0.25">
      <c r="A75" s="117" t="s">
        <v>64</v>
      </c>
      <c r="B75" s="117">
        <v>140</v>
      </c>
      <c r="C75" s="117">
        <v>174</v>
      </c>
    </row>
    <row r="76" spans="1:3" x14ac:dyDescent="0.25">
      <c r="A76" s="117" t="s">
        <v>66</v>
      </c>
      <c r="B76" s="117">
        <v>197</v>
      </c>
      <c r="C76" s="117">
        <v>181</v>
      </c>
    </row>
    <row r="77" spans="1:3" x14ac:dyDescent="0.25">
      <c r="A77" s="117" t="s">
        <v>30</v>
      </c>
      <c r="B77" s="117">
        <v>218</v>
      </c>
      <c r="C77" s="117">
        <v>173</v>
      </c>
    </row>
    <row r="78" spans="1:3" x14ac:dyDescent="0.25">
      <c r="A78" s="117" t="s">
        <v>32</v>
      </c>
      <c r="B78" s="117">
        <v>185</v>
      </c>
      <c r="C78" s="117">
        <v>182</v>
      </c>
    </row>
    <row r="79" spans="1:3" x14ac:dyDescent="0.25">
      <c r="A79" s="117" t="s">
        <v>34</v>
      </c>
      <c r="B79" s="117">
        <v>159</v>
      </c>
      <c r="C79" s="117">
        <v>190</v>
      </c>
    </row>
    <row r="80" spans="1:3" x14ac:dyDescent="0.25">
      <c r="A80" s="117" t="s">
        <v>36</v>
      </c>
      <c r="B80" s="117">
        <v>122</v>
      </c>
      <c r="C80" s="117">
        <v>181</v>
      </c>
    </row>
    <row r="81" spans="1:3" x14ac:dyDescent="0.25">
      <c r="A81" s="117" t="s">
        <v>38</v>
      </c>
      <c r="B81" s="117">
        <v>121</v>
      </c>
      <c r="C81" s="117">
        <v>183</v>
      </c>
    </row>
    <row r="82" spans="1:3" x14ac:dyDescent="0.25">
      <c r="A82" s="117" t="s">
        <v>147</v>
      </c>
      <c r="B82" s="117">
        <v>126</v>
      </c>
      <c r="C82" s="117">
        <v>188</v>
      </c>
    </row>
    <row r="83" spans="1:3" x14ac:dyDescent="0.25">
      <c r="A83" s="14"/>
      <c r="B83" s="2"/>
      <c r="C83" s="2"/>
    </row>
    <row r="84" spans="1:3" x14ac:dyDescent="0.25">
      <c r="A84" s="14"/>
      <c r="B84" s="2"/>
      <c r="C84" s="2"/>
    </row>
    <row r="85" spans="1:3" x14ac:dyDescent="0.25">
      <c r="A85" s="14" t="s">
        <v>105</v>
      </c>
      <c r="B85" s="2"/>
      <c r="C85" s="2"/>
    </row>
    <row r="98" spans="1:3" ht="15.75" x14ac:dyDescent="0.25">
      <c r="A98" s="43" t="s">
        <v>180</v>
      </c>
    </row>
    <row r="102" spans="1:3" x14ac:dyDescent="0.25">
      <c r="A102" s="85" t="s">
        <v>25</v>
      </c>
      <c r="B102" s="86" t="s">
        <v>166</v>
      </c>
      <c r="C102" s="86" t="s">
        <v>100</v>
      </c>
    </row>
    <row r="103" spans="1:3" x14ac:dyDescent="0.25">
      <c r="A103" s="118" t="s">
        <v>61</v>
      </c>
      <c r="B103" s="118"/>
      <c r="C103" s="118">
        <v>34.6</v>
      </c>
    </row>
    <row r="104" spans="1:3" x14ac:dyDescent="0.25">
      <c r="A104" s="118" t="s">
        <v>62</v>
      </c>
      <c r="B104" s="118"/>
      <c r="C104" s="118">
        <v>35.5</v>
      </c>
    </row>
    <row r="105" spans="1:3" x14ac:dyDescent="0.25">
      <c r="A105" s="118" t="s">
        <v>63</v>
      </c>
      <c r="B105" s="118"/>
      <c r="C105" s="118">
        <v>37.6</v>
      </c>
    </row>
    <row r="106" spans="1:3" x14ac:dyDescent="0.25">
      <c r="A106" s="118" t="s">
        <v>64</v>
      </c>
      <c r="B106" s="118"/>
      <c r="C106" s="118">
        <v>45.2</v>
      </c>
    </row>
    <row r="107" spans="1:3" x14ac:dyDescent="0.25">
      <c r="A107" s="118" t="s">
        <v>66</v>
      </c>
      <c r="B107" s="118"/>
      <c r="C107" s="118">
        <v>50.6</v>
      </c>
    </row>
    <row r="108" spans="1:3" x14ac:dyDescent="0.25">
      <c r="A108" s="118" t="s">
        <v>30</v>
      </c>
      <c r="B108" s="118"/>
      <c r="C108" s="118">
        <v>55.5</v>
      </c>
    </row>
    <row r="109" spans="1:3" x14ac:dyDescent="0.25">
      <c r="A109" s="118" t="s">
        <v>32</v>
      </c>
      <c r="B109" s="118"/>
      <c r="C109" s="118">
        <v>61.7</v>
      </c>
    </row>
    <row r="110" spans="1:3" x14ac:dyDescent="0.25">
      <c r="A110" s="118" t="s">
        <v>34</v>
      </c>
      <c r="B110" s="118"/>
      <c r="C110" s="118">
        <v>68.3</v>
      </c>
    </row>
    <row r="111" spans="1:3" x14ac:dyDescent="0.25">
      <c r="A111" s="118" t="s">
        <v>36</v>
      </c>
      <c r="B111" s="118"/>
      <c r="C111" s="118">
        <v>68.099999999999994</v>
      </c>
    </row>
    <row r="112" spans="1:3" x14ac:dyDescent="0.25">
      <c r="A112" s="118" t="s">
        <v>38</v>
      </c>
      <c r="B112" s="118">
        <v>78.099999999999994</v>
      </c>
      <c r="C112" s="118">
        <v>74.8</v>
      </c>
    </row>
    <row r="113" spans="1:3" x14ac:dyDescent="0.25">
      <c r="A113" s="118" t="s">
        <v>147</v>
      </c>
      <c r="B113" s="118">
        <v>76</v>
      </c>
      <c r="C113" s="118">
        <v>79</v>
      </c>
    </row>
    <row r="118" spans="1:3" x14ac:dyDescent="0.25">
      <c r="A118" s="14" t="s">
        <v>105</v>
      </c>
    </row>
    <row r="132" spans="1:3" ht="15.75" x14ac:dyDescent="0.25">
      <c r="A132" s="43" t="s">
        <v>181</v>
      </c>
    </row>
    <row r="135" spans="1:3" x14ac:dyDescent="0.25">
      <c r="A135" s="70" t="s">
        <v>25</v>
      </c>
      <c r="B135" s="57" t="s">
        <v>166</v>
      </c>
      <c r="C135" s="57" t="s">
        <v>100</v>
      </c>
    </row>
    <row r="136" spans="1:3" x14ac:dyDescent="0.25">
      <c r="A136" s="119" t="s">
        <v>61</v>
      </c>
      <c r="B136" s="119">
        <v>88</v>
      </c>
      <c r="C136" s="119">
        <v>81</v>
      </c>
    </row>
    <row r="137" spans="1:3" x14ac:dyDescent="0.25">
      <c r="A137" s="119" t="s">
        <v>62</v>
      </c>
      <c r="B137" s="119">
        <v>90</v>
      </c>
      <c r="C137" s="119">
        <v>83</v>
      </c>
    </row>
    <row r="138" spans="1:3" x14ac:dyDescent="0.25">
      <c r="A138" s="119" t="s">
        <v>63</v>
      </c>
      <c r="B138" s="119">
        <v>91</v>
      </c>
      <c r="C138" s="119">
        <v>85</v>
      </c>
    </row>
    <row r="139" spans="1:3" x14ac:dyDescent="0.25">
      <c r="A139" s="119" t="s">
        <v>64</v>
      </c>
      <c r="B139" s="119">
        <v>92</v>
      </c>
      <c r="C139" s="119">
        <v>86</v>
      </c>
    </row>
    <row r="140" spans="1:3" x14ac:dyDescent="0.25">
      <c r="A140" s="119" t="s">
        <v>66</v>
      </c>
      <c r="B140" s="119">
        <v>95</v>
      </c>
      <c r="C140" s="119">
        <v>87</v>
      </c>
    </row>
    <row r="141" spans="1:3" x14ac:dyDescent="0.25">
      <c r="A141" s="119" t="s">
        <v>30</v>
      </c>
      <c r="B141" s="119">
        <v>96</v>
      </c>
      <c r="C141" s="119">
        <v>88</v>
      </c>
    </row>
    <row r="142" spans="1:3" x14ac:dyDescent="0.25">
      <c r="A142" s="119" t="s">
        <v>32</v>
      </c>
      <c r="B142" s="119">
        <v>96</v>
      </c>
      <c r="C142" s="119">
        <v>88</v>
      </c>
    </row>
    <row r="143" spans="1:3" x14ac:dyDescent="0.25">
      <c r="A143" s="119" t="s">
        <v>34</v>
      </c>
      <c r="B143" s="119">
        <v>97</v>
      </c>
      <c r="C143" s="119">
        <v>92</v>
      </c>
    </row>
    <row r="144" spans="1:3" x14ac:dyDescent="0.25">
      <c r="A144" s="119" t="s">
        <v>36</v>
      </c>
      <c r="B144" s="119">
        <v>98</v>
      </c>
      <c r="C144" s="119">
        <v>90</v>
      </c>
    </row>
    <row r="145" spans="1:3" x14ac:dyDescent="0.25">
      <c r="A145" s="119" t="s">
        <v>38</v>
      </c>
      <c r="B145" s="119">
        <v>98</v>
      </c>
      <c r="C145" s="119">
        <v>90</v>
      </c>
    </row>
    <row r="146" spans="1:3" x14ac:dyDescent="0.25">
      <c r="A146" s="119" t="s">
        <v>147</v>
      </c>
      <c r="B146" s="119">
        <v>98</v>
      </c>
      <c r="C146" s="119">
        <v>91</v>
      </c>
    </row>
    <row r="147" spans="1:3" x14ac:dyDescent="0.25">
      <c r="A147" s="119"/>
      <c r="B147" s="119"/>
      <c r="C147" s="119"/>
    </row>
    <row r="148" spans="1:3" x14ac:dyDescent="0.25">
      <c r="A148" s="14" t="s">
        <v>89</v>
      </c>
    </row>
  </sheetData>
  <pageMargins left="0.7" right="0.7" top="0.75" bottom="0.75" header="0.3" footer="0.3"/>
  <pageSetup paperSize="9" scale="86" orientation="landscape" r:id="rId1"/>
  <rowBreaks count="3" manualBreakCount="3">
    <brk id="29" max="16383" man="1"/>
    <brk id="96" max="16383" man="1"/>
    <brk id="1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 min="10" max="10" width="10.28515625" customWidth="1"/>
  </cols>
  <sheetData>
    <row r="1" spans="1:10" ht="20.25" x14ac:dyDescent="0.3">
      <c r="A1" s="67" t="s">
        <v>18</v>
      </c>
    </row>
    <row r="3" spans="1:10" ht="15.75" x14ac:dyDescent="0.25">
      <c r="A3" s="43" t="s">
        <v>19</v>
      </c>
    </row>
    <row r="13" spans="1:10" ht="48.75" x14ac:dyDescent="0.25">
      <c r="A13" s="72" t="s">
        <v>25</v>
      </c>
      <c r="B13" s="71" t="s">
        <v>107</v>
      </c>
      <c r="C13" s="71" t="s">
        <v>108</v>
      </c>
      <c r="D13" s="71" t="s">
        <v>109</v>
      </c>
      <c r="E13" s="71" t="s">
        <v>110</v>
      </c>
      <c r="F13" s="71" t="s">
        <v>182</v>
      </c>
      <c r="G13" s="71" t="s">
        <v>111</v>
      </c>
      <c r="H13" s="71" t="s">
        <v>112</v>
      </c>
      <c r="I13" s="71" t="s">
        <v>167</v>
      </c>
      <c r="J13" s="71" t="s">
        <v>78</v>
      </c>
    </row>
    <row r="14" spans="1:10" x14ac:dyDescent="0.25">
      <c r="A14" s="10" t="s">
        <v>61</v>
      </c>
      <c r="B14" s="73"/>
      <c r="C14" s="73"/>
      <c r="D14" s="73">
        <v>184377</v>
      </c>
      <c r="E14" s="73">
        <v>1358</v>
      </c>
      <c r="F14" s="73"/>
      <c r="G14" s="73"/>
      <c r="H14" s="73"/>
      <c r="I14" s="73"/>
      <c r="J14" s="116">
        <f>SUM(B14:I14)</f>
        <v>185735</v>
      </c>
    </row>
    <row r="15" spans="1:10" x14ac:dyDescent="0.25">
      <c r="A15" s="10" t="s">
        <v>62</v>
      </c>
      <c r="B15" s="73"/>
      <c r="C15" s="73"/>
      <c r="D15" s="73">
        <v>191502</v>
      </c>
      <c r="E15" s="73">
        <v>10281</v>
      </c>
      <c r="F15" s="73"/>
      <c r="G15" s="73"/>
      <c r="H15" s="73">
        <v>1095</v>
      </c>
      <c r="I15" s="73"/>
      <c r="J15" s="116">
        <f t="shared" ref="J15:J24" si="0">SUM(B15:I15)</f>
        <v>202878</v>
      </c>
    </row>
    <row r="16" spans="1:10" x14ac:dyDescent="0.25">
      <c r="A16" s="10" t="s">
        <v>63</v>
      </c>
      <c r="B16" s="73">
        <v>1641</v>
      </c>
      <c r="C16" s="73"/>
      <c r="D16" s="73">
        <v>194112</v>
      </c>
      <c r="E16" s="73"/>
      <c r="F16" s="73"/>
      <c r="G16" s="73"/>
      <c r="H16" s="73"/>
      <c r="I16" s="73">
        <v>9409</v>
      </c>
      <c r="J16" s="116">
        <f t="shared" si="0"/>
        <v>205162</v>
      </c>
    </row>
    <row r="17" spans="1:10" x14ac:dyDescent="0.25">
      <c r="A17" s="10" t="s">
        <v>64</v>
      </c>
      <c r="B17" s="73"/>
      <c r="C17" s="73">
        <v>156503</v>
      </c>
      <c r="D17" s="73">
        <v>48362</v>
      </c>
      <c r="E17" s="73">
        <v>601</v>
      </c>
      <c r="F17" s="73"/>
      <c r="G17" s="73"/>
      <c r="H17" s="73"/>
      <c r="I17" s="73">
        <v>3900</v>
      </c>
      <c r="J17" s="116">
        <f t="shared" si="0"/>
        <v>209366</v>
      </c>
    </row>
    <row r="18" spans="1:10" x14ac:dyDescent="0.25">
      <c r="A18" s="10" t="s">
        <v>66</v>
      </c>
      <c r="B18" s="73"/>
      <c r="C18" s="73"/>
      <c r="D18" s="73">
        <v>211931</v>
      </c>
      <c r="E18" s="73"/>
      <c r="F18" s="73"/>
      <c r="G18" s="73"/>
      <c r="H18" s="73"/>
      <c r="I18" s="73"/>
      <c r="J18" s="116">
        <f t="shared" si="0"/>
        <v>211931</v>
      </c>
    </row>
    <row r="19" spans="1:10" x14ac:dyDescent="0.25">
      <c r="A19" s="10" t="s">
        <v>30</v>
      </c>
      <c r="B19" s="73"/>
      <c r="C19" s="73"/>
      <c r="D19" s="73">
        <v>122248</v>
      </c>
      <c r="E19" s="73"/>
      <c r="F19" s="73"/>
      <c r="G19" s="73"/>
      <c r="H19" s="73"/>
      <c r="I19" s="73">
        <v>5627</v>
      </c>
      <c r="J19" s="116">
        <f t="shared" si="0"/>
        <v>127875</v>
      </c>
    </row>
    <row r="20" spans="1:10" x14ac:dyDescent="0.25">
      <c r="A20" s="10" t="s">
        <v>32</v>
      </c>
      <c r="B20" s="73">
        <v>730</v>
      </c>
      <c r="C20" s="73"/>
      <c r="D20" s="73">
        <v>132001</v>
      </c>
      <c r="E20" s="73"/>
      <c r="F20" s="73"/>
      <c r="G20" s="73"/>
      <c r="H20" s="73"/>
      <c r="I20" s="73"/>
      <c r="J20" s="116">
        <f t="shared" si="0"/>
        <v>132731</v>
      </c>
    </row>
    <row r="21" spans="1:10" x14ac:dyDescent="0.25">
      <c r="A21" s="10" t="s">
        <v>34</v>
      </c>
      <c r="B21" s="73">
        <v>74</v>
      </c>
      <c r="C21" s="73"/>
      <c r="D21" s="73">
        <v>21693</v>
      </c>
      <c r="E21" s="73"/>
      <c r="F21" s="73"/>
      <c r="G21" s="73">
        <v>56702</v>
      </c>
      <c r="H21" s="73"/>
      <c r="I21" s="73"/>
      <c r="J21" s="116">
        <f t="shared" si="0"/>
        <v>78469</v>
      </c>
    </row>
    <row r="22" spans="1:10" x14ac:dyDescent="0.25">
      <c r="A22" s="10" t="s">
        <v>36</v>
      </c>
      <c r="B22" s="73"/>
      <c r="C22" s="73"/>
      <c r="D22" s="73">
        <v>8020</v>
      </c>
      <c r="E22" s="73"/>
      <c r="F22" s="73"/>
      <c r="G22" s="73">
        <v>65495</v>
      </c>
      <c r="H22" s="73"/>
      <c r="I22" s="73"/>
      <c r="J22" s="116">
        <f t="shared" si="0"/>
        <v>73515</v>
      </c>
    </row>
    <row r="23" spans="1:10" x14ac:dyDescent="0.25">
      <c r="A23" t="s">
        <v>38</v>
      </c>
      <c r="B23" s="73"/>
      <c r="C23" s="73"/>
      <c r="D23" s="73">
        <v>8519</v>
      </c>
      <c r="E23" s="10"/>
      <c r="F23" s="73"/>
      <c r="G23" s="73">
        <v>67878</v>
      </c>
      <c r="H23" s="10"/>
      <c r="I23" s="73"/>
      <c r="J23" s="116">
        <f t="shared" si="0"/>
        <v>76397</v>
      </c>
    </row>
    <row r="24" spans="1:10" x14ac:dyDescent="0.25">
      <c r="A24" t="s">
        <v>147</v>
      </c>
      <c r="D24" s="73">
        <v>7810</v>
      </c>
      <c r="E24" s="73"/>
      <c r="F24" s="73">
        <v>945</v>
      </c>
      <c r="G24" s="73">
        <v>69171</v>
      </c>
      <c r="I24" s="73"/>
      <c r="J24" s="116">
        <f t="shared" si="0"/>
        <v>77926</v>
      </c>
    </row>
    <row r="26" spans="1:10" x14ac:dyDescent="0.25">
      <c r="A26" s="14" t="s">
        <v>138</v>
      </c>
    </row>
    <row r="27" spans="1:10" x14ac:dyDescent="0.25">
      <c r="A27" s="14" t="s">
        <v>113</v>
      </c>
    </row>
    <row r="61" spans="1:3" ht="15.75" x14ac:dyDescent="0.25">
      <c r="A61" s="43" t="s">
        <v>20</v>
      </c>
    </row>
    <row r="63" spans="1:3" ht="39" customHeight="1" x14ac:dyDescent="0.25">
      <c r="B63" s="105" t="s">
        <v>114</v>
      </c>
      <c r="C63" s="105"/>
    </row>
    <row r="64" spans="1:3" x14ac:dyDescent="0.25">
      <c r="A64" s="74" t="s">
        <v>25</v>
      </c>
      <c r="B64" s="58" t="s">
        <v>155</v>
      </c>
      <c r="C64" s="8" t="s">
        <v>44</v>
      </c>
    </row>
    <row r="65" spans="1:3" x14ac:dyDescent="0.25">
      <c r="A65" s="120" t="s">
        <v>61</v>
      </c>
      <c r="B65" s="120">
        <v>1.58</v>
      </c>
      <c r="C65" s="120">
        <v>1.35</v>
      </c>
    </row>
    <row r="66" spans="1:3" x14ac:dyDescent="0.25">
      <c r="A66" s="120" t="s">
        <v>62</v>
      </c>
      <c r="B66" s="120">
        <v>1.68</v>
      </c>
      <c r="C66" s="120">
        <v>1.34</v>
      </c>
    </row>
    <row r="67" spans="1:3" x14ac:dyDescent="0.25">
      <c r="A67" s="120" t="s">
        <v>63</v>
      </c>
      <c r="B67" s="120">
        <v>1.67</v>
      </c>
      <c r="C67" s="120">
        <v>1.38</v>
      </c>
    </row>
    <row r="68" spans="1:3" x14ac:dyDescent="0.25">
      <c r="A68" s="120" t="s">
        <v>64</v>
      </c>
      <c r="B68" s="120">
        <v>1.71</v>
      </c>
      <c r="C68" s="120">
        <v>1.31</v>
      </c>
    </row>
    <row r="69" spans="1:3" x14ac:dyDescent="0.25">
      <c r="A69" s="120" t="s">
        <v>66</v>
      </c>
      <c r="B69" s="120">
        <v>2.37</v>
      </c>
      <c r="C69" s="120">
        <v>1.21</v>
      </c>
    </row>
    <row r="70" spans="1:3" x14ac:dyDescent="0.25">
      <c r="A70" s="120" t="s">
        <v>30</v>
      </c>
      <c r="B70" s="120">
        <v>1.4</v>
      </c>
      <c r="C70" s="120">
        <v>1.1499999999999999</v>
      </c>
    </row>
    <row r="71" spans="1:3" x14ac:dyDescent="0.25">
      <c r="A71" s="120" t="s">
        <v>32</v>
      </c>
      <c r="B71" s="120">
        <v>1.47</v>
      </c>
      <c r="C71" s="120">
        <v>1.1399999999999999</v>
      </c>
    </row>
    <row r="72" spans="1:3" x14ac:dyDescent="0.25">
      <c r="A72" s="120" t="s">
        <v>34</v>
      </c>
      <c r="B72" s="120">
        <v>0.87</v>
      </c>
      <c r="C72" s="120">
        <v>1.1200000000000001</v>
      </c>
    </row>
    <row r="73" spans="1:3" x14ac:dyDescent="0.25">
      <c r="A73" s="120" t="s">
        <v>36</v>
      </c>
      <c r="B73" s="120">
        <v>0.86</v>
      </c>
      <c r="C73" s="120">
        <v>1.08</v>
      </c>
    </row>
    <row r="74" spans="1:3" x14ac:dyDescent="0.25">
      <c r="A74" s="120" t="s">
        <v>38</v>
      </c>
      <c r="B74" s="120">
        <v>0.84</v>
      </c>
      <c r="C74" s="120">
        <v>1.17</v>
      </c>
    </row>
    <row r="75" spans="1:3" x14ac:dyDescent="0.25">
      <c r="A75" s="120" t="s">
        <v>147</v>
      </c>
      <c r="B75" s="120">
        <v>0.85</v>
      </c>
      <c r="C75" s="120">
        <v>1.1599999999999999</v>
      </c>
    </row>
    <row r="77" spans="1:3" x14ac:dyDescent="0.25">
      <c r="A77" s="14" t="s">
        <v>113</v>
      </c>
    </row>
    <row r="90" spans="1:3" ht="15.75" x14ac:dyDescent="0.25">
      <c r="A90" s="43" t="s">
        <v>183</v>
      </c>
    </row>
    <row r="92" spans="1:3" x14ac:dyDescent="0.25">
      <c r="A92" s="68" t="s">
        <v>25</v>
      </c>
      <c r="B92" s="68" t="s">
        <v>166</v>
      </c>
      <c r="C92" s="68" t="s">
        <v>100</v>
      </c>
    </row>
    <row r="93" spans="1:3" x14ac:dyDescent="0.25">
      <c r="A93" s="121" t="s">
        <v>61</v>
      </c>
      <c r="B93" s="121">
        <v>95</v>
      </c>
      <c r="C93" s="121">
        <v>95</v>
      </c>
    </row>
    <row r="94" spans="1:3" x14ac:dyDescent="0.25">
      <c r="A94" s="121" t="s">
        <v>62</v>
      </c>
      <c r="B94" s="121">
        <v>97</v>
      </c>
      <c r="C94" s="121">
        <v>97</v>
      </c>
    </row>
    <row r="95" spans="1:3" x14ac:dyDescent="0.25">
      <c r="A95" s="121" t="s">
        <v>63</v>
      </c>
      <c r="B95" s="121">
        <v>99</v>
      </c>
      <c r="C95" s="121">
        <v>97</v>
      </c>
    </row>
    <row r="96" spans="1:3" x14ac:dyDescent="0.25">
      <c r="A96" s="121" t="s">
        <v>64</v>
      </c>
      <c r="B96" s="121">
        <v>99</v>
      </c>
      <c r="C96" s="121">
        <v>97</v>
      </c>
    </row>
    <row r="97" spans="1:3" x14ac:dyDescent="0.25">
      <c r="A97" s="121" t="s">
        <v>66</v>
      </c>
      <c r="B97" s="121">
        <v>97</v>
      </c>
      <c r="C97" s="121">
        <v>98</v>
      </c>
    </row>
    <row r="98" spans="1:3" x14ac:dyDescent="0.25">
      <c r="A98" s="121" t="s">
        <v>30</v>
      </c>
      <c r="B98" s="121">
        <v>98</v>
      </c>
      <c r="C98" s="121">
        <v>99</v>
      </c>
    </row>
    <row r="99" spans="1:3" x14ac:dyDescent="0.25">
      <c r="A99" s="121" t="s">
        <v>32</v>
      </c>
      <c r="B99" s="121">
        <v>99</v>
      </c>
      <c r="C99" s="121">
        <v>99</v>
      </c>
    </row>
    <row r="100" spans="1:3" x14ac:dyDescent="0.25">
      <c r="A100" s="121" t="s">
        <v>34</v>
      </c>
      <c r="B100" s="121">
        <v>99</v>
      </c>
      <c r="C100" s="121">
        <v>99</v>
      </c>
    </row>
    <row r="101" spans="1:3" x14ac:dyDescent="0.25">
      <c r="A101" s="121" t="s">
        <v>36</v>
      </c>
      <c r="B101" s="121">
        <v>98</v>
      </c>
      <c r="C101" s="121">
        <v>98</v>
      </c>
    </row>
    <row r="102" spans="1:3" x14ac:dyDescent="0.25">
      <c r="A102" s="121" t="s">
        <v>38</v>
      </c>
      <c r="B102" s="121">
        <v>100</v>
      </c>
      <c r="C102" s="121">
        <v>99</v>
      </c>
    </row>
    <row r="103" spans="1:3" x14ac:dyDescent="0.25">
      <c r="A103" s="121" t="s">
        <v>147</v>
      </c>
      <c r="B103" s="121">
        <v>100</v>
      </c>
      <c r="C103" s="121">
        <v>99</v>
      </c>
    </row>
    <row r="107" spans="1:3" x14ac:dyDescent="0.25">
      <c r="A107" s="14" t="s">
        <v>113</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1" sqref="E1"/>
    </sheetView>
  </sheetViews>
  <sheetFormatPr defaultRowHeight="15" x14ac:dyDescent="0.25"/>
  <sheetData>
    <row r="1" spans="1:7" ht="20.25" x14ac:dyDescent="0.3">
      <c r="A1" s="67" t="s">
        <v>21</v>
      </c>
    </row>
    <row r="3" spans="1:7" ht="15.75" x14ac:dyDescent="0.25">
      <c r="A3" s="43" t="s">
        <v>139</v>
      </c>
    </row>
    <row r="13" spans="1:7" ht="24.75" x14ac:dyDescent="0.25">
      <c r="A13" s="69" t="s">
        <v>115</v>
      </c>
      <c r="B13" s="69" t="s">
        <v>116</v>
      </c>
      <c r="C13" s="69" t="s">
        <v>117</v>
      </c>
      <c r="D13" s="69" t="s">
        <v>118</v>
      </c>
      <c r="E13" s="69" t="s">
        <v>119</v>
      </c>
      <c r="F13" s="69" t="s">
        <v>120</v>
      </c>
      <c r="G13" s="8" t="s">
        <v>78</v>
      </c>
    </row>
    <row r="14" spans="1:7" x14ac:dyDescent="0.25">
      <c r="A14" s="84">
        <v>2009</v>
      </c>
      <c r="B14" s="11">
        <v>670.22299999999996</v>
      </c>
      <c r="C14" s="11">
        <v>57.960999999999999</v>
      </c>
      <c r="D14" s="11">
        <v>268.63299999999998</v>
      </c>
      <c r="E14" s="11">
        <v>66.494</v>
      </c>
      <c r="F14" s="11">
        <v>0</v>
      </c>
      <c r="G14" s="11">
        <v>1063.3109999999999</v>
      </c>
    </row>
    <row r="15" spans="1:7" x14ac:dyDescent="0.25">
      <c r="A15" s="84">
        <v>2010</v>
      </c>
      <c r="B15" s="11">
        <v>2954.2959999999998</v>
      </c>
      <c r="C15" s="11">
        <v>5.36</v>
      </c>
      <c r="D15" s="11">
        <v>110.821</v>
      </c>
      <c r="E15" s="11">
        <v>11.561999999999999</v>
      </c>
      <c r="F15" s="11">
        <v>0</v>
      </c>
      <c r="G15" s="11">
        <v>3082.0390000000002</v>
      </c>
    </row>
    <row r="16" spans="1:7" x14ac:dyDescent="0.25">
      <c r="A16" s="84">
        <v>2011</v>
      </c>
      <c r="B16" s="11">
        <v>896.67</v>
      </c>
      <c r="C16" s="11">
        <v>26.692</v>
      </c>
      <c r="D16" s="11">
        <v>34.951000000000001</v>
      </c>
      <c r="E16" s="11">
        <v>19.088999999999999</v>
      </c>
      <c r="F16" s="11">
        <v>0</v>
      </c>
      <c r="G16" s="11">
        <v>977.40200000000004</v>
      </c>
    </row>
    <row r="17" spans="1:7" x14ac:dyDescent="0.25">
      <c r="A17" s="84">
        <v>2013</v>
      </c>
      <c r="B17" s="11">
        <v>6772.125</v>
      </c>
      <c r="C17" s="11">
        <v>346.09300000000002</v>
      </c>
      <c r="D17" s="11">
        <v>50.287999999999997</v>
      </c>
      <c r="E17" s="11">
        <v>6.5060000000000002</v>
      </c>
      <c r="F17" s="11">
        <v>0</v>
      </c>
      <c r="G17" s="11">
        <v>7175.0119999999997</v>
      </c>
    </row>
    <row r="18" spans="1:7" x14ac:dyDescent="0.25">
      <c r="A18" s="84">
        <v>2014</v>
      </c>
      <c r="B18" s="11">
        <v>3682.22</v>
      </c>
      <c r="C18" s="11">
        <v>308.62400000000002</v>
      </c>
      <c r="D18" s="11">
        <v>7.0110000000000001</v>
      </c>
      <c r="E18" s="11">
        <v>15.929</v>
      </c>
      <c r="F18" s="11">
        <v>0.51</v>
      </c>
      <c r="G18" s="11">
        <v>4014.2939999999999</v>
      </c>
    </row>
    <row r="19" spans="1:7" x14ac:dyDescent="0.25">
      <c r="A19" s="84">
        <v>2015</v>
      </c>
      <c r="B19" s="11">
        <v>6778.3490000000002</v>
      </c>
      <c r="C19" s="11">
        <v>268.77999999999997</v>
      </c>
      <c r="D19" s="11">
        <v>0</v>
      </c>
      <c r="E19" s="11">
        <v>9.0630000000000006</v>
      </c>
      <c r="F19" s="11">
        <v>0.2</v>
      </c>
      <c r="G19" s="11">
        <v>7056.3919999999998</v>
      </c>
    </row>
    <row r="20" spans="1:7" x14ac:dyDescent="0.25">
      <c r="A20" s="84">
        <v>2016</v>
      </c>
      <c r="B20" s="11">
        <v>15745.468000000001</v>
      </c>
      <c r="C20" s="11">
        <v>672.97299999999996</v>
      </c>
      <c r="D20" s="11">
        <v>0</v>
      </c>
      <c r="E20" s="11">
        <v>14.394</v>
      </c>
      <c r="F20" s="11">
        <v>0</v>
      </c>
      <c r="G20" s="11">
        <v>16432.834999999999</v>
      </c>
    </row>
    <row r="21" spans="1:7" x14ac:dyDescent="0.25">
      <c r="A21" s="84">
        <v>2017</v>
      </c>
      <c r="B21" s="89">
        <v>10988.075000000001</v>
      </c>
      <c r="C21" s="89">
        <v>632.82600000000002</v>
      </c>
      <c r="D21" s="89">
        <v>0</v>
      </c>
      <c r="E21" s="89">
        <v>128.34700000000001</v>
      </c>
      <c r="F21" s="89">
        <v>10.4</v>
      </c>
      <c r="G21" s="89">
        <v>11759.647999999999</v>
      </c>
    </row>
    <row r="22" spans="1:7" x14ac:dyDescent="0.25">
      <c r="A22" s="10"/>
      <c r="B22" s="88"/>
      <c r="C22" s="88"/>
      <c r="D22" s="88"/>
      <c r="E22" s="88"/>
      <c r="F22" s="88"/>
      <c r="G22" s="88"/>
    </row>
    <row r="23" spans="1:7" x14ac:dyDescent="0.25">
      <c r="A23" s="10"/>
      <c r="B23" s="88"/>
      <c r="C23" s="88"/>
      <c r="D23" s="88"/>
      <c r="E23" s="88"/>
      <c r="F23" s="88"/>
      <c r="G23" s="88"/>
    </row>
    <row r="24" spans="1:7" x14ac:dyDescent="0.25">
      <c r="A24" s="10"/>
      <c r="B24" s="88"/>
      <c r="C24" s="88"/>
      <c r="D24" s="88"/>
      <c r="E24" s="88"/>
      <c r="F24" s="88"/>
      <c r="G24" s="88"/>
    </row>
    <row r="25" spans="1:7" x14ac:dyDescent="0.25">
      <c r="A25" s="74" t="s">
        <v>151</v>
      </c>
    </row>
    <row r="27" spans="1:7" x14ac:dyDescent="0.25">
      <c r="A27" s="1" t="s">
        <v>121</v>
      </c>
    </row>
    <row r="28" spans="1:7" x14ac:dyDescent="0.25">
      <c r="A28" s="75" t="s">
        <v>140</v>
      </c>
    </row>
    <row r="29" spans="1:7" x14ac:dyDescent="0.25">
      <c r="A29" s="75" t="s">
        <v>122</v>
      </c>
    </row>
    <row r="30" spans="1:7" x14ac:dyDescent="0.25">
      <c r="A30" s="75" t="s">
        <v>123</v>
      </c>
    </row>
    <row r="31" spans="1:7" x14ac:dyDescent="0.25">
      <c r="A31" s="75" t="s">
        <v>124</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2019-12-11T06:49:29Z</dcterms:modified>
</cp:coreProperties>
</file>