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xml"/>
  <Override PartName="/xl/charts/chart2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Su Kirliliği" sheetId="11" r:id="rId6"/>
    <sheet name="Belediye Su" sheetId="5" r:id="rId7"/>
    <sheet name="Belediye Atıksu" sheetId="6" r:id="rId8"/>
    <sheet name="Belediye Atık" sheetId="7" r:id="rId9"/>
    <sheet name="Tehlikeli Atık" sheetId="8" r:id="rId10"/>
    <sheet name="Arazi Kullanımı" sheetId="9" r:id="rId11"/>
  </sheets>
  <definedNames>
    <definedName name="_xlnm.Print_Area" localSheetId="6">'Belediye Su'!$A$1:$P$181</definedName>
    <definedName name="_xlnm.Print_Area" localSheetId="3">Ekonomi!$A$1:$P$120</definedName>
    <definedName name="_xlnm.Print_Area" localSheetId="4">'Hava Kirliliği'!$A$1:$O$46</definedName>
    <definedName name="_xlnm.Print_Area" localSheetId="5">'Su Kirliliği'!$A$1:$N$109</definedName>
    <definedName name="_xlnm.Print_Area" localSheetId="1">'Yönetici özeti'!$A$1:$K$42</definedName>
  </definedNames>
  <calcPr calcId="162913"/>
</workbook>
</file>

<file path=xl/calcChain.xml><?xml version="1.0" encoding="utf-8"?>
<calcChain xmlns="http://schemas.openxmlformats.org/spreadsheetml/2006/main">
  <c r="E25" i="7" l="1"/>
  <c r="F25" i="7"/>
  <c r="G25" i="7"/>
  <c r="H25" i="7"/>
  <c r="I25" i="7"/>
  <c r="D25" i="7"/>
  <c r="J15" i="7"/>
  <c r="J16" i="7"/>
  <c r="J17" i="7"/>
  <c r="J18" i="7"/>
  <c r="J19" i="7"/>
  <c r="J20" i="7"/>
  <c r="J21" i="7"/>
  <c r="J22" i="7"/>
  <c r="J23" i="7"/>
  <c r="J24" i="7"/>
  <c r="J14" i="7"/>
  <c r="G45" i="6"/>
  <c r="G46" i="6"/>
  <c r="G47" i="6"/>
  <c r="G48" i="6"/>
  <c r="G49" i="6"/>
  <c r="G50" i="6"/>
  <c r="G44" i="6"/>
  <c r="D17" i="6"/>
  <c r="F24" i="5"/>
  <c r="C27" i="9" l="1"/>
  <c r="D27" i="9"/>
  <c r="E27" i="9"/>
  <c r="F27" i="9"/>
  <c r="G27" i="9"/>
  <c r="H27" i="9"/>
  <c r="I27" i="9"/>
  <c r="J27" i="9"/>
  <c r="K27" i="9"/>
  <c r="B27" i="9"/>
  <c r="E18" i="2" l="1"/>
  <c r="D18" i="2"/>
  <c r="I44" i="3" l="1"/>
  <c r="I45" i="3"/>
  <c r="I46" i="3"/>
  <c r="I47" i="3"/>
  <c r="I48" i="3"/>
  <c r="I49" i="3"/>
  <c r="I50" i="3"/>
  <c r="I51" i="3"/>
  <c r="I52" i="3"/>
  <c r="I53" i="3"/>
  <c r="I54" i="3"/>
  <c r="I55" i="3"/>
  <c r="I56" i="3"/>
  <c r="I57" i="3"/>
  <c r="I43" i="3"/>
  <c r="D16" i="6" l="1"/>
  <c r="F23" i="5"/>
  <c r="D23" i="3" l="1"/>
  <c r="F23" i="3" s="1"/>
  <c r="D17" i="2"/>
  <c r="E17" i="2" s="1"/>
  <c r="D8" i="6" l="1"/>
  <c r="D9" i="6"/>
  <c r="D10" i="6"/>
  <c r="D11" i="6"/>
  <c r="D12" i="6"/>
  <c r="D13" i="6"/>
  <c r="D14" i="6"/>
  <c r="D15" i="6"/>
  <c r="D7" i="6"/>
  <c r="F15" i="5"/>
  <c r="F16" i="5"/>
  <c r="F17" i="5"/>
  <c r="F18" i="5"/>
  <c r="F19" i="5"/>
  <c r="F20" i="5"/>
  <c r="F21" i="5"/>
  <c r="F22" i="5"/>
  <c r="F14" i="5"/>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<sst xmlns="http://schemas.openxmlformats.org/spreadsheetml/2006/main" count="462" uniqueCount="206">
  <si>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</si>
  <si>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</si>
  <si>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</si>
  <si>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</si>
  <si>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</si>
  <si>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</si>
  <si>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</si>
  <si>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</si>
  <si>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</si>
  <si>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</si>
  <si>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</si>
  <si>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</si>
  <si>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</si>
  <si>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</si>
  <si>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</si>
  <si>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</si>
  <si>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</si>
  <si>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</si>
  <si>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</si>
  <si>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</si>
  <si>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</si>
  <si>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</si>
  <si>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</si>
  <si>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</si>
  <si>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</si>
  <si>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</si>
  <si>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</si>
  <si>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</si>
  <si>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</si>
  <si>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</si>
  <si>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</si>
  <si>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</si>
  <si>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</si>
  <si>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</si>
  <si>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</si>
  <si>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</si>
  <si>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</si>
  <si>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</si>
  <si>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</si>
  <si>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</si>
  <si>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</si>
  <si>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</si>
  <si>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</si>
  <si>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</si>
  <si>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</si>
  <si>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</si>
  <si>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Kaynak: TÜİK, Adrese Dayalı Nüfus Kayıt Sistemi sonuçları, 2008-2015</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</si>
  <si>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</si>
  <si>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</si>
  <si>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</si>
  <si>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</si>
  <si>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</si>
  <si>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</si>
  <si>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</si>
  <si>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</si>
  <si>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</si>
  <si>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</si>
  <si>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</si>
  <si>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</si>
  <si>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</si>
  <si>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</si>
  <si>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</si>
  <si>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</si>
  <si>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</si>
  <si>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Kirliliğin Azaltılması Hizmetleri</t>
  </si>
  <si>
    <t>Sınıflandırmaya Girmeyen Çevre Koruma Hizmetleri</t>
  </si>
  <si>
    <t>Su Temini İşleri ve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</si>
  <si>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</si>
  <si>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</si>
  <si>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</si>
  <si>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</si>
  <si>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</si>
  <si>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Baraj</t>
  </si>
  <si>
    <t>Kaynak</t>
  </si>
  <si>
    <t>Kuyu</t>
  </si>
  <si>
    <t>Kaynak: TÜİK, https://biruni.tuik.gov.tr/medas/?kn=121&amp;locale=tr</t>
  </si>
  <si>
    <t>Kişi Başı Çekilen Günlük Su Miktarı (Litre/Kişi-Gün)</t>
  </si>
  <si>
    <t>Diğer</t>
  </si>
  <si>
    <t>İnşaatlar</t>
  </si>
  <si>
    <t>Meskenler</t>
  </si>
  <si>
    <t>Okullar</t>
  </si>
  <si>
    <t>Resmi Kuruluşlar</t>
  </si>
  <si>
    <t>Sağlık Kurumları</t>
  </si>
  <si>
    <t>Sanayi İşletmeleri</t>
  </si>
  <si>
    <t>Ticarethaneler</t>
  </si>
  <si>
    <t>Türkiye (%)</t>
  </si>
  <si>
    <t>Arıtılıyor</t>
  </si>
  <si>
    <t>Arıtılmıyor</t>
  </si>
  <si>
    <t>Kaynak: TÜİK, https://biruni.tuik.gov.tr/medas/?kn=120&amp;locale=tr</t>
  </si>
  <si>
    <t xml:space="preserve">Türkiye </t>
  </si>
  <si>
    <t>Açıkta Yakma</t>
  </si>
  <si>
    <t>Başka Belediye Çöplüğünde Depolama</t>
  </si>
  <si>
    <t>Belediye Çöplüğünde Depolama</t>
  </si>
  <si>
    <t>Diğer Bertaraf İşlemleri</t>
  </si>
  <si>
    <t>Düzenli Depolama</t>
  </si>
  <si>
    <t>Gömme</t>
  </si>
  <si>
    <t>Kaynak: TÜİK, https://biruni.tuik.gov.tr/medas/?kn=119&amp;locale=tr</t>
  </si>
  <si>
    <t>Kişi Başı Ortalama  Belediye Atık Miktarı 
(Kg/Kişi-Gün)</t>
  </si>
  <si>
    <t>Yıl</t>
  </si>
  <si>
    <t>Geri Kazanım</t>
  </si>
  <si>
    <t>Bertaraf</t>
  </si>
  <si>
    <t>Tesis İçi</t>
  </si>
  <si>
    <t>Stok</t>
  </si>
  <si>
    <t>İhracat</t>
  </si>
  <si>
    <t>Kaynak: Çevre ve Şehircilik Bakanlığı, ÇED, İzin ve Denetim Genel Müdürlüğü</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</si>
  <si>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</si>
  <si>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</si>
  <si>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</si>
  <si>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</si>
  <si>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</si>
  <si>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</si>
  <si>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</si>
  <si>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</si>
  <si>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</si>
  <si>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</si>
  <si>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</si>
  <si>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</si>
  <si>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</si>
  <si>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</si>
  <si>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</si>
  <si>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</si>
  <si>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</si>
  <si>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</si>
  <si>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 xml:space="preserve"> Maden atıkları hariçtir.</t>
  </si>
  <si>
    <t>Biyolojik Arıtma</t>
  </si>
  <si>
    <t>Doğal Arıtma (Yapay Sulak Alan)</t>
  </si>
  <si>
    <t>Fiziksel Arıtma</t>
  </si>
  <si>
    <t>EDİRNE İLİ ÇEVRESEL GÖSTERGELERİ</t>
  </si>
  <si>
    <t>Edirne İli</t>
  </si>
  <si>
    <t>Edirne</t>
  </si>
  <si>
    <t>Çevre Korumaya İlişkin Araştırma Ve Geliştirme Hizmetleri</t>
  </si>
  <si>
    <t>Doğal Ortamın Ve Biyolojik Çeşitliliğin Korunması</t>
  </si>
  <si>
    <t>3.1. Edirne İstasyonunun Hava Kalitesi Parametreleri Yıllık Ortalama Ölçüm Rakamları (µg/m³) (1 saatlik)</t>
  </si>
  <si>
    <t>Gölet</t>
  </si>
  <si>
    <t>Din Ve Hayır Kurumları</t>
  </si>
  <si>
    <t>Park, Bahçe Ve Wc Ler</t>
  </si>
  <si>
    <t>Edirne (%)</t>
  </si>
  <si>
    <t xml:space="preserve"> Edirne (%)</t>
  </si>
  <si>
    <t>Nehir, Dere Ve Göle Dökme</t>
  </si>
  <si>
    <t>EDİRNE</t>
  </si>
  <si>
    <t>2018</t>
  </si>
  <si>
    <t>2017-2018</t>
  </si>
  <si>
    <t>2.3. İlde Bazında Kişi Başına Gayrisafi Yurtiçi Hasıla</t>
  </si>
  <si>
    <t>2.3. İl Bazında Kişi Başına Gayrisafi Yurtiçi Hasıla ($)</t>
  </si>
  <si>
    <t>Edirne ($)</t>
  </si>
  <si>
    <t>Türkiye ($)</t>
  </si>
  <si>
    <t>4.SU KİRLİLİĞİ</t>
  </si>
  <si>
    <t>4.1. Nehir Sularında Oksijen Tüketen Maddeler</t>
  </si>
  <si>
    <t>4.2. Tatlı Su Kaynaklarında Besi Maddeleri</t>
  </si>
  <si>
    <t>5.BELEDİYE SU</t>
  </si>
  <si>
    <t>5.2.Belediyeler Tarafından İçme ve Kullanma Suyu Şebekesine Kişi Başı Çekilen Günlük Su Miktarı (Litre/Kişi-Gün)</t>
  </si>
  <si>
    <t>6.BELEDİYE ATIKSU</t>
  </si>
  <si>
    <t xml:space="preserve">6.1.Arıtılma Durumuna Göre Şebekeden Deşarj Edilen Atıksu Miktarı (Bin m3/yıl) </t>
  </si>
  <si>
    <t>6.2.Arıtma Tesisi Tipine Göre Atıksu Arıtma Tesislerinde Arıtılan Atıksu Miktarı (Bin m3/yıl)</t>
  </si>
  <si>
    <t>6.3.Belediyelerde Deşarj Edilen Kişi Başı Günlük Atıksu Miktarı (Litre/Kişi-Gün)</t>
  </si>
  <si>
    <t>7. BELEDİYE ATIKLARI</t>
  </si>
  <si>
    <t>7.1.Toplam Belediye Atığı Miktarının Bertaraf Yöntemine Göre Dağılımı (Ton/Yıl)</t>
  </si>
  <si>
    <t>7.2. Kişi Başı Ortalama Belediye Atık Miktarı (Kg/Kişi-Gün)</t>
  </si>
  <si>
    <t>8. TEHLİKELİ ATIKLAR</t>
  </si>
  <si>
    <t>8.1.Tehlikeli Atıkların Bertaraf Yöntemine Göre Dağılımı (Ton/Yıl)</t>
  </si>
  <si>
    <t>9. ARAZİ KULLANIMI</t>
  </si>
  <si>
    <t>5. BELEDİYE SU</t>
  </si>
  <si>
    <r>
      <t>5.1.İlde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</si>
  <si>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r>
      <t>5.3.İlde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</si>
  <si>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6. BELEDİYE ATIKSU</t>
  </si>
  <si>
    <r>
      <t>6.1.Arıtılma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</si>
  <si>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8.1.Tehlikeli Atıkların Bertaraf Yöntemine Göre Dağılımı (Maden Atıkları Hariç) (Ton/Yıl)</t>
  </si>
  <si>
    <t>5.1. İlde Belediyeler Tarafından İçme ve Kullanma Suyu Şebekesi için Çekilen Toplam Su Miktarı (Bin m3/yıl)</t>
  </si>
  <si>
    <t>5.3.İlde Belediyeler Tarafından İçme ve Kullanma Suyu Şebekesiyle Dağıtılan Su Miktarı (m3/yıl)</t>
  </si>
  <si>
    <t>İSTASYON ADI</t>
  </si>
  <si>
    <t>İL</t>
  </si>
  <si>
    <t>ÖRNEKLEME NOKTASI</t>
  </si>
  <si>
    <t>(ERG-12) ERGENE NEHRİ</t>
  </si>
  <si>
    <t>Uzunköprü/
EDİRNE</t>
  </si>
  <si>
    <t>Uzunköprü Çiftlikköy Mevkii</t>
  </si>
  <si>
    <t>(ERG-13) ERGENE NEHRİ</t>
  </si>
  <si>
    <t>Meriç/
EDİRNE</t>
  </si>
  <si>
    <t>Adasarhanlı Köprüsü Meriç Nehri İle Birleşim Öncesi</t>
  </si>
  <si>
    <t>(ERG-14) ERGENE NEHRİ</t>
  </si>
  <si>
    <t>İpsala/
EDİRNE</t>
  </si>
  <si>
    <t>İpsala Sınır Kapısı Meriç Ergene Birleşim Sonrası</t>
  </si>
  <si>
    <t>Kaynaklar: Çevre ve Şehircilik Bakanlığı Laboratuvar, Ölçüm ve İzleme Dairesi Başkanlığı, Evsel ve Endüstriyel Kirlilik İzleme Programı Havza İzleme Çalışmaları</t>
  </si>
  <si>
    <t>Notlar:</t>
  </si>
  <si>
    <t>”Yerüstü Su Kalitesi Yönetimi Yönetmeliği” Ek-5 Tablo 5’e göre; 3.Sınıf - Kirlenmiş su, 4. Sınıf - Çok kirlenmiş su’ dur.</t>
  </si>
  <si>
    <t xml:space="preserve"> 2017 yılı için  ölçüm yapılmamıştır.</t>
  </si>
  <si>
    <t>“Yerüstü Su Kalitesi Yönetimi Yönetmeliği” Ek-5 Tablo 5’e göre; 1. Sınıf- Yüksek kaliteli su, 2. Sınıf - Az kirlenmiş su, 3.Sınıf - Kirlenmiş su, 4. Sınıf - Çok kirlenmiş su’ dur.</t>
  </si>
  <si>
    <t xml:space="preserve"> 2017 yılı için ölçüm yapılmamıştır.</t>
  </si>
  <si>
    <r>
      <t>NO</t>
    </r>
    <r>
      <rPr>
        <b/>
        <vertAlign val="subscript"/>
        <sz val="10"/>
        <rFont val="Arial"/>
        <family val="2"/>
        <charset val="162"/>
      </rPr>
      <t>2</t>
    </r>
  </si>
  <si>
    <r>
      <t>O</t>
    </r>
    <r>
      <rPr>
        <b/>
        <vertAlign val="subscript"/>
        <sz val="10"/>
        <rFont val="Arial"/>
        <family val="2"/>
        <charset val="162"/>
      </rPr>
      <t>3</t>
    </r>
  </si>
  <si>
    <t>MEVCUT BASKILAR</t>
  </si>
  <si>
    <t>Yoğun Tarımsal Baskı, Sanayi Baskıları, Evsel Baskı</t>
  </si>
  <si>
    <t>Tarımsal Baskı</t>
  </si>
  <si>
    <t>Evsel Baskı</t>
  </si>
  <si>
    <t>Kaynak: https://corinecbs.tarimorman.gov.tr/</t>
  </si>
  <si>
    <t>5) Su Kütleleri</t>
  </si>
  <si>
    <t>5.4.İçme ve Kullanma Suyu Şebekesi ile Hizmet Verilen Belediye Nüfusunun Toplam Belediye Nüfusuna Oranı (%)</t>
  </si>
  <si>
    <t>5.5.İçme ve Kullanma Suyu Arıtma Tesisi ile Hizmet Verilen Belediye Nüfusun Toplam Belediye Nüfusuna Oranı (%)</t>
  </si>
  <si>
    <t>6.4.Atıksu Arıtma Tesisi ile Hizmet Verilen Belediye Nüfusunun Toplam Belediye Nüfusuna Oranı (%)</t>
  </si>
  <si>
    <t>6.6.Kanalizasyon Şebekesi ile Hizmet Verilen Belediye Nüfusunun Toplam  Belediye Nüfusuna Oranı (%)</t>
  </si>
  <si>
    <t>7.3. Atık Hizmeti Verilen Belediye Nüfusunun Toplam  Belediye Nüfusuna Oranı (%)</t>
  </si>
  <si>
    <t>5.5.İçme ve Kullanma Suyu Arıtma Tesisi ile Hizmet Verilen Belediye Nüfusun Toplam  Belediye Nüfusuna Oranı (%)</t>
  </si>
  <si>
    <t>Not: 2016 ve 2018 yılı verilerine belediyeler tarafından işletilmeyen atıksu arıtma tesislerinde arıtılan kentsel atıksular da dahildir</t>
  </si>
  <si>
    <t>Fiziksel Ve / Veya Kimyasal Arıtma</t>
  </si>
  <si>
    <t>Gelişmiş Arıtma</t>
  </si>
  <si>
    <t>6.5.Kanalizasyon Şebekesi ile Hizmet Verilen Belediye Nüfusunun Toplam Belediye Nüfusuna Oranı (%)</t>
  </si>
  <si>
    <t>Diğer Geri Kazanım İşlemleri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</si>
</sst>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29"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ont>
    <font>
      <b/>
      <sz val="11"/>
      <color theme="1"/>
      <name val="Calibri"/>
      <scheme val="minor"/>
    </font>
    <font>
      <sz val="9"/>
      <color rgb="FF99182C"/>
      <name val="Arial"/>
      <family val="2"/>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5" fillId="0" borderId="0"/>
    <xf numFmtId="0" fontId="26" fillId="0" borderId="0"/>
  </cellStyleXfs>
  <cellXfs count="128">
    <xf numFmtId="0" fontId="0" fillId="0" borderId="0" xfId="0"/>
    <xf numFmtId="0" fontId="2" fillId="0" borderId="0" xfId="0" applyFont="1"/>
    <xf numFmtId="0" fontId="3" fillId="0" borderId="0" xfId="0" applyFont="1"/>
    <xf numFmtId="0" fontId="4" fillId="0" borderId="0" xfId="2"/>
    <xf numFmtId="0" fontId="5" fillId="0" borderId="0" xfId="0" applyFont="1"/>
    <xf numFmtId="0" fontId="6" fillId="0" borderId="0" xfId="0" applyFont="1" applyAlignment="1"/>
    <xf numFmtId="0" fontId="2" fillId="0" borderId="0" xfId="0" applyFont="1" applyAlignment="1">
      <alignment horizontal="center" wrapText="1"/>
    </xf>
    <xf numFmtId="0" fontId="7" fillId="0" borderId="0" xfId="0" applyFont="1" applyAlignment="1"/>
    <xf numFmtId="0" fontId="7" fillId="0" borderId="0" xfId="0" applyFont="1" applyAlignment="1">
      <alignment horizontal="center"/>
    </xf>
    <xf numFmtId="0" fontId="7" fillId="0" borderId="0" xfId="0" applyFont="1" applyAlignment="1">
      <alignment horizontal="center" wrapText="1"/>
    </xf>
    <xf numFmtId="0" fontId="8" fillId="0" borderId="0" xfId="0" applyFont="1"/>
    <xf numFmtId="3" fontId="8" fillId="0" borderId="0" xfId="0" applyNumberFormat="1" applyFont="1"/>
    <xf numFmtId="3" fontId="3" fillId="0" borderId="0" xfId="3" applyNumberFormat="1"/>
    <xf numFmtId="0" fontId="9" fillId="0" borderId="0" xfId="4" applyFont="1" applyFill="1" applyBorder="1" applyAlignment="1"/>
    <xf numFmtId="0" fontId="9" fillId="0" borderId="0" xfId="0" applyFont="1"/>
    <xf numFmtId="2" fontId="8" fillId="0" borderId="0" xfId="0" applyNumberFormat="1" applyFont="1" applyAlignment="1">
      <alignment horizontal="center"/>
    </xf>
    <xf numFmtId="0" fontId="7" fillId="0" borderId="0" xfId="4" applyFont="1" applyBorder="1" applyAlignment="1">
      <alignment wrapText="1"/>
    </xf>
    <xf numFmtId="0" fontId="7" fillId="0" borderId="0" xfId="4" applyFont="1" applyBorder="1" applyAlignment="1">
      <alignment horizontal="center" wrapText="1"/>
    </xf>
    <xf numFmtId="0" fontId="7" fillId="0" borderId="0" xfId="4" applyNumberFormat="1" applyFont="1" applyBorder="1" applyAlignment="1">
      <alignment horizontal="center"/>
    </xf>
    <xf numFmtId="0" fontId="7" fillId="0" borderId="0" xfId="4" applyFont="1" applyFill="1" applyBorder="1" applyAlignment="1">
      <alignment horizontal="center" wrapText="1"/>
    </xf>
    <xf numFmtId="0" fontId="11" fillId="0" borderId="0" xfId="4" applyFont="1" applyBorder="1" applyAlignment="1"/>
    <xf numFmtId="0" fontId="11" fillId="0" borderId="0" xfId="4" applyFont="1" applyBorder="1" applyAlignment="1">
      <alignment horizontal="right"/>
    </xf>
    <xf numFmtId="165" fontId="7" fillId="0" borderId="0" xfId="4" applyNumberFormat="1" applyFont="1" applyBorder="1" applyAlignment="1"/>
    <xf numFmtId="165" fontId="11" fillId="0" borderId="0" xfId="4" applyNumberFormat="1" applyFont="1" applyBorder="1" applyAlignment="1"/>
    <xf numFmtId="0" fontId="0" fillId="0" borderId="0" xfId="0" applyBorder="1"/>
    <xf numFmtId="0" fontId="11" fillId="0" borderId="0" xfId="4" applyFont="1" applyFill="1" applyBorder="1" applyAlignment="1">
      <alignment horizontal="right"/>
    </xf>
    <xf numFmtId="1" fontId="11" fillId="0" borderId="0" xfId="4" applyNumberFormat="1" applyFont="1" applyFill="1" applyBorder="1" applyAlignment="1">
      <alignment horizontal="right"/>
    </xf>
    <xf numFmtId="0" fontId="9" fillId="0" borderId="0" xfId="4" applyFont="1" applyBorder="1" applyAlignment="1"/>
    <xf numFmtId="0" fontId="12" fillId="0" borderId="0" xfId="4" applyFont="1" applyFill="1" applyAlignment="1"/>
    <xf numFmtId="0" fontId="12" fillId="0" borderId="0" xfId="4" applyFont="1" applyBorder="1" applyAlignment="1"/>
    <xf numFmtId="0" fontId="7" fillId="0" borderId="0" xfId="4" applyFont="1" applyBorder="1" applyAlignment="1">
      <alignment horizontal="center"/>
    </xf>
    <xf numFmtId="166" fontId="7" fillId="0" borderId="0" xfId="4" applyNumberFormat="1" applyFont="1" applyFill="1" applyBorder="1" applyAlignment="1"/>
    <xf numFmtId="166" fontId="11" fillId="0" borderId="0" xfId="4" applyNumberFormat="1" applyFont="1" applyFill="1" applyBorder="1" applyAlignment="1"/>
    <xf numFmtId="166" fontId="7" fillId="0" borderId="0" xfId="4" applyNumberFormat="1" applyFont="1" applyFill="1" applyBorder="1" applyAlignment="1">
      <alignment horizontal="right"/>
    </xf>
    <xf numFmtId="166" fontId="11" fillId="0" borderId="0" xfId="4" applyNumberFormat="1" applyFont="1" applyFill="1" applyBorder="1" applyAlignment="1">
      <alignment horizontal="right"/>
    </xf>
    <xf numFmtId="1" fontId="7" fillId="0" borderId="0" xfId="4" applyNumberFormat="1" applyFont="1" applyBorder="1" applyAlignment="1"/>
    <xf numFmtId="1" fontId="11"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6" fillId="0" borderId="0" xfId="0" applyFont="1"/>
    <xf numFmtId="0" fontId="2" fillId="0" borderId="0" xfId="0" applyFont="1" applyAlignment="1">
      <alignment wrapText="1"/>
    </xf>
    <xf numFmtId="0" fontId="13" fillId="0" borderId="0" xfId="0" applyFont="1"/>
    <xf numFmtId="0" fontId="2" fillId="0" borderId="0" xfId="0" applyFont="1" applyAlignment="1">
      <alignment horizontal="center"/>
    </xf>
    <xf numFmtId="0" fontId="15" fillId="0" borderId="0" xfId="0" applyFont="1" applyAlignment="1">
      <alignment wrapText="1"/>
    </xf>
    <xf numFmtId="0" fontId="15" fillId="0" borderId="0" xfId="0" applyFont="1" applyAlignment="1">
      <alignment horizontal="center" wrapText="1"/>
    </xf>
    <xf numFmtId="165" fontId="0" fillId="0" borderId="0" xfId="0" applyNumberFormat="1"/>
    <xf numFmtId="0" fontId="2" fillId="0" borderId="0" xfId="0" applyFont="1" applyAlignment="1">
      <alignment horizontal="center"/>
    </xf>
    <xf numFmtId="0" fontId="15" fillId="0" borderId="0" xfId="0" applyFont="1" applyAlignment="1">
      <alignment horizontal="center"/>
    </xf>
    <xf numFmtId="0" fontId="6" fillId="0" borderId="0" xfId="0" applyFont="1" applyBorder="1"/>
    <xf numFmtId="0" fontId="16" fillId="0" borderId="0" xfId="0" applyFont="1" applyFill="1" applyBorder="1" applyAlignment="1">
      <alignment horizontal="center" vertical="center" wrapText="1"/>
    </xf>
    <xf numFmtId="0" fontId="8" fillId="0" borderId="0" xfId="0" applyFont="1" applyFill="1" applyBorder="1" applyAlignment="1">
      <alignment horizontal="center"/>
    </xf>
    <xf numFmtId="0" fontId="15"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7" fillId="0" borderId="0" xfId="0" applyFont="1" applyAlignment="1">
      <alignment horizontal="center" wrapText="1"/>
    </xf>
    <xf numFmtId="0" fontId="18" fillId="0" borderId="0" xfId="0" applyFont="1"/>
    <xf numFmtId="0" fontId="15" fillId="0" borderId="0" xfId="0" applyFont="1" applyAlignment="1"/>
    <xf numFmtId="0" fontId="15" fillId="0" borderId="0" xfId="0" applyFont="1"/>
    <xf numFmtId="3" fontId="15" fillId="0" borderId="0" xfId="0" applyNumberFormat="1" applyFont="1"/>
    <xf numFmtId="0" fontId="21" fillId="0" borderId="0" xfId="6" applyFont="1"/>
    <xf numFmtId="0" fontId="2" fillId="0" borderId="0" xfId="6" applyFont="1"/>
    <xf numFmtId="0" fontId="2" fillId="0" borderId="0" xfId="6" applyFont="1" applyAlignment="1">
      <alignment horizontal="center"/>
    </xf>
    <xf numFmtId="0" fontId="22" fillId="0" borderId="0" xfId="0" applyFont="1" applyAlignment="1">
      <alignment horizontal="center" wrapText="1"/>
    </xf>
    <xf numFmtId="0" fontId="23" fillId="0" borderId="0" xfId="0" applyFont="1"/>
    <xf numFmtId="0" fontId="2" fillId="0" borderId="0" xfId="0" applyFont="1" applyAlignment="1">
      <alignment horizontal="center"/>
    </xf>
    <xf numFmtId="0" fontId="7" fillId="0" borderId="0" xfId="0" applyFont="1" applyAlignment="1">
      <alignment horizontal="center" wrapText="1"/>
    </xf>
    <xf numFmtId="0" fontId="2" fillId="0" borderId="0" xfId="0" applyFont="1" applyAlignment="1"/>
    <xf numFmtId="0" fontId="24" fillId="0" borderId="0" xfId="0" applyFont="1" applyAlignment="1">
      <alignment horizontal="center" wrapText="1"/>
    </xf>
    <xf numFmtId="0" fontId="24" fillId="0" borderId="0" xfId="0" applyFont="1" applyAlignment="1"/>
    <xf numFmtId="167" fontId="8" fillId="0" borderId="0" xfId="7" applyNumberFormat="1" applyFont="1"/>
    <xf numFmtId="0" fontId="7" fillId="0" borderId="0" xfId="0" applyFont="1"/>
    <xf numFmtId="49" fontId="7" fillId="0" borderId="0" xfId="0" applyNumberFormat="1" applyFont="1"/>
    <xf numFmtId="0" fontId="0" fillId="0" borderId="3" xfId="0" applyBorder="1"/>
    <xf numFmtId="4" fontId="0" fillId="0" borderId="3" xfId="0" applyNumberFormat="1" applyBorder="1"/>
    <xf numFmtId="0" fontId="7" fillId="0" borderId="0" xfId="0" applyFont="1" applyAlignment="1">
      <alignment horizontal="center" wrapText="1"/>
    </xf>
    <xf numFmtId="1" fontId="7" fillId="0" borderId="0" xfId="4" applyNumberFormat="1" applyFont="1" applyFill="1" applyBorder="1" applyAlignment="1"/>
    <xf numFmtId="0" fontId="25" fillId="0" borderId="0" xfId="9"/>
    <xf numFmtId="0" fontId="13" fillId="0" borderId="0" xfId="0" applyFont="1" applyAlignment="1">
      <alignment horizontal="center"/>
    </xf>
    <xf numFmtId="1" fontId="0" fillId="0" borderId="0" xfId="0" applyNumberFormat="1"/>
    <xf numFmtId="3" fontId="0" fillId="0" borderId="0" xfId="0" applyNumberFormat="1"/>
    <xf numFmtId="3" fontId="3" fillId="0" borderId="0" xfId="0" applyNumberFormat="1" applyFont="1"/>
    <xf numFmtId="3" fontId="25" fillId="0" borderId="0" xfId="9" applyNumberFormat="1"/>
    <xf numFmtId="165" fontId="3" fillId="0" borderId="0" xfId="0" applyNumberFormat="1" applyFont="1"/>
    <xf numFmtId="0" fontId="13" fillId="0" borderId="0" xfId="0" applyFont="1" applyAlignment="1"/>
    <xf numFmtId="0" fontId="13" fillId="0" borderId="3" xfId="0" applyFont="1" applyBorder="1" applyAlignment="1">
      <alignment horizontal="center"/>
    </xf>
    <xf numFmtId="0" fontId="13" fillId="0" borderId="3" xfId="0" applyFont="1" applyBorder="1" applyAlignment="1">
      <alignment horizontal="left"/>
    </xf>
    <xf numFmtId="1" fontId="11" fillId="0" borderId="0" xfId="4" applyNumberFormat="1" applyFont="1" applyFill="1" applyBorder="1" applyAlignment="1"/>
    <xf numFmtId="3" fontId="3"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2" fillId="0" borderId="0" xfId="0" applyFont="1" applyAlignment="1">
      <alignment horizontal="center"/>
    </xf>
    <xf numFmtId="0" fontId="0" fillId="0" borderId="0" xfId="0" applyAlignment="1">
      <alignment vertical="top" wrapText="1"/>
    </xf>
    <xf numFmtId="0" fontId="13" fillId="0" borderId="0" xfId="0" applyFont="1" applyAlignment="1">
      <alignment vertical="top" wrapText="1"/>
    </xf>
    <xf numFmtId="0" fontId="11" fillId="0" borderId="0" xfId="0" applyFont="1"/>
    <xf numFmtId="0" fontId="27" fillId="0" borderId="0" xfId="0" applyFont="1" applyAlignment="1">
      <alignment vertical="top" wrapText="1"/>
    </xf>
    <xf numFmtId="0" fontId="13" fillId="0" borderId="3" xfId="0" applyFont="1" applyBorder="1" applyAlignment="1">
      <alignment horizontal="center"/>
    </xf>
    <xf numFmtId="4" fontId="13" fillId="0" borderId="3" xfId="0" applyNumberFormat="1" applyFont="1" applyBorder="1"/>
    <xf numFmtId="0" fontId="13" fillId="0" borderId="3" xfId="0" applyFont="1" applyBorder="1"/>
    <xf numFmtId="0" fontId="2" fillId="0" borderId="0" xfId="0" applyFont="1" applyAlignment="1">
      <alignment horizontal="center"/>
    </xf>
    <xf numFmtId="0" fontId="7" fillId="0" borderId="0" xfId="0" applyFont="1" applyAlignment="1">
      <alignment horizontal="center" wrapText="1"/>
    </xf>
    <xf numFmtId="0" fontId="2" fillId="0" borderId="0" xfId="0" applyFont="1" applyAlignment="1">
      <alignment horizontal="center" wrapText="1"/>
    </xf>
    <xf numFmtId="0" fontId="15" fillId="0" borderId="0" xfId="0" applyFont="1" applyAlignment="1">
      <alignment horizontal="center"/>
    </xf>
    <xf numFmtId="0" fontId="14" fillId="0" borderId="0" xfId="0" applyFont="1" applyAlignment="1">
      <alignment horizontal="center"/>
    </xf>
    <xf numFmtId="0" fontId="2" fillId="0" borderId="0" xfId="6" applyFont="1" applyAlignment="1">
      <alignment horizontal="center" wrapText="1"/>
    </xf>
    <xf numFmtId="0" fontId="7" fillId="0" borderId="0" xfId="0" applyFont="1" applyAlignment="1">
      <alignment horizontal="center" vertical="center" wrapText="1"/>
    </xf>
    <xf numFmtId="0" fontId="13" fillId="0" borderId="3"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xf>
    <xf numFmtId="0" fontId="28" fillId="0" borderId="0" xfId="0" applyFont="1"/>
    <xf numFmtId="0" fontId="26" fillId="0" borderId="0" xfId="10"/>
    <xf numFmtId="0" fontId="26" fillId="0" borderId="0" xfId="10"/>
    <xf numFmtId="0" fontId="26" fillId="0" borderId="0" xfId="10"/>
    <xf numFmtId="0" fontId="26" fillId="0" borderId="0" xfId="10"/>
    <xf numFmtId="0" fontId="26" fillId="0" borderId="0" xfId="10"/>
    <xf numFmtId="0" fontId="9" fillId="0" borderId="0" xfId="0" applyFont="1" applyAlignment="1">
      <alignment horizontal="center" wrapText="1"/>
    </xf>
    <xf numFmtId="167" fontId="0" fillId="0" borderId="0" xfId="0" applyNumberFormat="1"/>
    <xf numFmtId="0" fontId="3" fillId="0" borderId="0" xfId="5"/>
    <xf numFmtId="0" fontId="3" fillId="0" borderId="0" xfId="5"/>
    <xf numFmtId="0" fontId="3" fillId="0" borderId="0" xfId="5"/>
    <xf numFmtId="0" fontId="3" fillId="0" borderId="0" xfId="5"/>
    <xf numFmtId="0" fontId="3" fillId="0" borderId="0" xfId="5"/>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12">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s>
  <tableStyles count="0" defaultTableStyle="TableStyleMedium2" defaultPivotStyle="PivotStyleMedium9"/>
  <colors>
    <mruColors>
      <color rgb="FFFF00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136653</c:v>
                </c:pt>
                <c:pt idx="1">
                  <c:v>132605</c:v>
                </c:pt>
                <c:pt idx="2">
                  <c:v>131250</c:v>
                </c:pt>
                <c:pt idx="3">
                  <c:v>128508</c:v>
                </c:pt>
                <c:pt idx="4">
                  <c:v>127022</c:v>
                </c:pt>
                <c:pt idx="5">
                  <c:v>123129</c:v>
                </c:pt>
                <c:pt idx="6">
                  <c:v>119074</c:v>
                </c:pt>
                <c:pt idx="7">
                  <c:v>116435</c:v>
                </c:pt>
                <c:pt idx="8">
                  <c:v>113104</c:v>
                </c:pt>
                <c:pt idx="9">
                  <c:v>110978</c:v>
                </c:pt>
                <c:pt idx="10">
                  <c:v>108591</c:v>
                </c:pt>
                <c:pt idx="11">
                  <c:v>111330</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259809</c:v>
                </c:pt>
                <c:pt idx="1">
                  <c:v>262039</c:v>
                </c:pt>
                <c:pt idx="2">
                  <c:v>264213</c:v>
                </c:pt>
                <c:pt idx="3">
                  <c:v>261920</c:v>
                </c:pt>
                <c:pt idx="4">
                  <c:v>272294</c:v>
                </c:pt>
                <c:pt idx="5">
                  <c:v>276579</c:v>
                </c:pt>
                <c:pt idx="6">
                  <c:v>279508</c:v>
                </c:pt>
                <c:pt idx="7">
                  <c:v>283845</c:v>
                </c:pt>
                <c:pt idx="8">
                  <c:v>289433</c:v>
                </c:pt>
                <c:pt idx="9">
                  <c:v>290723</c:v>
                </c:pt>
                <c:pt idx="10">
                  <c:v>298264</c:v>
                </c:pt>
                <c:pt idx="11">
                  <c:v>300198</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0.5616702492337885</c:v>
                </c:pt>
                <c:pt idx="1">
                  <c:v>0.55181767717091434</c:v>
                </c:pt>
                <c:pt idx="2">
                  <c:v>0.54500530530649727</c:v>
                </c:pt>
                <c:pt idx="3">
                  <c:v>0.52958786749120912</c:v>
                </c:pt>
                <c:pt idx="4">
                  <c:v>0.5343859569907603</c:v>
                </c:pt>
                <c:pt idx="5">
                  <c:v>0.52852284299560059</c:v>
                </c:pt>
                <c:pt idx="6">
                  <c:v>0.51988144602541686</c:v>
                </c:pt>
                <c:pt idx="7">
                  <c:v>0.51518803359312226</c:v>
                </c:pt>
                <c:pt idx="8">
                  <c:v>0.51121617588731005</c:v>
                </c:pt>
                <c:pt idx="9">
                  <c:v>0.5032909218133047</c:v>
                </c:pt>
                <c:pt idx="10">
                  <c:v>0.50346783417135332</c:v>
                </c:pt>
                <c:pt idx="11">
                  <c:v>0.50183965681039344</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layout>
            <c:manualLayout>
              <c:xMode val="edge"/>
              <c:yMode val="edge"/>
              <c:x val="1.7845761631612493E-2"/>
              <c:y val="0.30032729342567122"/>
            </c:manualLayout>
          </c:layout>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Edirne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210</c:v>
                </c:pt>
                <c:pt idx="1">
                  <c:v>207</c:v>
                </c:pt>
                <c:pt idx="2">
                  <c:v>213</c:v>
                </c:pt>
                <c:pt idx="3">
                  <c:v>220</c:v>
                </c:pt>
                <c:pt idx="4">
                  <c:v>172</c:v>
                </c:pt>
                <c:pt idx="5">
                  <c:v>155</c:v>
                </c:pt>
                <c:pt idx="6">
                  <c:v>172</c:v>
                </c:pt>
                <c:pt idx="7">
                  <c:v>197</c:v>
                </c:pt>
                <c:pt idx="8">
                  <c:v>190</c:v>
                </c:pt>
                <c:pt idx="9">
                  <c:v>212</c:v>
                </c:pt>
                <c:pt idx="10">
                  <c:v>214</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Diğer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1">
                  <c:v>415751</c:v>
                </c:pt>
                <c:pt idx="2">
                  <c:v>8885</c:v>
                </c:pt>
                <c:pt idx="3">
                  <c:v>10000</c:v>
                </c:pt>
                <c:pt idx="4">
                  <c:v>21455</c:v>
                </c:pt>
                <c:pt idx="5">
                  <c:v>84804</c:v>
                </c:pt>
                <c:pt idx="6">
                  <c:v>73882</c:v>
                </c:pt>
              </c:numCache>
            </c:numRef>
          </c:val>
          <c:extLst>
            <c:ext xmlns:c16="http://schemas.microsoft.com/office/drawing/2014/chart" uri="{C3380CC4-5D6E-409C-BE32-E72D297353CC}">
              <c16:uniqueId val="{00000000-9344-44B8-9236-A3A981868584}"/>
            </c:ext>
          </c:extLst>
        </c:ser>
        <c:ser>
          <c:idx val="1"/>
          <c:order val="1"/>
          <c:tx>
            <c:strRef>
              <c:f>'Belediye Su'!$C$78</c:f>
              <c:strCache>
                <c:ptCount val="1"/>
                <c:pt idx="0">
                  <c:v>Din Ve Hayır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0">
                  <c:v>6820</c:v>
                </c:pt>
                <c:pt idx="1">
                  <c:v>83818</c:v>
                </c:pt>
                <c:pt idx="2">
                  <c:v>4683</c:v>
                </c:pt>
                <c:pt idx="3">
                  <c:v>6901</c:v>
                </c:pt>
                <c:pt idx="4">
                  <c:v>2318</c:v>
                </c:pt>
                <c:pt idx="5">
                  <c:v>1510</c:v>
                </c:pt>
                <c:pt idx="6">
                  <c:v>34266</c:v>
                </c:pt>
              </c:numCache>
            </c:numRef>
          </c:val>
          <c:extLst>
            <c:ext xmlns:c16="http://schemas.microsoft.com/office/drawing/2014/chart" uri="{C3380CC4-5D6E-409C-BE32-E72D297353CC}">
              <c16:uniqueId val="{00000001-9344-44B8-9236-A3A981868584}"/>
            </c:ext>
          </c:extLst>
        </c:ser>
        <c:ser>
          <c:idx val="2"/>
          <c:order val="2"/>
          <c:tx>
            <c:strRef>
              <c:f>'Belediye Su'!$D$78</c:f>
              <c:strCache>
                <c:ptCount val="1"/>
                <c:pt idx="0">
                  <c:v>İnşaatlar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540341</c:v>
                </c:pt>
                <c:pt idx="1">
                  <c:v>382075</c:v>
                </c:pt>
                <c:pt idx="2">
                  <c:v>463273</c:v>
                </c:pt>
                <c:pt idx="3">
                  <c:v>527869</c:v>
                </c:pt>
                <c:pt idx="4">
                  <c:v>514653</c:v>
                </c:pt>
                <c:pt idx="5">
                  <c:v>528428</c:v>
                </c:pt>
                <c:pt idx="6">
                  <c:v>474624</c:v>
                </c:pt>
              </c:numCache>
            </c:numRef>
          </c:val>
          <c:extLst>
            <c:ext xmlns:c16="http://schemas.microsoft.com/office/drawing/2014/chart" uri="{C3380CC4-5D6E-409C-BE32-E72D297353CC}">
              <c16:uniqueId val="{00000002-9344-44B8-9236-A3A981868584}"/>
            </c:ext>
          </c:extLst>
        </c:ser>
        <c:ser>
          <c:idx val="3"/>
          <c:order val="3"/>
          <c:tx>
            <c:strRef>
              <c:f>'Belediye Su'!$E$78</c:f>
              <c:strCache>
                <c:ptCount val="1"/>
                <c:pt idx="0">
                  <c:v>Meskenler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6312812</c:v>
                </c:pt>
                <c:pt idx="1">
                  <c:v>7118381</c:v>
                </c:pt>
                <c:pt idx="2">
                  <c:v>7742990</c:v>
                </c:pt>
                <c:pt idx="3">
                  <c:v>8366577</c:v>
                </c:pt>
                <c:pt idx="4">
                  <c:v>9331936</c:v>
                </c:pt>
                <c:pt idx="5">
                  <c:v>9687320</c:v>
                </c:pt>
                <c:pt idx="6">
                  <c:v>9755133</c:v>
                </c:pt>
              </c:numCache>
            </c:numRef>
          </c:val>
          <c:extLst>
            <c:ext xmlns:c16="http://schemas.microsoft.com/office/drawing/2014/chart" uri="{C3380CC4-5D6E-409C-BE32-E72D297353CC}">
              <c16:uniqueId val="{00000003-9344-44B8-9236-A3A981868584}"/>
            </c:ext>
          </c:extLst>
        </c:ser>
        <c:ser>
          <c:idx val="4"/>
          <c:order val="4"/>
          <c:tx>
            <c:strRef>
              <c:f>'Belediye Su'!$F$78</c:f>
              <c:strCache>
                <c:ptCount val="1"/>
                <c:pt idx="0">
                  <c:v>Okullar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212968</c:v>
                </c:pt>
                <c:pt idx="1">
                  <c:v>253841</c:v>
                </c:pt>
                <c:pt idx="2">
                  <c:v>278894</c:v>
                </c:pt>
                <c:pt idx="3">
                  <c:v>258891</c:v>
                </c:pt>
                <c:pt idx="4">
                  <c:v>255100</c:v>
                </c:pt>
                <c:pt idx="5">
                  <c:v>281800</c:v>
                </c:pt>
                <c:pt idx="6">
                  <c:v>250946</c:v>
                </c:pt>
              </c:numCache>
            </c:numRef>
          </c:val>
          <c:extLst>
            <c:ext xmlns:c16="http://schemas.microsoft.com/office/drawing/2014/chart" uri="{C3380CC4-5D6E-409C-BE32-E72D297353CC}">
              <c16:uniqueId val="{00000004-9344-44B8-9236-A3A981868584}"/>
            </c:ext>
          </c:extLst>
        </c:ser>
        <c:ser>
          <c:idx val="5"/>
          <c:order val="5"/>
          <c:tx>
            <c:strRef>
              <c:f>'Belediye Su'!$G$78</c:f>
              <c:strCache>
                <c:ptCount val="1"/>
                <c:pt idx="0">
                  <c:v>Park, Bahçe Ve Wc 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0">
                  <c:v>108788</c:v>
                </c:pt>
                <c:pt idx="1">
                  <c:v>27638</c:v>
                </c:pt>
                <c:pt idx="2">
                  <c:v>24193</c:v>
                </c:pt>
                <c:pt idx="3">
                  <c:v>23137</c:v>
                </c:pt>
                <c:pt idx="4">
                  <c:v>41416</c:v>
                </c:pt>
                <c:pt idx="5">
                  <c:v>1388663</c:v>
                </c:pt>
                <c:pt idx="6">
                  <c:v>1414019</c:v>
                </c:pt>
              </c:numCache>
            </c:numRef>
          </c:val>
          <c:extLst>
            <c:ext xmlns:c16="http://schemas.microsoft.com/office/drawing/2014/chart" uri="{C3380CC4-5D6E-409C-BE32-E72D297353CC}">
              <c16:uniqueId val="{00000005-9344-44B8-9236-A3A981868584}"/>
            </c:ext>
          </c:extLst>
        </c:ser>
        <c:ser>
          <c:idx val="6"/>
          <c:order val="6"/>
          <c:tx>
            <c:strRef>
              <c:f>'Belediye Su'!$H$78</c:f>
              <c:strCache>
                <c:ptCount val="1"/>
                <c:pt idx="0">
                  <c:v>Resmi Kuruluşlar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953488</c:v>
                </c:pt>
                <c:pt idx="1">
                  <c:v>977379</c:v>
                </c:pt>
                <c:pt idx="2">
                  <c:v>870532</c:v>
                </c:pt>
                <c:pt idx="3">
                  <c:v>932707</c:v>
                </c:pt>
                <c:pt idx="4">
                  <c:v>936248</c:v>
                </c:pt>
                <c:pt idx="5">
                  <c:v>801198</c:v>
                </c:pt>
                <c:pt idx="6">
                  <c:v>863250</c:v>
                </c:pt>
              </c:numCache>
            </c:numRef>
          </c:val>
          <c:extLst>
            <c:ext xmlns:c16="http://schemas.microsoft.com/office/drawing/2014/chart" uri="{C3380CC4-5D6E-409C-BE32-E72D297353CC}">
              <c16:uniqueId val="{00000006-9344-44B8-9236-A3A981868584}"/>
            </c:ext>
          </c:extLst>
        </c:ser>
        <c:ser>
          <c:idx val="7"/>
          <c:order val="7"/>
          <c:tx>
            <c:strRef>
              <c:f>'Belediye Su'!$I$78</c:f>
              <c:strCache>
                <c:ptCount val="1"/>
                <c:pt idx="0">
                  <c:v>Sağlık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55215</c:v>
                </c:pt>
                <c:pt idx="1">
                  <c:v>28102</c:v>
                </c:pt>
                <c:pt idx="2">
                  <c:v>100210</c:v>
                </c:pt>
                <c:pt idx="3">
                  <c:v>106846</c:v>
                </c:pt>
                <c:pt idx="4">
                  <c:v>48067</c:v>
                </c:pt>
                <c:pt idx="5">
                  <c:v>154500</c:v>
                </c:pt>
                <c:pt idx="6">
                  <c:v>136200</c:v>
                </c:pt>
              </c:numCache>
            </c:numRef>
          </c:val>
          <c:extLst>
            <c:ext xmlns:c16="http://schemas.microsoft.com/office/drawing/2014/chart" uri="{C3380CC4-5D6E-409C-BE32-E72D297353CC}">
              <c16:uniqueId val="{00000007-9344-44B8-9236-A3A981868584}"/>
            </c:ext>
          </c:extLst>
        </c:ser>
        <c:ser>
          <c:idx val="8"/>
          <c:order val="8"/>
          <c:tx>
            <c:strRef>
              <c:f>'Belediye Su'!$J$78</c:f>
              <c:strCache>
                <c:ptCount val="1"/>
                <c:pt idx="0">
                  <c:v>Sanayi İşletmeleri</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0">
                  <c:v>147066</c:v>
                </c:pt>
                <c:pt idx="1">
                  <c:v>15447</c:v>
                </c:pt>
                <c:pt idx="2">
                  <c:v>10974</c:v>
                </c:pt>
                <c:pt idx="3">
                  <c:v>13462</c:v>
                </c:pt>
                <c:pt idx="4">
                  <c:v>1674</c:v>
                </c:pt>
                <c:pt idx="5">
                  <c:v>30440</c:v>
                </c:pt>
                <c:pt idx="6">
                  <c:v>11143</c:v>
                </c:pt>
              </c:numCache>
            </c:numRef>
          </c:val>
          <c:extLst>
            <c:ext xmlns:c16="http://schemas.microsoft.com/office/drawing/2014/chart" uri="{C3380CC4-5D6E-409C-BE32-E72D297353CC}">
              <c16:uniqueId val="{00000008-9344-44B8-9236-A3A981868584}"/>
            </c:ext>
          </c:extLst>
        </c:ser>
        <c:ser>
          <c:idx val="9"/>
          <c:order val="9"/>
          <c:tx>
            <c:strRef>
              <c:f>'Belediye Su'!$K$78</c:f>
              <c:strCache>
                <c:ptCount val="1"/>
                <c:pt idx="0">
                  <c:v>Ticarethaneler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462404</c:v>
                </c:pt>
                <c:pt idx="1">
                  <c:v>838237</c:v>
                </c:pt>
                <c:pt idx="2">
                  <c:v>828401</c:v>
                </c:pt>
                <c:pt idx="3">
                  <c:v>830768</c:v>
                </c:pt>
                <c:pt idx="4">
                  <c:v>1023728</c:v>
                </c:pt>
                <c:pt idx="5">
                  <c:v>1081013</c:v>
                </c:pt>
                <c:pt idx="6">
                  <c:v>934192</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Su'!$L$79:$L$86</c:f>
              <c:numCache>
                <c:formatCode>#,##0</c:formatCode>
                <c:ptCount val="8"/>
                <c:pt idx="0">
                  <c:v>8799902</c:v>
                </c:pt>
                <c:pt idx="1">
                  <c:v>10140669</c:v>
                </c:pt>
                <c:pt idx="2">
                  <c:v>10333035</c:v>
                </c:pt>
                <c:pt idx="3">
                  <c:v>11077158</c:v>
                </c:pt>
                <c:pt idx="4">
                  <c:v>12176595</c:v>
                </c:pt>
                <c:pt idx="5">
                  <c:v>14039676</c:v>
                </c:pt>
                <c:pt idx="6">
                  <c:v>13947655</c:v>
                </c:pt>
                <c:pt idx="7">
                  <c:v>14184184</c:v>
                </c:pt>
              </c:numCache>
            </c:numRef>
          </c:val>
          <c:smooth val="0"/>
          <c:extLst>
            <c:ext xmlns:c16="http://schemas.microsoft.com/office/drawing/2014/chart" uri="{C3380CC4-5D6E-409C-BE32-E72D297353CC}">
              <c16:uniqueId val="{00000000-7694-4C12-BDE2-3D9516BD50D4}"/>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Su'!$B$117</c:f>
              <c:strCache>
                <c:ptCount val="1"/>
                <c:pt idx="0">
                  <c:v>Edirne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Su'!$B$118:$B$128</c:f>
              <c:numCache>
                <c:formatCode>General</c:formatCode>
                <c:ptCount val="11"/>
                <c:pt idx="0">
                  <c:v>97</c:v>
                </c:pt>
                <c:pt idx="1">
                  <c:v>98</c:v>
                </c:pt>
                <c:pt idx="2">
                  <c:v>100</c:v>
                </c:pt>
                <c:pt idx="3">
                  <c:v>100</c:v>
                </c:pt>
                <c:pt idx="4">
                  <c:v>100</c:v>
                </c:pt>
                <c:pt idx="5">
                  <c:v>100</c:v>
                </c:pt>
                <c:pt idx="6">
                  <c:v>100</c:v>
                </c:pt>
                <c:pt idx="7">
                  <c:v>100</c:v>
                </c:pt>
                <c:pt idx="8">
                  <c:v>98</c:v>
                </c:pt>
                <c:pt idx="9">
                  <c:v>97</c:v>
                </c:pt>
                <c:pt idx="10">
                  <c:v>98</c:v>
                </c:pt>
              </c:numCache>
            </c:numRef>
          </c:val>
          <c:smooth val="0"/>
          <c:extLst>
            <c:ext xmlns:c16="http://schemas.microsoft.com/office/drawing/2014/chart" uri="{C3380CC4-5D6E-409C-BE32-E72D297353CC}">
              <c16:uniqueId val="{00000000-1DE0-4D38-9D2E-9CCCDEBDB50C}"/>
            </c:ext>
          </c:extLst>
        </c:ser>
        <c:ser>
          <c:idx val="1"/>
          <c:order val="1"/>
          <c:tx>
            <c:strRef>
              <c:f>'Belediye Su'!$C$117</c:f>
              <c:strCache>
                <c:ptCount val="1"/>
                <c:pt idx="0">
                  <c:v>Türkiye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Su'!$C$118:$C$128</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Su'!$B$147</c:f>
              <c:strCache>
                <c:ptCount val="1"/>
                <c:pt idx="0">
                  <c:v> Edirne (%)</c:v>
                </c:pt>
              </c:strCache>
            </c:strRef>
          </c:tx>
          <c:marker>
            <c:symbol val="none"/>
          </c:marker>
          <c:cat>
            <c:strRef>
              <c:f>'Belediye Su'!$A$148:$A$158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Su'!$B$148:$B$158</c:f>
              <c:numCache>
                <c:formatCode>General</c:formatCode>
                <c:ptCount val="11"/>
                <c:pt idx="0">
                  <c:v>53</c:v>
                </c:pt>
                <c:pt idx="1">
                  <c:v>47</c:v>
                </c:pt>
                <c:pt idx="2">
                  <c:v>43</c:v>
                </c:pt>
                <c:pt idx="3">
                  <c:v>55</c:v>
                </c:pt>
                <c:pt idx="4">
                  <c:v>46</c:v>
                </c:pt>
                <c:pt idx="5">
                  <c:v>55</c:v>
                </c:pt>
                <c:pt idx="6">
                  <c:v>41</c:v>
                </c:pt>
                <c:pt idx="7">
                  <c:v>60</c:v>
                </c:pt>
                <c:pt idx="8">
                  <c:v>64</c:v>
                </c:pt>
                <c:pt idx="9">
                  <c:v>47</c:v>
                </c:pt>
                <c:pt idx="10">
                  <c:v>68</c:v>
                </c:pt>
              </c:numCache>
            </c:numRef>
          </c:val>
          <c:smooth val="0"/>
          <c:extLst>
            <c:ext xmlns:c16="http://schemas.microsoft.com/office/drawing/2014/chart" uri="{C3380CC4-5D6E-409C-BE32-E72D297353CC}">
              <c16:uniqueId val="{00000000-3B96-473C-967E-9BD082A617E6}"/>
            </c:ext>
          </c:extLst>
        </c:ser>
        <c:ser>
          <c:idx val="1"/>
          <c:order val="1"/>
          <c:tx>
            <c:strRef>
              <c:f>'Belediye Su'!$C$147</c:f>
              <c:strCache>
                <c:ptCount val="1"/>
                <c:pt idx="0">
                  <c:v>Türkiye (%)</c:v>
                </c:pt>
              </c:strCache>
            </c:strRef>
          </c:tx>
          <c:marker>
            <c:symbol val="none"/>
          </c:marker>
          <c:cat>
            <c:strRef>
              <c:f>'Belediye Su'!$A$148:$A$158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Su'!$C$148:$C$158</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4">
                  <c:v>158</c:v>
                </c:pt>
                <c:pt idx="5">
                  <c:v>100</c:v>
                </c:pt>
                <c:pt idx="6">
                  <c:v>180</c:v>
                </c:pt>
                <c:pt idx="7">
                  <c:v>301</c:v>
                </c:pt>
                <c:pt idx="8">
                  <c:v>462</c:v>
                </c:pt>
                <c:pt idx="9">
                  <c:v>1339</c:v>
                </c:pt>
                <c:pt idx="10">
                  <c:v>4059</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9628</c:v>
                </c:pt>
                <c:pt idx="1">
                  <c:v>10588</c:v>
                </c:pt>
                <c:pt idx="2">
                  <c:v>10947</c:v>
                </c:pt>
                <c:pt idx="3">
                  <c:v>11078</c:v>
                </c:pt>
                <c:pt idx="4">
                  <c:v>12498</c:v>
                </c:pt>
                <c:pt idx="5">
                  <c:v>13946</c:v>
                </c:pt>
                <c:pt idx="6">
                  <c:v>13192</c:v>
                </c:pt>
                <c:pt idx="7">
                  <c:v>15330</c:v>
                </c:pt>
                <c:pt idx="8">
                  <c:v>15262</c:v>
                </c:pt>
                <c:pt idx="9">
                  <c:v>16215</c:v>
                </c:pt>
                <c:pt idx="10">
                  <c:v>13079</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Atıksu'!$B$67</c:f>
              <c:strCache>
                <c:ptCount val="1"/>
                <c:pt idx="0">
                  <c:v>Edirne</c:v>
                </c:pt>
              </c:strCache>
            </c:strRef>
          </c:tx>
          <c:marker>
            <c:symbol val="none"/>
          </c:marker>
          <c:cat>
            <c:strRef>
              <c:f>'Belediye Atıksu'!$A$68:$A$78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Atıksu'!$B$68:$B$78</c:f>
              <c:numCache>
                <c:formatCode>General</c:formatCode>
                <c:ptCount val="11"/>
                <c:pt idx="0">
                  <c:v>123</c:v>
                </c:pt>
                <c:pt idx="1">
                  <c:v>128</c:v>
                </c:pt>
                <c:pt idx="2">
                  <c:v>126</c:v>
                </c:pt>
                <c:pt idx="3">
                  <c:v>126</c:v>
                </c:pt>
                <c:pt idx="4">
                  <c:v>132</c:v>
                </c:pt>
                <c:pt idx="5">
                  <c:v>142</c:v>
                </c:pt>
                <c:pt idx="6">
                  <c:v>137</c:v>
                </c:pt>
                <c:pt idx="7">
                  <c:v>150</c:v>
                </c:pt>
                <c:pt idx="8">
                  <c:v>151</c:v>
                </c:pt>
                <c:pt idx="9">
                  <c:v>165</c:v>
                </c:pt>
                <c:pt idx="10">
                  <c:v>150</c:v>
                </c:pt>
              </c:numCache>
            </c:numRef>
          </c:val>
          <c:smooth val="0"/>
          <c:extLst>
            <c:ext xmlns:c16="http://schemas.microsoft.com/office/drawing/2014/chart" uri="{C3380CC4-5D6E-409C-BE32-E72D297353CC}">
              <c16:uniqueId val="{00000000-4227-49B9-84D8-194E7F8D5849}"/>
            </c:ext>
          </c:extLst>
        </c:ser>
        <c:ser>
          <c:idx val="1"/>
          <c:order val="1"/>
          <c:tx>
            <c:strRef>
              <c:f>'Belediye Atıksu'!$C$67</c:f>
              <c:strCache>
                <c:ptCount val="1"/>
                <c:pt idx="0">
                  <c:v>Türkiye </c:v>
                </c:pt>
              </c:strCache>
            </c:strRef>
          </c:tx>
          <c:marker>
            <c:symbol val="none"/>
          </c:marker>
          <c:cat>
            <c:strRef>
              <c:f>'Belediye Atıksu'!$A$68:$A$78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Atıksu'!$C$68:$C$78</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Atıksu'!$B$131</c:f>
              <c:strCache>
                <c:ptCount val="1"/>
                <c:pt idx="0">
                  <c:v>Edirne (%)</c:v>
                </c:pt>
              </c:strCache>
            </c:strRef>
          </c:tx>
          <c:marker>
            <c:symbol val="none"/>
          </c:marker>
          <c:cat>
            <c:strRef>
              <c:f>'Belediye Atıksu'!$A$132:$A$142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Atıksu'!$B$132:$B$142</c:f>
              <c:numCache>
                <c:formatCode>General</c:formatCode>
                <c:ptCount val="11"/>
                <c:pt idx="0">
                  <c:v>80</c:v>
                </c:pt>
                <c:pt idx="1">
                  <c:v>84</c:v>
                </c:pt>
                <c:pt idx="2">
                  <c:v>88</c:v>
                </c:pt>
                <c:pt idx="3">
                  <c:v>89</c:v>
                </c:pt>
                <c:pt idx="4">
                  <c:v>89</c:v>
                </c:pt>
                <c:pt idx="5">
                  <c:v>92</c:v>
                </c:pt>
                <c:pt idx="6">
                  <c:v>92</c:v>
                </c:pt>
                <c:pt idx="7">
                  <c:v>94</c:v>
                </c:pt>
                <c:pt idx="8">
                  <c:v>95</c:v>
                </c:pt>
                <c:pt idx="9">
                  <c:v>95</c:v>
                </c:pt>
                <c:pt idx="10">
                  <c:v>98</c:v>
                </c:pt>
              </c:numCache>
            </c:numRef>
          </c:val>
          <c:smooth val="0"/>
          <c:extLst>
            <c:ext xmlns:c16="http://schemas.microsoft.com/office/drawing/2014/chart" uri="{C3380CC4-5D6E-409C-BE32-E72D297353CC}">
              <c16:uniqueId val="{00000000-F1A8-4032-A2A2-D4B6C8A26C57}"/>
            </c:ext>
          </c:extLst>
        </c:ser>
        <c:ser>
          <c:idx val="1"/>
          <c:order val="1"/>
          <c:tx>
            <c:strRef>
              <c:f>'Belediye Atıksu'!$C$131</c:f>
              <c:strCache>
                <c:ptCount val="1"/>
                <c:pt idx="0">
                  <c:v>Türkiye (%)</c:v>
                </c:pt>
              </c:strCache>
            </c:strRef>
          </c:tx>
          <c:marker>
            <c:symbol val="none"/>
          </c:marker>
          <c:cat>
            <c:strRef>
              <c:f>'Belediye Atıksu'!$A$132:$A$142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Atıksu'!$C$132:$C$142</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Atıksu'!$B$98</c:f>
              <c:strCache>
                <c:ptCount val="1"/>
                <c:pt idx="0">
                  <c:v>Edirne (%)</c:v>
                </c:pt>
              </c:strCache>
            </c:strRef>
          </c:tx>
          <c:marker>
            <c:symbol val="none"/>
          </c:marker>
          <c:cat>
            <c:strRef>
              <c:f>'Belediye Atıksu'!$A$99:$A$109</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Atıksu'!$B$99:$B$109</c:f>
              <c:numCache>
                <c:formatCode>General</c:formatCode>
                <c:ptCount val="11"/>
                <c:pt idx="4">
                  <c:v>0.6</c:v>
                </c:pt>
                <c:pt idx="5">
                  <c:v>0.7</c:v>
                </c:pt>
                <c:pt idx="6">
                  <c:v>1.1000000000000001</c:v>
                </c:pt>
                <c:pt idx="7">
                  <c:v>2.8</c:v>
                </c:pt>
                <c:pt idx="8">
                  <c:v>3.2</c:v>
                </c:pt>
                <c:pt idx="9">
                  <c:v>10</c:v>
                </c:pt>
                <c:pt idx="10">
                  <c:v>28.6</c:v>
                </c:pt>
              </c:numCache>
            </c:numRef>
          </c:val>
          <c:smooth val="0"/>
          <c:extLst>
            <c:ext xmlns:c16="http://schemas.microsoft.com/office/drawing/2014/chart" uri="{C3380CC4-5D6E-409C-BE32-E72D297353CC}">
              <c16:uniqueId val="{00000000-666A-4B7A-9D76-DB83F5952A48}"/>
            </c:ext>
          </c:extLst>
        </c:ser>
        <c:ser>
          <c:idx val="1"/>
          <c:order val="1"/>
          <c:tx>
            <c:strRef>
              <c:f>'Belediye Atıksu'!$C$98</c:f>
              <c:strCache>
                <c:ptCount val="1"/>
                <c:pt idx="0">
                  <c:v>Türkiye (%)</c:v>
                </c:pt>
              </c:strCache>
            </c:strRef>
          </c:tx>
          <c:marker>
            <c:symbol val="none"/>
          </c:marker>
          <c:cat>
            <c:strRef>
              <c:f>'Belediye Atıksu'!$A$99:$A$109</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Atıksu'!$C$99:$C$109</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Atıksu'!$B$44:$B$50</c:f>
              <c:numCache>
                <c:formatCode>#,##0</c:formatCode>
                <c:ptCount val="7"/>
                <c:pt idx="0">
                  <c:v>158</c:v>
                </c:pt>
                <c:pt idx="1">
                  <c:v>45</c:v>
                </c:pt>
                <c:pt idx="2">
                  <c:v>180</c:v>
                </c:pt>
                <c:pt idx="3">
                  <c:v>159</c:v>
                </c:pt>
                <c:pt idx="4">
                  <c:v>347</c:v>
                </c:pt>
                <c:pt idx="5">
                  <c:v>739</c:v>
                </c:pt>
                <c:pt idx="6">
                  <c:v>4059</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Atıksu'!$C$44:$C$50</c:f>
              <c:numCache>
                <c:formatCode>#,##0</c:formatCode>
                <c:ptCount val="7"/>
                <c:pt idx="0">
                  <c:v>0</c:v>
                </c:pt>
                <c:pt idx="1">
                  <c:v>55</c:v>
                </c:pt>
                <c:pt idx="2">
                  <c:v>0</c:v>
                </c:pt>
                <c:pt idx="3">
                  <c:v>0</c:v>
                </c:pt>
                <c:pt idx="4">
                  <c:v>0</c:v>
                </c:pt>
                <c:pt idx="5">
                  <c:v>0</c:v>
                </c:pt>
                <c:pt idx="6">
                  <c:v>0</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Atıksu'!$D$44:$D$50</c:f>
              <c:numCache>
                <c:formatCode>#,##0</c:formatCode>
                <c:ptCount val="7"/>
                <c:pt idx="0">
                  <c:v>0</c:v>
                </c:pt>
                <c:pt idx="1">
                  <c:v>0</c:v>
                </c:pt>
                <c:pt idx="2">
                  <c:v>0</c:v>
                </c:pt>
                <c:pt idx="3">
                  <c:v>142</c:v>
                </c:pt>
                <c:pt idx="4">
                  <c:v>115</c:v>
                </c:pt>
                <c:pt idx="5">
                  <c:v>600</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Atıksu'!$E$44:$E$50</c:f>
              <c:numCache>
                <c:formatCode>#,##0</c:formatCode>
                <c:ptCount val="7"/>
                <c:pt idx="6">
                  <c:v>0</c:v>
                </c:pt>
              </c:numCache>
            </c:numRef>
          </c:val>
          <c:extLst>
            <c:ext xmlns:c16="http://schemas.microsoft.com/office/drawing/2014/chart" uri="{C3380CC4-5D6E-409C-BE32-E72D297353CC}">
              <c16:uniqueId val="{00000000-0043-4498-A57F-F7FCBA02BA9B}"/>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Atıksu'!$A$44:$A$50</c:f>
              <c:strCache>
                <c:ptCount val="7"/>
                <c:pt idx="0">
                  <c:v>2006</c:v>
                </c:pt>
                <c:pt idx="1">
                  <c:v>2008</c:v>
                </c:pt>
                <c:pt idx="2">
                  <c:v>2010</c:v>
                </c:pt>
                <c:pt idx="3">
                  <c:v>2012</c:v>
                </c:pt>
                <c:pt idx="4">
                  <c:v>2014</c:v>
                </c:pt>
                <c:pt idx="5">
                  <c:v>2016</c:v>
                </c:pt>
                <c:pt idx="6">
                  <c:v>2018</c:v>
                </c:pt>
              </c:strCache>
            </c:strRef>
          </c:cat>
          <c:val>
            <c:numRef>
              <c:f>'Belediye Atıksu'!$F$44:$F$50</c:f>
              <c:numCache>
                <c:formatCode>General</c:formatCode>
                <c:ptCount val="7"/>
                <c:pt idx="0">
                  <c:v>0</c:v>
                </c:pt>
                <c:pt idx="1">
                  <c:v>0</c:v>
                </c:pt>
                <c:pt idx="2">
                  <c:v>0</c:v>
                </c:pt>
                <c:pt idx="3">
                  <c:v>0</c:v>
                </c:pt>
                <c:pt idx="4">
                  <c:v>0</c:v>
                </c:pt>
                <c:pt idx="5">
                  <c:v>0</c:v>
                </c:pt>
                <c:pt idx="6" formatCode="#,##0">
                  <c:v>0</c:v>
                </c:pt>
              </c:numCache>
            </c:numRef>
          </c:val>
          <c:extLst>
            <c:ext xmlns:c16="http://schemas.microsoft.com/office/drawing/2014/chart" uri="{C3380CC4-5D6E-409C-BE32-E72D297353CC}">
              <c16:uniqueId val="{00000001-0043-4498-A57F-F7FCBA02BA9B}"/>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2">
                  <c:v>3071</c:v>
                </c:pt>
                <c:pt idx="3">
                  <c:v>3207</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Başka 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1">
                  <c:v>1301</c:v>
                </c:pt>
                <c:pt idx="2">
                  <c:v>4116</c:v>
                </c:pt>
                <c:pt idx="3">
                  <c:v>4581</c:v>
                </c:pt>
                <c:pt idx="4">
                  <c:v>546</c:v>
                </c:pt>
                <c:pt idx="5">
                  <c:v>2929</c:v>
                </c:pt>
                <c:pt idx="6">
                  <c:v>2496</c:v>
                </c:pt>
                <c:pt idx="7">
                  <c:v>2410</c:v>
                </c:pt>
                <c:pt idx="8">
                  <c:v>624</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111147</c:v>
                </c:pt>
                <c:pt idx="1">
                  <c:v>114037</c:v>
                </c:pt>
                <c:pt idx="2">
                  <c:v>147921</c:v>
                </c:pt>
                <c:pt idx="3">
                  <c:v>147486</c:v>
                </c:pt>
                <c:pt idx="4">
                  <c:v>170457</c:v>
                </c:pt>
                <c:pt idx="5">
                  <c:v>189821</c:v>
                </c:pt>
                <c:pt idx="6">
                  <c:v>191580</c:v>
                </c:pt>
                <c:pt idx="7">
                  <c:v>221596</c:v>
                </c:pt>
                <c:pt idx="8">
                  <c:v>198033</c:v>
                </c:pt>
                <c:pt idx="9">
                  <c:v>140532</c:v>
                </c:pt>
                <c:pt idx="10">
                  <c:v>34154</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Bertaraf İşlemleri</c:v>
                </c:pt>
              </c:strCache>
            </c:strRef>
          </c:tx>
          <c:spPr>
            <a:solidFill>
              <a:srgbClr val="FF00FF"/>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0">
                  <c:v>946</c:v>
                </c:pt>
                <c:pt idx="2">
                  <c:v>2025</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Diğer Geri Kazanım İşlemleri</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0">
                  <c:v>8133</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9">
                  <c:v>30675</c:v>
                </c:pt>
                <c:pt idx="10">
                  <c:v>113111</c:v>
                </c:pt>
              </c:numCache>
            </c:numRef>
          </c:val>
          <c:extLst>
            <c:ext xmlns:c16="http://schemas.microsoft.com/office/drawing/2014/chart" uri="{C3380CC4-5D6E-409C-BE32-E72D297353CC}">
              <c16:uniqueId val="{00000005-C72C-4EF8-96AF-60D2D660EAE1}"/>
            </c:ext>
          </c:extLst>
        </c:ser>
        <c:ser>
          <c:idx val="6"/>
          <c:order val="6"/>
          <c:tx>
            <c:strRef>
              <c:f>'Belediye Atık'!$H$13</c:f>
              <c:strCache>
                <c:ptCount val="1"/>
                <c:pt idx="0">
                  <c:v>Gömme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Atık'!$H$14:$H$24</c:f>
              <c:numCache>
                <c:formatCode>_-* #,##0\ _₺_-;\-* #,##0\ _₺_-;_-* "-"??\ _₺_-;_-@_-</c:formatCode>
                <c:ptCount val="11"/>
                <c:pt idx="1">
                  <c:v>3425</c:v>
                </c:pt>
              </c:numCache>
            </c:numRef>
          </c:val>
          <c:extLst>
            <c:ext xmlns:c16="http://schemas.microsoft.com/office/drawing/2014/chart" uri="{C3380CC4-5D6E-409C-BE32-E72D297353CC}">
              <c16:uniqueId val="{00000006-C72C-4EF8-96AF-60D2D660EAE1}"/>
            </c:ext>
          </c:extLst>
        </c:ser>
        <c:ser>
          <c:idx val="7"/>
          <c:order val="7"/>
          <c:tx>
            <c:strRef>
              <c:f>'Belediye Atık'!$I$13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Atık'!$I$14:$I$24</c:f>
              <c:numCache>
                <c:formatCode>_-* #,##0\ _₺_-;\-* #,##0\ _₺_-;_-* "-"??\ _₺_-;_-@_-</c:formatCode>
                <c:ptCount val="11"/>
                <c:pt idx="1">
                  <c:v>10744</c:v>
                </c:pt>
              </c:numCache>
            </c:numRef>
          </c:val>
          <c:extLst>
            <c:ext xmlns:c16="http://schemas.microsoft.com/office/drawing/2014/chart" uri="{C3380CC4-5D6E-409C-BE32-E72D297353CC}">
              <c16:uniqueId val="{00000000-1863-47BD-BB91-AC9D64C6CF42}"/>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Nüfus!$C$40</c:f>
              <c:strCache>
                <c:ptCount val="1"/>
                <c:pt idx="0">
                  <c:v>Türkiye</c:v>
                </c:pt>
              </c:strCache>
            </c:strRef>
          </c:tx>
          <c:marker>
            <c:symbol val="none"/>
          </c:marker>
          <c:cat>
            <c:strRef>
              <c:f>Nüfus!$B$41:$B$51</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Nüfus!$C$41:$C$51</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Nüfus!$D$40</c:f>
              <c:strCache>
                <c:ptCount val="1"/>
                <c:pt idx="0">
                  <c:v>Edirne</c:v>
                </c:pt>
              </c:strCache>
            </c:strRef>
          </c:tx>
          <c:marker>
            <c:symbol val="none"/>
          </c:marker>
          <c:cat>
            <c:strRef>
              <c:f>Nüfus!$B$41:$B$51</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Nüfus!$D$41:$D$51</c:f>
              <c:numCache>
                <c:formatCode>0.0</c:formatCode>
                <c:ptCount val="11"/>
                <c:pt idx="0">
                  <c:v>-4.5961052003463871</c:v>
                </c:pt>
                <c:pt idx="1">
                  <c:v>2.073137672066375</c:v>
                </c:pt>
                <c:pt idx="2">
                  <c:v>-12.813657087607298</c:v>
                </c:pt>
                <c:pt idx="3">
                  <c:v>22.5095101105419</c:v>
                </c:pt>
                <c:pt idx="4">
                  <c:v>0.98119713913411233</c:v>
                </c:pt>
                <c:pt idx="5">
                  <c:v>-2.8210318223859541</c:v>
                </c:pt>
                <c:pt idx="6">
                  <c:v>4.2510535164027603</c:v>
                </c:pt>
                <c:pt idx="7">
                  <c:v>5.6227158773146115</c:v>
                </c:pt>
                <c:pt idx="8">
                  <c:v>-2.078987317466753</c:v>
                </c:pt>
                <c:pt idx="9">
                  <c:v>12.748825826647536</c:v>
                </c:pt>
                <c:pt idx="10">
                  <c:v>11.4</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Edirne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1.1499999999999999</c:v>
                </c:pt>
                <c:pt idx="1">
                  <c:v>1.32</c:v>
                </c:pt>
                <c:pt idx="2">
                  <c:v>1.62</c:v>
                </c:pt>
                <c:pt idx="3">
                  <c:v>1.6</c:v>
                </c:pt>
                <c:pt idx="4">
                  <c:v>1.62</c:v>
                </c:pt>
                <c:pt idx="5">
                  <c:v>1.81</c:v>
                </c:pt>
                <c:pt idx="6">
                  <c:v>1.84</c:v>
                </c:pt>
                <c:pt idx="7">
                  <c:v>2.0099999999999998</c:v>
                </c:pt>
                <c:pt idx="8">
                  <c:v>1.81</c:v>
                </c:pt>
                <c:pt idx="9">
                  <c:v>1.59</c:v>
                </c:pt>
                <c:pt idx="10">
                  <c:v>1.33</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Edirne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Atık'!$B$93:$B$103</c:f>
              <c:numCache>
                <c:formatCode>General</c:formatCode>
                <c:ptCount val="11"/>
                <c:pt idx="0">
                  <c:v>99</c:v>
                </c:pt>
                <c:pt idx="1">
                  <c:v>100</c:v>
                </c:pt>
                <c:pt idx="2">
                  <c:v>99</c:v>
                </c:pt>
                <c:pt idx="3">
                  <c:v>99</c:v>
                </c:pt>
                <c:pt idx="4">
                  <c:v>99</c:v>
                </c:pt>
                <c:pt idx="5">
                  <c:v>100</c:v>
                </c:pt>
                <c:pt idx="6">
                  <c:v>99</c:v>
                </c:pt>
                <c:pt idx="7">
                  <c:v>100</c:v>
                </c:pt>
                <c:pt idx="8">
                  <c:v>100</c:v>
                </c:pt>
                <c:pt idx="9">
                  <c:v>100</c:v>
                </c:pt>
                <c:pt idx="10">
                  <c:v>100</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Atık'!$C$93:$C$103</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min val="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189.50800000000001</c:v>
                </c:pt>
                <c:pt idx="1">
                  <c:v>196.41900000000001</c:v>
                </c:pt>
                <c:pt idx="2">
                  <c:v>238.51900000000001</c:v>
                </c:pt>
                <c:pt idx="3">
                  <c:v>256.49099999999999</c:v>
                </c:pt>
                <c:pt idx="4">
                  <c:v>264.24599999999998</c:v>
                </c:pt>
                <c:pt idx="5">
                  <c:v>334.827</c:v>
                </c:pt>
                <c:pt idx="6">
                  <c:v>323.44</c:v>
                </c:pt>
                <c:pt idx="7">
                  <c:v>329.49599999999998</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24.369</c:v>
                </c:pt>
                <c:pt idx="1">
                  <c:v>15.984999999999999</c:v>
                </c:pt>
                <c:pt idx="2">
                  <c:v>34.752000000000002</c:v>
                </c:pt>
                <c:pt idx="3">
                  <c:v>582.88</c:v>
                </c:pt>
                <c:pt idx="4">
                  <c:v>552.61199999999997</c:v>
                </c:pt>
                <c:pt idx="5">
                  <c:v>510.86399999999998</c:v>
                </c:pt>
                <c:pt idx="6">
                  <c:v>619.85500000000002</c:v>
                </c:pt>
                <c:pt idx="7">
                  <c:v>714.28700000000003</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1326.74</c:v>
                </c:pt>
                <c:pt idx="1">
                  <c:v>324.666</c:v>
                </c:pt>
                <c:pt idx="2">
                  <c:v>13.016</c:v>
                </c:pt>
                <c:pt idx="3">
                  <c:v>15.842000000000001</c:v>
                </c:pt>
                <c:pt idx="4">
                  <c:v>22.79</c:v>
                </c:pt>
                <c:pt idx="5">
                  <c:v>13.456</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8.0619999999999994</c:v>
                </c:pt>
                <c:pt idx="1">
                  <c:v>14.019</c:v>
                </c:pt>
                <c:pt idx="2">
                  <c:v>2.875</c:v>
                </c:pt>
                <c:pt idx="3">
                  <c:v>12.172000000000001</c:v>
                </c:pt>
                <c:pt idx="4">
                  <c:v>1.2709999999999999</c:v>
                </c:pt>
                <c:pt idx="5">
                  <c:v>3.927</c:v>
                </c:pt>
                <c:pt idx="6">
                  <c:v>17.925000000000001</c:v>
                </c:pt>
                <c:pt idx="7">
                  <c:v>24.231000000000002</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33.56</c:v>
                </c:pt>
                <c:pt idx="4">
                  <c:v>46.722000000000001</c:v>
                </c:pt>
                <c:pt idx="5">
                  <c:v>40.015000000000001</c:v>
                </c:pt>
                <c:pt idx="6">
                  <c:v>65.376000000000005</c:v>
                </c:pt>
                <c:pt idx="7">
                  <c:v>64.459999999999994</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Nüfus!$B$69</c:f>
              <c:strCache>
                <c:ptCount val="1"/>
                <c:pt idx="0">
                  <c:v>Türkiye</c:v>
                </c:pt>
              </c:strCache>
            </c:strRef>
          </c:tx>
          <c:marker>
            <c:symbol val="none"/>
          </c:marker>
          <c:cat>
            <c:numRef>
              <c:f>Nüfus!$A$70:$A$81</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Nüfus!$B$70:$B$81</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Nüfus!$C$69</c:f>
              <c:strCache>
                <c:ptCount val="1"/>
                <c:pt idx="0">
                  <c:v>Edirne</c:v>
                </c:pt>
              </c:strCache>
            </c:strRef>
          </c:tx>
          <c:marker>
            <c:symbol val="none"/>
          </c:marker>
          <c:cat>
            <c:numRef>
              <c:f>Nüfus!$A$70:$A$81</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Nüfus!$C$70:$C$81</c:f>
              <c:numCache>
                <c:formatCode>###\ ###\ ###</c:formatCode>
                <c:ptCount val="12"/>
                <c:pt idx="0">
                  <c:v>65.271978926572274</c:v>
                </c:pt>
                <c:pt idx="1">
                  <c:v>64.972670398419496</c:v>
                </c:pt>
                <c:pt idx="2">
                  <c:v>65.10750740862693</c:v>
                </c:pt>
                <c:pt idx="3">
                  <c:v>64.278564372736255</c:v>
                </c:pt>
                <c:pt idx="4">
                  <c:v>65.741850510372075</c:v>
                </c:pt>
                <c:pt idx="5">
                  <c:v>65.806387882779063</c:v>
                </c:pt>
                <c:pt idx="6" formatCode="0">
                  <c:v>65.621007573263086</c:v>
                </c:pt>
                <c:pt idx="7" formatCode="0">
                  <c:v>65.900559762923933</c:v>
                </c:pt>
                <c:pt idx="8" formatCode="0">
                  <c:v>66.27214356272637</c:v>
                </c:pt>
                <c:pt idx="9">
                  <c:v>66.134507737899241</c:v>
                </c:pt>
                <c:pt idx="10">
                  <c:v>66.983042476127764</c:v>
                </c:pt>
                <c:pt idx="11" formatCode="0">
                  <c:v>68</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Nüfus!$B$114</c:f>
              <c:strCache>
                <c:ptCount val="1"/>
                <c:pt idx="0">
                  <c:v>Aldığı göç</c:v>
                </c:pt>
              </c:strCache>
            </c:strRef>
          </c:tx>
          <c:invertIfNegative val="0"/>
          <c:cat>
            <c:strRef>
              <c:f>Nüfus!$A$115:$A$125</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Nüfus!$B$115:$B$125</c:f>
              <c:numCache>
                <c:formatCode>#,##0</c:formatCode>
                <c:ptCount val="11"/>
                <c:pt idx="0">
                  <c:v>11202</c:v>
                </c:pt>
                <c:pt idx="1">
                  <c:v>15183</c:v>
                </c:pt>
                <c:pt idx="2">
                  <c:v>14019</c:v>
                </c:pt>
                <c:pt idx="3">
                  <c:v>14494</c:v>
                </c:pt>
                <c:pt idx="4">
                  <c:v>14813</c:v>
                </c:pt>
                <c:pt idx="5">
                  <c:v>16255</c:v>
                </c:pt>
                <c:pt idx="6">
                  <c:v>16431</c:v>
                </c:pt>
                <c:pt idx="7">
                  <c:v>16623</c:v>
                </c:pt>
                <c:pt idx="8">
                  <c:v>18779</c:v>
                </c:pt>
                <c:pt idx="9">
                  <c:v>19125</c:v>
                </c:pt>
                <c:pt idx="10">
                  <c:v>18792</c:v>
                </c:pt>
              </c:numCache>
            </c:numRef>
          </c:val>
          <c:extLst>
            <c:ext xmlns:c16="http://schemas.microsoft.com/office/drawing/2014/chart" uri="{C3380CC4-5D6E-409C-BE32-E72D297353CC}">
              <c16:uniqueId val="{00000000-BBAF-4563-9EFE-30D438D000B0}"/>
            </c:ext>
          </c:extLst>
        </c:ser>
        <c:ser>
          <c:idx val="1"/>
          <c:order val="1"/>
          <c:tx>
            <c:strRef>
              <c:f>Nüfus!$C$114</c:f>
              <c:strCache>
                <c:ptCount val="1"/>
                <c:pt idx="0">
                  <c:v>Verdiği göç</c:v>
                </c:pt>
              </c:strCache>
            </c:strRef>
          </c:tx>
          <c:invertIfNegative val="0"/>
          <c:cat>
            <c:strRef>
              <c:f>Nüfus!$A$115:$A$125</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Nüfus!$C$115:$C$125</c:f>
              <c:numCache>
                <c:formatCode>#,##0</c:formatCode>
                <c:ptCount val="11"/>
                <c:pt idx="0">
                  <c:v>14249</c:v>
                </c:pt>
                <c:pt idx="1">
                  <c:v>12910</c:v>
                </c:pt>
                <c:pt idx="2">
                  <c:v>14830</c:v>
                </c:pt>
                <c:pt idx="3">
                  <c:v>14588</c:v>
                </c:pt>
                <c:pt idx="4">
                  <c:v>13675</c:v>
                </c:pt>
                <c:pt idx="5">
                  <c:v>17000</c:v>
                </c:pt>
                <c:pt idx="6">
                  <c:v>17108</c:v>
                </c:pt>
                <c:pt idx="7">
                  <c:v>17190</c:v>
                </c:pt>
                <c:pt idx="8">
                  <c:v>17458</c:v>
                </c:pt>
                <c:pt idx="9">
                  <c:v>15999</c:v>
                </c:pt>
                <c:pt idx="10">
                  <c:v>17162</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Nüfus!$E$114</c:f>
              <c:strCache>
                <c:ptCount val="1"/>
                <c:pt idx="0">
                  <c:v>Net göç hızı
        (‰)</c:v>
                </c:pt>
              </c:strCache>
            </c:strRef>
          </c:tx>
          <c:spPr>
            <a:ln>
              <a:solidFill>
                <a:schemeClr val="accent6"/>
              </a:solidFill>
            </a:ln>
          </c:spPr>
          <c:marker>
            <c:symbol val="none"/>
          </c:marker>
          <c:cat>
            <c:strRef>
              <c:f>Nüfus!$A$115:$A$124</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Nüfus!$E$115:$E$125</c:f>
              <c:numCache>
                <c:formatCode>#,##0.00</c:formatCode>
                <c:ptCount val="11"/>
                <c:pt idx="0">
                  <c:v>-7.6911912259334754</c:v>
                </c:pt>
                <c:pt idx="1">
                  <c:v>5.7642588058372946</c:v>
                </c:pt>
                <c:pt idx="2">
                  <c:v>-2.07505242002029</c:v>
                </c:pt>
                <c:pt idx="3">
                  <c:v>-0.23537483442381996</c:v>
                </c:pt>
                <c:pt idx="4">
                  <c:v>2.8511370725486613</c:v>
                </c:pt>
                <c:pt idx="5">
                  <c:v>-1.8673808667404428</c:v>
                </c:pt>
                <c:pt idx="6">
                  <c:v>-1.6898870122073744</c:v>
                </c:pt>
                <c:pt idx="7">
                  <c:v>-1.4105021462270313</c:v>
                </c:pt>
                <c:pt idx="8">
                  <c:v>3.287079488350277</c:v>
                </c:pt>
                <c:pt idx="9">
                  <c:v>7.7129575713312875</c:v>
                </c:pt>
                <c:pt idx="10">
                  <c:v>3.9687080759557163</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numRef>
              <c:f>Ekonomi!$A$9:$A$23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numCache>
            </c:numRef>
          </c:cat>
          <c:val>
            <c:numRef>
              <c:f>Ekonomi!$B$9:$B$23</c:f>
              <c:numCache>
                <c:formatCode>#,##0</c:formatCode>
                <c:ptCount val="15"/>
                <c:pt idx="0">
                  <c:v>4325171</c:v>
                </c:pt>
                <c:pt idx="1">
                  <c:v>7462437</c:v>
                </c:pt>
                <c:pt idx="2">
                  <c:v>11812083</c:v>
                </c:pt>
                <c:pt idx="3">
                  <c:v>14772296</c:v>
                </c:pt>
                <c:pt idx="4">
                  <c:v>17589727</c:v>
                </c:pt>
                <c:pt idx="5">
                  <c:v>29232920</c:v>
                </c:pt>
                <c:pt idx="6">
                  <c:v>15445584</c:v>
                </c:pt>
                <c:pt idx="7">
                  <c:v>15534675</c:v>
                </c:pt>
                <c:pt idx="8">
                  <c:v>27345851</c:v>
                </c:pt>
                <c:pt idx="9">
                  <c:v>29848111</c:v>
                </c:pt>
                <c:pt idx="10">
                  <c:v>25648959</c:v>
                </c:pt>
                <c:pt idx="11">
                  <c:v>26388164</c:v>
                </c:pt>
                <c:pt idx="12">
                  <c:v>36468287</c:v>
                </c:pt>
                <c:pt idx="13">
                  <c:v>37691321</c:v>
                </c:pt>
                <c:pt idx="14">
                  <c:v>64333747</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numRef>
              <c:f>Ekonomi!$A$9:$A$23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numCache>
            </c:numRef>
          </c:cat>
          <c:val>
            <c:numRef>
              <c:f>Ekonomi!$C$9:$C$23</c:f>
              <c:numCache>
                <c:formatCode>#,##0</c:formatCode>
                <c:ptCount val="15"/>
                <c:pt idx="0">
                  <c:v>825186</c:v>
                </c:pt>
                <c:pt idx="1">
                  <c:v>403338</c:v>
                </c:pt>
                <c:pt idx="2">
                  <c:v>461533</c:v>
                </c:pt>
                <c:pt idx="3">
                  <c:v>2660332</c:v>
                </c:pt>
                <c:pt idx="4">
                  <c:v>3478469</c:v>
                </c:pt>
                <c:pt idx="5">
                  <c:v>2626043</c:v>
                </c:pt>
                <c:pt idx="6">
                  <c:v>1102066</c:v>
                </c:pt>
                <c:pt idx="7">
                  <c:v>962514</c:v>
                </c:pt>
                <c:pt idx="8">
                  <c:v>1591014</c:v>
                </c:pt>
                <c:pt idx="9">
                  <c:v>3442140</c:v>
                </c:pt>
                <c:pt idx="10">
                  <c:v>7897932</c:v>
                </c:pt>
                <c:pt idx="11">
                  <c:v>5755830</c:v>
                </c:pt>
                <c:pt idx="12">
                  <c:v>7004546</c:v>
                </c:pt>
                <c:pt idx="13">
                  <c:v>9416666</c:v>
                </c:pt>
                <c:pt idx="14">
                  <c:v>23922506</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numRef>
              <c:f>Ekonomi!$A$9:$A$22</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numCache>
            </c:numRef>
          </c:cat>
          <c:val>
            <c:numRef>
              <c:f>Ekonomi!$F$9:$F$23</c:f>
              <c:numCache>
                <c:formatCode>0.00</c:formatCode>
                <c:ptCount val="15"/>
                <c:pt idx="0">
                  <c:v>0.46992861889465448</c:v>
                </c:pt>
                <c:pt idx="1">
                  <c:v>0.55344556703981307</c:v>
                </c:pt>
                <c:pt idx="2">
                  <c:v>0.38635606513435999</c:v>
                </c:pt>
                <c:pt idx="3">
                  <c:v>0.45199367080651959</c:v>
                </c:pt>
                <c:pt idx="4">
                  <c:v>0.48078080687292363</c:v>
                </c:pt>
                <c:pt idx="5">
                  <c:v>0.5579454984372425</c:v>
                </c:pt>
                <c:pt idx="6">
                  <c:v>0.20877713654345145</c:v>
                </c:pt>
                <c:pt idx="7">
                  <c:v>0.21252005782730127</c:v>
                </c:pt>
                <c:pt idx="8">
                  <c:v>0.34542695908940912</c:v>
                </c:pt>
                <c:pt idx="9">
                  <c:v>0.39738058837522799</c:v>
                </c:pt>
                <c:pt idx="10">
                  <c:v>0.32770263440772252</c:v>
                </c:pt>
                <c:pt idx="11">
                  <c:v>0.26946064664579511</c:v>
                </c:pt>
                <c:pt idx="12">
                  <c:v>0.32367117209146373</c:v>
                </c:pt>
                <c:pt idx="13">
                  <c:v>0.27030207183275273</c:v>
                </c:pt>
                <c:pt idx="14">
                  <c:v>0.42254898611348635</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969059</c:v>
                </c:pt>
                <c:pt idx="1">
                  <c:v>111523</c:v>
                </c:pt>
                <c:pt idx="2">
                  <c:v>74142</c:v>
                </c:pt>
                <c:pt idx="3">
                  <c:v>2313501</c:v>
                </c:pt>
                <c:pt idx="4">
                  <c:v>186028</c:v>
                </c:pt>
                <c:pt idx="5">
                  <c:v>1280286</c:v>
                </c:pt>
                <c:pt idx="6">
                  <c:v>1370529</c:v>
                </c:pt>
                <c:pt idx="11">
                  <c:v>42089</c:v>
                </c:pt>
                <c:pt idx="12">
                  <c:v>135432</c:v>
                </c:pt>
                <c:pt idx="13">
                  <c:v>415470</c:v>
                </c:pt>
                <c:pt idx="14">
                  <c:v>18426827</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1519100</c:v>
                </c:pt>
                <c:pt idx="1">
                  <c:v>4328064</c:v>
                </c:pt>
                <c:pt idx="2">
                  <c:v>7605654</c:v>
                </c:pt>
                <c:pt idx="3">
                  <c:v>9661816</c:v>
                </c:pt>
                <c:pt idx="4">
                  <c:v>11714743</c:v>
                </c:pt>
                <c:pt idx="5">
                  <c:v>6619161</c:v>
                </c:pt>
                <c:pt idx="6">
                  <c:v>7241940</c:v>
                </c:pt>
                <c:pt idx="7">
                  <c:v>8189405</c:v>
                </c:pt>
                <c:pt idx="8">
                  <c:v>10843060</c:v>
                </c:pt>
                <c:pt idx="9">
                  <c:v>11695367</c:v>
                </c:pt>
                <c:pt idx="10">
                  <c:v>14072005</c:v>
                </c:pt>
                <c:pt idx="11">
                  <c:v>11350562</c:v>
                </c:pt>
                <c:pt idx="12">
                  <c:v>16023595</c:v>
                </c:pt>
                <c:pt idx="13">
                  <c:v>17734096</c:v>
                </c:pt>
                <c:pt idx="14">
                  <c:v>20378030</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Çevre Korumaya İlişkin Araştırma Ve Geliştirme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5">
                  <c:v>18538969</c:v>
                </c:pt>
                <c:pt idx="9">
                  <c:v>266619</c:v>
                </c:pt>
                <c:pt idx="10">
                  <c:v>237454</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Doğal Ortamın Ve Biyolojik Çeşitliliğin Korunması</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5">
                  <c:v>8350</c:v>
                </c:pt>
              </c:numCache>
            </c:numRef>
          </c:val>
          <c:extLst>
            <c:ext xmlns:c16="http://schemas.microsoft.com/office/drawing/2014/chart" uri="{C3380CC4-5D6E-409C-BE32-E72D297353CC}">
              <c16:uniqueId val="{00000003-352E-4951-9AA7-94C960DAF419}"/>
            </c:ext>
          </c:extLst>
        </c:ser>
        <c:ser>
          <c:idx val="4"/>
          <c:order val="4"/>
          <c:tx>
            <c:strRef>
              <c:f>Ekonomi!$F$42</c:f>
              <c:strCache>
                <c:ptCount val="1"/>
                <c:pt idx="0">
                  <c:v>Kirliliğin Azaltılması Hizmetleri</c:v>
                </c:pt>
              </c:strCache>
            </c:strRef>
          </c:tx>
          <c:spPr>
            <a:solidFill>
              <a:schemeClr val="accent2">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Ekonomi!$F$43:$F$57</c:f>
              <c:numCache>
                <c:formatCode>#,##0</c:formatCode>
                <c:ptCount val="15"/>
                <c:pt idx="5">
                  <c:v>15125</c:v>
                </c:pt>
                <c:pt idx="8">
                  <c:v>7701686</c:v>
                </c:pt>
                <c:pt idx="9">
                  <c:v>7567509</c:v>
                </c:pt>
              </c:numCache>
            </c:numRef>
          </c:val>
          <c:extLst>
            <c:ext xmlns:c16="http://schemas.microsoft.com/office/drawing/2014/chart" uri="{C3380CC4-5D6E-409C-BE32-E72D297353CC}">
              <c16:uniqueId val="{00000004-352E-4951-9AA7-94C960DAF419}"/>
            </c:ext>
          </c:extLst>
        </c:ser>
        <c:ser>
          <c:idx val="5"/>
          <c:order val="5"/>
          <c:tx>
            <c:strRef>
              <c:f>Ekonomi!$G$42</c:f>
              <c:strCache>
                <c:ptCount val="1"/>
                <c:pt idx="0">
                  <c:v>Sınıflandırmaya Girmeyen Çevre Koruma Hizmetleri</c:v>
                </c:pt>
              </c:strCache>
            </c:strRef>
          </c:tx>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Ekonomi!$G$43:$G$57</c:f>
              <c:numCache>
                <c:formatCode>#,##0</c:formatCode>
                <c:ptCount val="15"/>
                <c:pt idx="0">
                  <c:v>1249664</c:v>
                </c:pt>
                <c:pt idx="1">
                  <c:v>1788613</c:v>
                </c:pt>
                <c:pt idx="2">
                  <c:v>2312</c:v>
                </c:pt>
                <c:pt idx="3">
                  <c:v>3565</c:v>
                </c:pt>
                <c:pt idx="4">
                  <c:v>3540</c:v>
                </c:pt>
                <c:pt idx="6">
                  <c:v>532049</c:v>
                </c:pt>
                <c:pt idx="9">
                  <c:v>13347132</c:v>
                </c:pt>
                <c:pt idx="10">
                  <c:v>148944</c:v>
                </c:pt>
                <c:pt idx="12">
                  <c:v>316346</c:v>
                </c:pt>
                <c:pt idx="13">
                  <c:v>411829</c:v>
                </c:pt>
                <c:pt idx="14">
                  <c:v>4969783</c:v>
                </c:pt>
              </c:numCache>
            </c:numRef>
          </c:val>
          <c:extLst>
            <c:ext xmlns:c16="http://schemas.microsoft.com/office/drawing/2014/chart" uri="{C3380CC4-5D6E-409C-BE32-E72D297353CC}">
              <c16:uniqueId val="{00000000-E743-4476-ACA3-44B1F2F0CADF}"/>
            </c:ext>
          </c:extLst>
        </c:ser>
        <c:ser>
          <c:idx val="6"/>
          <c:order val="6"/>
          <c:tx>
            <c:strRef>
              <c:f>Ekonomi!$H$42</c:f>
              <c:strCache>
                <c:ptCount val="1"/>
                <c:pt idx="0">
                  <c:v>Su Temini İşleri ve Hizmetleri</c:v>
                </c:pt>
              </c:strCache>
            </c:strRef>
          </c:tx>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Ekonomi!$H$43:$H$57</c:f>
              <c:numCache>
                <c:formatCode>#,##0</c:formatCode>
                <c:ptCount val="15"/>
                <c:pt idx="0">
                  <c:v>1412534</c:v>
                </c:pt>
                <c:pt idx="1">
                  <c:v>1637575</c:v>
                </c:pt>
                <c:pt idx="2">
                  <c:v>4591508</c:v>
                </c:pt>
                <c:pt idx="3">
                  <c:v>5453746</c:v>
                </c:pt>
                <c:pt idx="4">
                  <c:v>9163885</c:v>
                </c:pt>
                <c:pt idx="5">
                  <c:v>5397072</c:v>
                </c:pt>
                <c:pt idx="6">
                  <c:v>7403132</c:v>
                </c:pt>
                <c:pt idx="7">
                  <c:v>8307784</c:v>
                </c:pt>
                <c:pt idx="8">
                  <c:v>10392119</c:v>
                </c:pt>
                <c:pt idx="9">
                  <c:v>413624</c:v>
                </c:pt>
                <c:pt idx="10">
                  <c:v>19088488</c:v>
                </c:pt>
                <c:pt idx="11">
                  <c:v>20751343</c:v>
                </c:pt>
                <c:pt idx="12">
                  <c:v>26997460</c:v>
                </c:pt>
                <c:pt idx="13">
                  <c:v>28546592</c:v>
                </c:pt>
                <c:pt idx="14">
                  <c:v>44481613</c:v>
                </c:pt>
              </c:numCache>
            </c:numRef>
          </c:val>
          <c:extLst>
            <c:ext xmlns:c16="http://schemas.microsoft.com/office/drawing/2014/chart" uri="{C3380CC4-5D6E-409C-BE32-E72D297353CC}">
              <c16:uniqueId val="{00000001-E743-4476-ACA3-44B1F2F0CADF}"/>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Edirne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5139.7322241024531</c:v>
                </c:pt>
                <c:pt idx="1">
                  <c:v>6283.4369857363372</c:v>
                </c:pt>
                <c:pt idx="2">
                  <c:v>6568.9127701069656</c:v>
                </c:pt>
                <c:pt idx="3">
                  <c:v>8100.2631551496679</c:v>
                </c:pt>
                <c:pt idx="4">
                  <c:v>9460.3402751537014</c:v>
                </c:pt>
                <c:pt idx="5">
                  <c:v>7986.6125893985445</c:v>
                </c:pt>
                <c:pt idx="6">
                  <c:v>9918.4067185215335</c:v>
                </c:pt>
                <c:pt idx="7">
                  <c:v>9977.3406738888461</c:v>
                </c:pt>
                <c:pt idx="8">
                  <c:v>10256.491308103012</c:v>
                </c:pt>
                <c:pt idx="9">
                  <c:v>10776.869735277283</c:v>
                </c:pt>
                <c:pt idx="10">
                  <c:v>10674.997344161697</c:v>
                </c:pt>
                <c:pt idx="11">
                  <c:v>9359.3893397140109</c:v>
                </c:pt>
                <c:pt idx="12">
                  <c:v>9195.4829046196464</c:v>
                </c:pt>
                <c:pt idx="13">
                  <c:v>8647.9291668461537</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marker>
            <c:symbol val="none"/>
          </c:marker>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2">
                  <c:v>66</c:v>
                </c:pt>
                <c:pt idx="3">
                  <c:v>54</c:v>
                </c:pt>
                <c:pt idx="4">
                  <c:v>55</c:v>
                </c:pt>
                <c:pt idx="5">
                  <c:v>46</c:v>
                </c:pt>
                <c:pt idx="6">
                  <c:v>46</c:v>
                </c:pt>
                <c:pt idx="7" formatCode="0">
                  <c:v>44.4</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marker>
            <c:symbol val="none"/>
          </c:marker>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57</c:v>
                </c:pt>
                <c:pt idx="2">
                  <c:v>34</c:v>
                </c:pt>
                <c:pt idx="3">
                  <c:v>34</c:v>
                </c:pt>
                <c:pt idx="4">
                  <c:v>25</c:v>
                </c:pt>
                <c:pt idx="5">
                  <c:v>25</c:v>
                </c:pt>
                <c:pt idx="6">
                  <c:v>27</c:v>
                </c:pt>
                <c:pt idx="7" formatCode="0">
                  <c:v>9.5500000000000007</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Baraj</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0">
                  <c:v>11846</c:v>
                </c:pt>
                <c:pt idx="1">
                  <c:v>10384</c:v>
                </c:pt>
                <c:pt idx="2">
                  <c:v>9110</c:v>
                </c:pt>
                <c:pt idx="3">
                  <c:v>8752</c:v>
                </c:pt>
                <c:pt idx="4">
                  <c:v>7209</c:v>
                </c:pt>
                <c:pt idx="5">
                  <c:v>9069</c:v>
                </c:pt>
                <c:pt idx="6">
                  <c:v>6769</c:v>
                </c:pt>
                <c:pt idx="7">
                  <c:v>12773</c:v>
                </c:pt>
                <c:pt idx="8">
                  <c:v>14760</c:v>
                </c:pt>
                <c:pt idx="9">
                  <c:v>12749</c:v>
                </c:pt>
                <c:pt idx="10">
                  <c:v>19020</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Gölet</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4">
                  <c:v>100</c:v>
                </c:pt>
                <c:pt idx="5">
                  <c:v>76</c:v>
                </c:pt>
                <c:pt idx="6">
                  <c:v>90</c:v>
                </c:pt>
                <c:pt idx="7">
                  <c:v>98</c:v>
                </c:pt>
                <c:pt idx="8">
                  <c:v>120</c:v>
                </c:pt>
                <c:pt idx="9">
                  <c:v>140</c:v>
                </c:pt>
                <c:pt idx="10">
                  <c:v>160</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177</c:v>
                </c:pt>
                <c:pt idx="1">
                  <c:v>664</c:v>
                </c:pt>
                <c:pt idx="2">
                  <c:v>329</c:v>
                </c:pt>
                <c:pt idx="3">
                  <c:v>530</c:v>
                </c:pt>
                <c:pt idx="4">
                  <c:v>2096</c:v>
                </c:pt>
                <c:pt idx="5">
                  <c:v>900</c:v>
                </c:pt>
                <c:pt idx="6">
                  <c:v>162</c:v>
                </c:pt>
                <c:pt idx="7">
                  <c:v>154</c:v>
                </c:pt>
                <c:pt idx="8">
                  <c:v>180</c:v>
                </c:pt>
                <c:pt idx="9">
                  <c:v>16</c:v>
                </c:pt>
                <c:pt idx="10">
                  <c:v>16</c:v>
                </c:pt>
              </c:numCache>
            </c:numRef>
          </c:val>
          <c:extLst>
            <c:ext xmlns:c16="http://schemas.microsoft.com/office/drawing/2014/chart" uri="{C3380CC4-5D6E-409C-BE32-E72D297353CC}">
              <c16:uniqueId val="{00000002-D0EB-46F1-9A37-4FDCD5F1CF98}"/>
            </c:ext>
          </c:extLst>
        </c:ser>
        <c:ser>
          <c:idx val="3"/>
          <c:order val="3"/>
          <c:tx>
            <c:strRef>
              <c:f>'Belediye Su'!$E$13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Su'!$E$14:$E$24</c:f>
              <c:numCache>
                <c:formatCode>#,##0</c:formatCode>
                <c:ptCount val="11"/>
                <c:pt idx="0">
                  <c:v>7968</c:v>
                </c:pt>
                <c:pt idx="1">
                  <c:v>8860</c:v>
                </c:pt>
                <c:pt idx="2">
                  <c:v>11579</c:v>
                </c:pt>
                <c:pt idx="3">
                  <c:v>12404</c:v>
                </c:pt>
                <c:pt idx="4">
                  <c:v>9028</c:v>
                </c:pt>
                <c:pt idx="5">
                  <c:v>6538</c:v>
                </c:pt>
                <c:pt idx="6">
                  <c:v>11248</c:v>
                </c:pt>
                <c:pt idx="7">
                  <c:v>8882</c:v>
                </c:pt>
                <c:pt idx="8">
                  <c:v>5465</c:v>
                </c:pt>
                <c:pt idx="9">
                  <c:v>10343</c:v>
                </c:pt>
                <c:pt idx="10">
                  <c:v>5280</c:v>
                </c:pt>
              </c:numCache>
            </c:numRef>
          </c:val>
          <c:extLst>
            <c:ext xmlns:c16="http://schemas.microsoft.com/office/drawing/2014/chart" uri="{C3380CC4-5D6E-409C-BE32-E72D297353CC}">
              <c16:uniqueId val="{00000003-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190498</xdr:rowOff>
    </xdr:from>
    <xdr:to>
      <xdr:col>10</xdr:col>
      <xdr:colOff>533401</xdr:colOff>
      <xdr:row>41</xdr:row>
      <xdr:rowOff>47625</xdr:rowOff>
    </xdr:to>
    <xdr:sp macro="" textlink="">
      <xdr:nvSpPr>
        <xdr:cNvPr id="3" name="Metin kutusu 2"/>
        <xdr:cNvSpPr txBox="1"/>
      </xdr:nvSpPr>
      <xdr:spPr>
        <a:xfrm>
          <a:off x="1" y="190498"/>
          <a:ext cx="6565900" cy="7667627"/>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Edirne İlinin  nüfusunun Türkiye  toplam nüfusu içindeki payı  %0,5'dir.  Edirne İli nüfus büyüklüğü bakımından Türkiye'de  48. sıradadır. Edirne İlinin nüfus yoğunluğu Türkiye ortalamasının altındadır. 2017 yılı itibariyle nüfus yoğunluğu bakımından Türkiye'de 38. sıradadır. 2015 yılından itibaren  Edirne'nin aldığı göç miktarı,  verdiği göçün üzerindedir.</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Edirne İli, belediyelerinin toplam çevresel harcama miktarı bakımından , 2016 yılı itibariyle Türkiye'de  33. sıradadır. 2016 yılında, Edirne İli  belediyelerinin toplam çevresel harcamalarının  %50'si su temini işleri ve hizmetlerine, %23'ü atık yönetimi hizmetlerine ve %21'i atıksu yönetimi hizmetlerine harcanmıştır. Edirne'nin kişi başı gayrisafi yutriçi hasıla miktarı Türkiye ortalamasının altında olup, 2017 yılı itibariyle Türkiye genelinde 28. sıradadır.</a:t>
          </a:r>
        </a:p>
        <a:p>
          <a:r>
            <a:rPr lang="tr-TR" sz="1100">
              <a:solidFill>
                <a:schemeClr val="dk1"/>
              </a:solidFill>
              <a:effectLst/>
              <a:latin typeface="+mn-lt"/>
              <a:ea typeface="+mn-ea"/>
              <a:cs typeface="+mn-cs"/>
            </a:rPr>
            <a:t>2018 yılı için ülkemizde  PM</a:t>
          </a:r>
          <a:r>
            <a:rPr lang="tr-TR" sz="1100" baseline="-25000">
              <a:solidFill>
                <a:schemeClr val="dk1"/>
              </a:solidFill>
              <a:effectLst/>
              <a:latin typeface="+mn-lt"/>
              <a:ea typeface="+mn-ea"/>
              <a:cs typeface="+mn-cs"/>
            </a:rPr>
            <a:t>10</a:t>
          </a:r>
          <a:r>
            <a:rPr lang="tr-TR" sz="1100">
              <a:solidFill>
                <a:schemeClr val="dk1"/>
              </a:solidFill>
              <a:effectLst/>
              <a:latin typeface="+mn-lt"/>
              <a:ea typeface="+mn-ea"/>
              <a:cs typeface="+mn-cs"/>
            </a:rPr>
            <a:t> ve NO</a:t>
          </a:r>
          <a:r>
            <a:rPr lang="tr-TR" sz="1100" baseline="-25000">
              <a:solidFill>
                <a:schemeClr val="dk1"/>
              </a:solidFill>
              <a:effectLst/>
              <a:latin typeface="+mn-lt"/>
              <a:ea typeface="+mn-ea"/>
              <a:cs typeface="+mn-cs"/>
            </a:rPr>
            <a:t>2</a:t>
          </a:r>
          <a:r>
            <a:rPr lang="tr-TR" sz="1100">
              <a:solidFill>
                <a:schemeClr val="dk1"/>
              </a:solidFill>
              <a:effectLst/>
              <a:latin typeface="+mn-lt"/>
              <a:ea typeface="+mn-ea"/>
              <a:cs typeface="+mn-cs"/>
            </a:rPr>
            <a:t>  parametresi için yıllık sınır değer 40 µg/m³, SO</a:t>
          </a:r>
          <a:r>
            <a:rPr lang="tr-TR" sz="1100" baseline="-25000">
              <a:solidFill>
                <a:schemeClr val="dk1"/>
              </a:solidFill>
              <a:effectLst/>
              <a:latin typeface="+mn-lt"/>
              <a:ea typeface="+mn-ea"/>
              <a:cs typeface="+mn-cs"/>
            </a:rPr>
            <a:t>2</a:t>
          </a:r>
          <a:r>
            <a:rPr lang="tr-TR" sz="1100">
              <a:solidFill>
                <a:schemeClr val="dk1"/>
              </a:solidFill>
              <a:effectLst/>
              <a:latin typeface="+mn-lt"/>
              <a:ea typeface="+mn-ea"/>
              <a:cs typeface="+mn-cs"/>
            </a:rPr>
            <a:t> parametresi için yıllık ekosistem sınır değer 20 µg/m³,  NOx parametresi için yıllık ekosistem sınır değer 30 µg/m³'dür. 2018 yılında Edirne Merkez İstasyonunun yıllık ortalama PM</a:t>
          </a:r>
          <a:r>
            <a:rPr lang="tr-TR" sz="1100" baseline="-25000">
              <a:solidFill>
                <a:schemeClr val="dk1"/>
              </a:solidFill>
              <a:effectLst/>
              <a:latin typeface="+mn-lt"/>
              <a:ea typeface="+mn-ea"/>
              <a:cs typeface="+mn-cs"/>
            </a:rPr>
            <a:t>10 </a:t>
          </a:r>
          <a:r>
            <a:rPr lang="tr-TR" sz="1100">
              <a:solidFill>
                <a:schemeClr val="dk1"/>
              </a:solidFill>
              <a:effectLst/>
              <a:latin typeface="+mn-lt"/>
              <a:ea typeface="+mn-ea"/>
              <a:cs typeface="+mn-cs"/>
            </a:rPr>
            <a:t>parametresi sınır değerlerin üzerinde, yıllık ortalama SO</a:t>
          </a:r>
          <a:r>
            <a:rPr lang="tr-TR" sz="1100" baseline="-25000">
              <a:solidFill>
                <a:schemeClr val="dk1"/>
              </a:solidFill>
              <a:effectLst/>
              <a:latin typeface="+mn-lt"/>
              <a:ea typeface="+mn-ea"/>
              <a:cs typeface="+mn-cs"/>
            </a:rPr>
            <a:t>2</a:t>
          </a:r>
          <a:r>
            <a:rPr lang="tr-TR" sz="1100">
              <a:solidFill>
                <a:schemeClr val="dk1"/>
              </a:solidFill>
              <a:effectLst/>
              <a:latin typeface="+mn-lt"/>
              <a:ea typeface="+mn-ea"/>
              <a:cs typeface="+mn-cs"/>
            </a:rPr>
            <a:t> parametresi  ise sınır</a:t>
          </a:r>
          <a:r>
            <a:rPr lang="tr-TR" sz="1100" baseline="0">
              <a:solidFill>
                <a:schemeClr val="dk1"/>
              </a:solidFill>
              <a:effectLst/>
              <a:latin typeface="+mn-lt"/>
              <a:ea typeface="+mn-ea"/>
              <a:cs typeface="+mn-cs"/>
            </a:rPr>
            <a:t> değerin altındadır.</a:t>
          </a:r>
          <a:endParaRPr lang="tr-TR">
            <a:effectLst/>
          </a:endParaRPr>
        </a:p>
        <a:p>
          <a:r>
            <a:rPr lang="tr-TR" sz="1100">
              <a:solidFill>
                <a:schemeClr val="dk1"/>
              </a:solidFill>
              <a:effectLst/>
              <a:latin typeface="+mn-lt"/>
              <a:ea typeface="+mn-ea"/>
              <a:cs typeface="+mn-cs"/>
            </a:rPr>
            <a:t>İlde hava kalitesi ile ilgili yapılan değerlendirmelerde hava kirliliğine neden olan en büyük kaynaklar %70 ısınmadan kaynaklanana emisyonlar, %20 trafikten kaynaklanan emisyonlar, %10 sanayi kaynaklı emisyonlardır. Hava kirliliği en çok kış aylarında gözlenmektedir. Bunun nedeni kentleşme ve fosil yakıtların ısınmada yaygın olarak kullanılmasıdır (2016 Yılı Edirne</a:t>
          </a:r>
          <a:r>
            <a:rPr lang="tr-TR" sz="1100" baseline="0">
              <a:solidFill>
                <a:schemeClr val="dk1"/>
              </a:solidFill>
              <a:effectLst/>
              <a:latin typeface="+mn-lt"/>
              <a:ea typeface="+mn-ea"/>
              <a:cs typeface="+mn-cs"/>
            </a:rPr>
            <a:t> Çevre Durum Raporu)</a:t>
          </a:r>
          <a:r>
            <a:rPr lang="tr-TR"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Çevre ve Şehircilik Bakanlığı Laboratuvar, Ölçüm ve İzleme Dairesi Başkanlığınca 2012, 2013, 2014, 2015 ve 2016 yıllarında Evsel ve Endüstriyel Kirlilik İzleme Programları hazırlanmıştır. Bu kapsamda Edirne </a:t>
          </a:r>
          <a:r>
            <a:rPr lang="tr-TR" sz="1100" baseline="0">
              <a:solidFill>
                <a:schemeClr val="dk1"/>
              </a:solidFill>
              <a:effectLst/>
              <a:latin typeface="+mn-lt"/>
              <a:ea typeface="+mn-ea"/>
              <a:cs typeface="+mn-cs"/>
            </a:rPr>
            <a:t>ERG-13 ölçüm istasyonu IV. sınıf (çok kirlenmiş) su kalitesindedir. ERG-12 ve ERG-14 ise III.sınıf (kirlenmiş) su kalitesindedir. </a:t>
          </a:r>
          <a:r>
            <a:rPr lang="tr-TR" sz="1100">
              <a:solidFill>
                <a:schemeClr val="dk1"/>
              </a:solidFill>
              <a:effectLst/>
              <a:latin typeface="+mn-lt"/>
              <a:ea typeface="+mn-ea"/>
              <a:cs typeface="+mn-cs"/>
            </a:rPr>
            <a:t>Genel olarak Edirne İline ait tüm istasyonlar</a:t>
          </a:r>
          <a:r>
            <a:rPr lang="tr-TR" sz="1100" baseline="0">
              <a:solidFill>
                <a:schemeClr val="dk1"/>
              </a:solidFill>
              <a:effectLst/>
              <a:latin typeface="+mn-lt"/>
              <a:ea typeface="+mn-ea"/>
              <a:cs typeface="+mn-cs"/>
            </a:rPr>
            <a:t>da Nitrat Azotu bakımından fazla bir sorun bulunmazken Toplam Fosfor bakımından  IV. sınıf (çok kirlenmiş su) kalitesindedir.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Edirne 'de  içme ve kullanma suyu şebekesi ile hizmet verilen belediye nüfusunun toplam nüfusa oranı %75 olup, Türkiye ortalması olan %92'nin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Edirne'de  şebekeden deşarj edilen  belediye  atıksularının %24'ü arıtılmaktadır. %76'sı ise arıtılmadan alıcı ortama deşarj edilmektedir. 2018 yılı itibariyle, Edirne'de  arıtılan belediye  atıksularının tamamına biyolojik arıtma uygulanmaktadır. </a:t>
          </a:r>
          <a:r>
            <a:rPr lang="tr-TR" sz="1100" b="0" i="0" baseline="0">
              <a:solidFill>
                <a:schemeClr val="dk1"/>
              </a:solidFill>
              <a:effectLst/>
              <a:latin typeface="+mn-lt"/>
              <a:ea typeface="+mn-ea"/>
              <a:cs typeface="+mn-cs"/>
            </a:rPr>
            <a:t>2018 yılı itibariyle Edirne'de "Atıksu Arıtma Tesisi ile Hizmet Verilen Belediye Nüfusunun Toplam Belediye Nüfusuna Oranı " %28,6 olup Türkiye geneli oran olan  %79'un çok altındadır. </a:t>
          </a:r>
          <a:r>
            <a:rPr lang="tr-TR" sz="1100">
              <a:solidFill>
                <a:schemeClr val="dk1"/>
              </a:solidFill>
              <a:effectLst/>
              <a:latin typeface="+mn-lt"/>
              <a:ea typeface="+mn-ea"/>
              <a:cs typeface="+mn-cs"/>
            </a:rPr>
            <a:t>2018 yılı itibariyle Edirne'de  "Kanalizasyon Şebekesi ile Hizmet Verilen Belediye  Nüfusunun Toplam  Belediye Nüfusuna Oranı" %98  olup, Türkiye geneli oran olan  %91'in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Edirne'de 2016 yılında belediye atıklarının düzenli depolanmasına başlanmıştır. 2018 yılında toplam belediye atıklarının yaklaşık %74'ü düzenli depolama yöntemiyle bertaraf edilmiş, ancak % 22'lik kısım düzensiz depolanmıştır. %5'i ise geri kazanılmıştır. Edirne'de belediye nufusunun tamamına  atık hizmeti verilmektedir.</a:t>
          </a:r>
          <a:endParaRPr lang="tr-TR">
            <a:effectLst/>
          </a:endParaRPr>
        </a:p>
        <a:p>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Edirne'de 2016 yılında maden atıkları dışındaki tehlikeli atıkların geri kazanım oranı %32 ile Türkiye geneli oran olan %80'in  altındadır.</a:t>
          </a:r>
          <a:endParaRPr lang="tr-TR">
            <a:effectLst/>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Edirne'nin yüzölçümünün  %2,74'ünü yapay alanlar, %76,99'unu tarımsal alanlar, %18,54'ünü orman ve yarı doğal alanlar, %0,52'sini sulak alanlar, %1,21'ini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190499</xdr:rowOff>
    </xdr:from>
    <xdr:to>
      <xdr:col>10</xdr:col>
      <xdr:colOff>476250</xdr:colOff>
      <xdr:row>13</xdr:row>
      <xdr:rowOff>123824</xdr:rowOff>
    </xdr:to>
    <xdr:sp macro="" textlink="">
      <xdr:nvSpPr>
        <xdr:cNvPr id="5" name="Metin kutusu 4"/>
        <xdr:cNvSpPr txBox="1"/>
      </xdr:nvSpPr>
      <xdr:spPr>
        <a:xfrm>
          <a:off x="0" y="638174"/>
          <a:ext cx="9201150" cy="20288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30</xdr:row>
      <xdr:rowOff>0</xdr:rowOff>
    </xdr:from>
    <xdr:to>
      <xdr:col>11</xdr:col>
      <xdr:colOff>28574</xdr:colOff>
      <xdr:row>37</xdr:row>
      <xdr:rowOff>57151</xdr:rowOff>
    </xdr:to>
    <xdr:sp macro="" textlink="">
      <xdr:nvSpPr>
        <xdr:cNvPr id="3" name="Metin kutusu 2"/>
        <xdr:cNvSpPr txBox="1"/>
      </xdr:nvSpPr>
      <xdr:spPr>
        <a:xfrm>
          <a:off x="0" y="5781675"/>
          <a:ext cx="9363074"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Edirne'nin yüzölçümünün  %2,74'ünü yapay alanlar, %76,99'unu tarımsal alanlar, %18,54'ünü orman ve yarı doğal alanlar, %0,52'sini sulak alanlar, %1,21'ini su yapıları oluşturmaktadır.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19</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10</xdr:col>
      <xdr:colOff>352426</xdr:colOff>
      <xdr:row>29</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Edirne İlinin  nüfusunun Türkiye  toplam nüfusu içindeki payı  %0,5'dir.  Edirne İli nüfus büyüklüğü bakımından Türkiye'de  48. sıradadır.</a:t>
          </a:r>
        </a:p>
        <a:p>
          <a:endParaRPr lang="tr-TR" sz="1100"/>
        </a:p>
      </xdr:txBody>
    </xdr:sp>
    <xdr:clientData/>
  </xdr:twoCellAnchor>
  <xdr:twoCellAnchor>
    <xdr:from>
      <xdr:col>5</xdr:col>
      <xdr:colOff>495300</xdr:colOff>
      <xdr:row>36</xdr:row>
      <xdr:rowOff>90487</xdr:rowOff>
    </xdr:from>
    <xdr:to>
      <xdr:col>12</xdr:col>
      <xdr:colOff>533400</xdr:colOff>
      <xdr:row>51</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67</xdr:row>
      <xdr:rowOff>214312</xdr:rowOff>
    </xdr:from>
    <xdr:to>
      <xdr:col>11</xdr:col>
      <xdr:colOff>371475</xdr:colOff>
      <xdr:row>81</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0</xdr:rowOff>
    </xdr:from>
    <xdr:to>
      <xdr:col>10</xdr:col>
      <xdr:colOff>352426</xdr:colOff>
      <xdr:row>89</xdr:row>
      <xdr:rowOff>38100</xdr:rowOff>
    </xdr:to>
    <xdr:sp macro="" textlink="">
      <xdr:nvSpPr>
        <xdr:cNvPr id="9" name="Metin kutusu 8"/>
        <xdr:cNvSpPr txBox="1"/>
      </xdr:nvSpPr>
      <xdr:spPr>
        <a:xfrm>
          <a:off x="0" y="1605915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 Edirne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38. sıradadır.</a:t>
          </a:r>
          <a:endParaRPr lang="tr-TR" sz="1100"/>
        </a:p>
      </xdr:txBody>
    </xdr:sp>
    <xdr:clientData/>
  </xdr:twoCellAnchor>
  <xdr:twoCellAnchor>
    <xdr:from>
      <xdr:col>0</xdr:col>
      <xdr:colOff>0</xdr:colOff>
      <xdr:row>102</xdr:row>
      <xdr:rowOff>0</xdr:rowOff>
    </xdr:from>
    <xdr:to>
      <xdr:col>10</xdr:col>
      <xdr:colOff>352426</xdr:colOff>
      <xdr:row>108</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113</xdr:row>
      <xdr:rowOff>100012</xdr:rowOff>
    </xdr:from>
    <xdr:to>
      <xdr:col>14</xdr:col>
      <xdr:colOff>438149</xdr:colOff>
      <xdr:row>127</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131</xdr:row>
      <xdr:rowOff>0</xdr:rowOff>
    </xdr:from>
    <xdr:to>
      <xdr:col>10</xdr:col>
      <xdr:colOff>352426</xdr:colOff>
      <xdr:row>135</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2015 yılından itibaren  Edirne'nin aldığı göç miktarı,  verdiği göçün üzerindedir.</a:t>
          </a:r>
          <a:endParaRPr lang="tr-T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28</xdr:row>
      <xdr:rowOff>0</xdr:rowOff>
    </xdr:from>
    <xdr:to>
      <xdr:col>8</xdr:col>
      <xdr:colOff>533401</xdr:colOff>
      <xdr:row>32</xdr:row>
      <xdr:rowOff>142875</xdr:rowOff>
    </xdr:to>
    <xdr:sp macro="" textlink="">
      <xdr:nvSpPr>
        <xdr:cNvPr id="6" name="Metin kutusu 5"/>
        <xdr:cNvSpPr txBox="1"/>
      </xdr:nvSpPr>
      <xdr:spPr>
        <a:xfrm>
          <a:off x="1" y="6019800"/>
          <a:ext cx="6915150"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Edirne İli, belediyelerinin toplam çevresel harcama miktarı bakımından , 2016 yılı itibariyle Türkiye'de  33.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104775</xdr:rowOff>
    </xdr:from>
    <xdr:to>
      <xdr:col>10</xdr:col>
      <xdr:colOff>254000</xdr:colOff>
      <xdr:row>83</xdr:row>
      <xdr:rowOff>142875</xdr:rowOff>
    </xdr:to>
    <xdr:sp macro="" textlink="">
      <xdr:nvSpPr>
        <xdr:cNvPr id="7" name="Metin kutusu 6"/>
        <xdr:cNvSpPr txBox="1"/>
      </xdr:nvSpPr>
      <xdr:spPr>
        <a:xfrm>
          <a:off x="66675" y="16329025"/>
          <a:ext cx="7775575"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Edirne İli  belediyelerinin toplam çevresel harcamalarının  %50'si su temini işleri ve hizmetlerine, %23'ü atık yönetimi hizmetlerine ve %21'i atıksu yönetimi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11</xdr:col>
      <xdr:colOff>133350</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Edirne'nin kişi başı gayrisafi yutriçi hasıla miktarı Türkiye ortalamasının altında olup, 2017 yılı itibariyle Türkiye genelinde 28.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33336</xdr:rowOff>
    </xdr:from>
    <xdr:to>
      <xdr:col>8</xdr:col>
      <xdr:colOff>42862</xdr:colOff>
      <xdr:row>31</xdr:row>
      <xdr:rowOff>190499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57149</xdr:rowOff>
    </xdr:from>
    <xdr:to>
      <xdr:col>11</xdr:col>
      <xdr:colOff>561975</xdr:colOff>
      <xdr:row>42</xdr:row>
      <xdr:rowOff>152400</xdr:rowOff>
    </xdr:to>
    <xdr:sp macro="" textlink="">
      <xdr:nvSpPr>
        <xdr:cNvPr id="6" name="Metin kutusu 5"/>
        <xdr:cNvSpPr txBox="1"/>
      </xdr:nvSpPr>
      <xdr:spPr>
        <a:xfrm>
          <a:off x="66675" y="6391274"/>
          <a:ext cx="7200900" cy="16192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r>
            <a:rPr lang="tr-TR"/>
            <a:t>2018 yılı için ülkemizde  PM</a:t>
          </a:r>
          <a:r>
            <a:rPr lang="tr-TR" baseline="-25000"/>
            <a:t>10</a:t>
          </a:r>
          <a:r>
            <a:rPr lang="tr-TR"/>
            <a:t> ve NO</a:t>
          </a:r>
          <a:r>
            <a:rPr lang="tr-TR" baseline="-25000"/>
            <a:t>2</a:t>
          </a:r>
          <a:r>
            <a:rPr lang="tr-TR"/>
            <a:t>  parametresi için yıllık sınır değer 40 µg/m³, SO</a:t>
          </a:r>
          <a:r>
            <a:rPr lang="tr-TR" baseline="-25000"/>
            <a:t>2</a:t>
          </a:r>
          <a:r>
            <a:rPr lang="tr-TR"/>
            <a:t> parametresi için yıllık ekosistem sınır değer 20 µg/m³,  NOx parametresi için yıllık ekosistem sınır değer 30 µg/m³'dür. 2018 yılında Edirne Merkez İstasyonunun yıllık ortalama PM</a:t>
          </a:r>
          <a:r>
            <a:rPr lang="tr-TR" baseline="-25000"/>
            <a:t>10 </a:t>
          </a:r>
          <a:r>
            <a:rPr lang="tr-TR"/>
            <a:t>parametresi sınır değerlerin üzerinde, </a:t>
          </a:r>
          <a:r>
            <a:rPr lang="tr-TR" sz="1100">
              <a:solidFill>
                <a:schemeClr val="dk1"/>
              </a:solidFill>
              <a:effectLst/>
              <a:latin typeface="+mn-lt"/>
              <a:ea typeface="+mn-ea"/>
              <a:cs typeface="+mn-cs"/>
            </a:rPr>
            <a:t>yıllık ortalama SO</a:t>
          </a:r>
          <a:r>
            <a:rPr lang="tr-TR" sz="1100" baseline="-25000">
              <a:solidFill>
                <a:schemeClr val="dk1"/>
              </a:solidFill>
              <a:effectLst/>
              <a:latin typeface="+mn-lt"/>
              <a:ea typeface="+mn-ea"/>
              <a:cs typeface="+mn-cs"/>
            </a:rPr>
            <a:t>2</a:t>
          </a:r>
          <a:r>
            <a:rPr lang="tr-TR" sz="1100">
              <a:solidFill>
                <a:schemeClr val="dk1"/>
              </a:solidFill>
              <a:effectLst/>
              <a:latin typeface="+mn-lt"/>
              <a:ea typeface="+mn-ea"/>
              <a:cs typeface="+mn-cs"/>
            </a:rPr>
            <a:t> parametresi  ise sınır</a:t>
          </a:r>
          <a:r>
            <a:rPr lang="tr-TR" sz="1100" baseline="0">
              <a:solidFill>
                <a:schemeClr val="dk1"/>
              </a:solidFill>
              <a:effectLst/>
              <a:latin typeface="+mn-lt"/>
              <a:ea typeface="+mn-ea"/>
              <a:cs typeface="+mn-cs"/>
            </a:rPr>
            <a:t> değerin altındadır.</a:t>
          </a:r>
        </a:p>
        <a:p>
          <a:r>
            <a:rPr lang="tr-TR"/>
            <a:t>İlde hava kalitesi ile ilgili yapılan değerlendirmelerde hava kirliliğine neden olan en büyük kaynaklar %70 ısınmadan kaynaklanana emisyonlar, %20 trafikten kaynaklanan emisyonlar, %10 sanayi kaynaklı emisyonlardır. Hava kirliliği en çok kış aylarında gözlenmektedir. Bunun nedeni kentleşme ve fosil yakıtların ısınmada yaygın olarak kullanılmasıdır (2016 Yılı Edirne</a:t>
          </a:r>
          <a:r>
            <a:rPr lang="tr-TR" baseline="0"/>
            <a:t> Çevre Durum Raporu)</a:t>
          </a:r>
          <a:r>
            <a:rPr lang="tr-T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13</xdr:col>
      <xdr:colOff>174625</xdr:colOff>
      <xdr:row>18</xdr:row>
      <xdr:rowOff>161925</xdr:rowOff>
    </xdr:to>
    <xdr:sp macro="" textlink="">
      <xdr:nvSpPr>
        <xdr:cNvPr id="3" name="Metin kutusu 2"/>
        <xdr:cNvSpPr txBox="1"/>
      </xdr:nvSpPr>
      <xdr:spPr>
        <a:xfrm>
          <a:off x="0" y="809625"/>
          <a:ext cx="10556875" cy="28289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i="0">
              <a:solidFill>
                <a:schemeClr val="dk1"/>
              </a:solidFill>
              <a:effectLst/>
              <a:latin typeface="+mn-lt"/>
              <a:ea typeface="+mn-ea"/>
              <a:cs typeface="+mn-cs"/>
            </a:rPr>
            <a:t>Tanımı: </a:t>
          </a:r>
          <a:r>
            <a:rPr lang="tr-TR" sz="1100" b="0" i="0">
              <a:solidFill>
                <a:schemeClr val="dk1"/>
              </a:solidFill>
              <a:effectLst/>
              <a:latin typeface="+mn-lt"/>
              <a:ea typeface="+mn-ea"/>
              <a:cs typeface="+mn-cs"/>
            </a:rPr>
            <a:t>Su kütlelerinde oksijenlenme durumu için ana gösterge, oksitlenebilen organik maddeleri tüketen sudaki canlıların oksijen talebini ifade eden biyokimyasal oksijen ihtiyacı (BOİ)’dir. Bu gösterge, nehirlerdeki amonyak (NH</a:t>
          </a:r>
          <a:r>
            <a:rPr lang="tr-TR" sz="1100" b="0" i="0" baseline="-25000">
              <a:solidFill>
                <a:schemeClr val="dk1"/>
              </a:solidFill>
              <a:effectLst/>
              <a:latin typeface="+mn-lt"/>
              <a:ea typeface="+mn-ea"/>
              <a:cs typeface="+mn-cs"/>
            </a:rPr>
            <a:t>4</a:t>
          </a:r>
          <a:r>
            <a:rPr lang="tr-TR" sz="1100" b="0" i="0">
              <a:solidFill>
                <a:schemeClr val="dk1"/>
              </a:solidFill>
              <a:effectLst/>
              <a:latin typeface="+mn-lt"/>
              <a:ea typeface="+mn-ea"/>
              <a:cs typeface="+mn-cs"/>
            </a:rPr>
            <a:t>) konsantrasyonları ve BOİ ile ilgili mevcut durumu ve eğilimleri gösterir.</a:t>
          </a:r>
        </a:p>
        <a:p>
          <a:endParaRPr lang="tr-TR" sz="1100" b="0" i="0">
            <a:solidFill>
              <a:schemeClr val="dk1"/>
            </a:solidFill>
            <a:effectLst/>
            <a:latin typeface="+mn-lt"/>
            <a:ea typeface="+mn-ea"/>
            <a:cs typeface="+mn-cs"/>
          </a:endParaRPr>
        </a:p>
        <a:p>
          <a:r>
            <a:rPr lang="tr-TR" sz="1100" b="1" i="0">
              <a:solidFill>
                <a:schemeClr val="dk1"/>
              </a:solidFill>
              <a:effectLst/>
              <a:latin typeface="+mn-lt"/>
              <a:ea typeface="+mn-ea"/>
              <a:cs typeface="+mn-cs"/>
            </a:rPr>
            <a:t>Önem: </a:t>
          </a:r>
          <a:r>
            <a:rPr lang="tr-TR" sz="1100" b="0" i="0">
              <a:solidFill>
                <a:schemeClr val="dk1"/>
              </a:solidFill>
              <a:effectLst/>
              <a:latin typeface="+mn-lt"/>
              <a:ea typeface="+mn-ea"/>
              <a:cs typeface="+mn-cs"/>
            </a:rPr>
            <a:t>Çok miktarda organik madde (mikroplar ve çürüyen organik atık), nehir suyunun kimyasal ve biyolojik kalitesinde azalmaya, sucul ortamların biyoçeşitliliğinde hasara, içme ve yüzme suyunun kalitesini etkileyen mikrobiyolojik kirlenmeye yol açabilir. Organik maddelerin kaynakları, atık su arıtma tesislerinden, sanayi atıklarından ve tarımdan dönen sulardan oluşan deşarjlardır. Organik kirlenme, yüksek oranda oksijen talep eden metabolik süreçlere neden olur. Bu, suda oksijensiz (anaerobik koşullar) bölgelerin oluşmasıyla sonuçlanabilir. Bu durumda, azotun havasız koşullar altında indirgenmiş formlara dönüşmesi, su sıcaklığı, tuzluluk ve pH değerine bağlı olarak, artan amonyak konsantrasyonlarına neden olur, ki bu da belirli konsantrasyonlar üzerinde su yaşamına zarar verir.</a:t>
          </a:r>
        </a:p>
        <a:p>
          <a:endParaRPr lang="tr-TR" sz="1100" b="0" i="0">
            <a:solidFill>
              <a:schemeClr val="dk1"/>
            </a:solidFill>
            <a:effectLst/>
            <a:latin typeface="+mn-lt"/>
            <a:ea typeface="+mn-ea"/>
            <a:cs typeface="+mn-cs"/>
          </a:endParaRPr>
        </a:p>
        <a:p>
          <a:r>
            <a:rPr lang="tr-TR" sz="1100" b="1">
              <a:solidFill>
                <a:schemeClr val="dk1"/>
              </a:solidFill>
              <a:effectLst/>
              <a:latin typeface="+mn-lt"/>
              <a:ea typeface="+mn-ea"/>
              <a:cs typeface="+mn-cs"/>
            </a:rPr>
            <a:t>Veri</a:t>
          </a:r>
          <a:r>
            <a:rPr lang="tr-TR" sz="1100" b="1" baseline="0">
              <a:solidFill>
                <a:schemeClr val="dk1"/>
              </a:solidFill>
              <a:effectLst/>
              <a:latin typeface="+mn-lt"/>
              <a:ea typeface="+mn-ea"/>
              <a:cs typeface="+mn-cs"/>
            </a:rPr>
            <a:t> kaynağı: </a:t>
          </a:r>
          <a:r>
            <a:rPr lang="tr-TR" sz="1100">
              <a:solidFill>
                <a:schemeClr val="dk1"/>
              </a:solidFill>
              <a:effectLst/>
              <a:latin typeface="+mn-lt"/>
              <a:ea typeface="+mn-ea"/>
              <a:cs typeface="+mn-cs"/>
            </a:rPr>
            <a:t>Çevre ve Şehircilik Bakanlığı Laboratuvar, Ölçüm ve İzleme Dairesi Başkanlığınca 2012, 2013, 2014, 2015, 2016 ve 2017 yıllarında Evsel ve Endüstriyel Kirlilik İzleme Programları hazırlanmıştır. Bu kapsamda yoğun evsel ve endüstriyel kirletici baskısı altında bulunan ve kirlilik yükü en fazla olan Ergene, Küçük Menderes, Gediz, Kuzey Ege, Sakarya ve Susurluk Havzalarında mevsimsel izleme çalışmaları yürütülmüştür.</a:t>
          </a:r>
          <a:endParaRPr lang="tr-TR" sz="1100" b="0" i="0">
            <a:solidFill>
              <a:schemeClr val="dk1"/>
            </a:solidFill>
            <a:effectLst/>
            <a:latin typeface="+mn-lt"/>
            <a:ea typeface="+mn-ea"/>
            <a:cs typeface="+mn-cs"/>
          </a:endParaRPr>
        </a:p>
      </xdr:txBody>
    </xdr:sp>
    <xdr:clientData/>
  </xdr:twoCellAnchor>
  <xdr:twoCellAnchor editAs="oneCell">
    <xdr:from>
      <xdr:col>0</xdr:col>
      <xdr:colOff>133350</xdr:colOff>
      <xdr:row>26</xdr:row>
      <xdr:rowOff>9525</xdr:rowOff>
    </xdr:from>
    <xdr:to>
      <xdr:col>3</xdr:col>
      <xdr:colOff>942975</xdr:colOff>
      <xdr:row>41</xdr:row>
      <xdr:rowOff>138241</xdr:rowOff>
    </xdr:to>
    <xdr:pic>
      <xdr:nvPicPr>
        <xdr:cNvPr id="7" name="Resim 6"/>
        <xdr:cNvPicPr>
          <a:picLocks noChangeAspect="1"/>
        </xdr:cNvPicPr>
      </xdr:nvPicPr>
      <xdr:blipFill>
        <a:blip xmlns:r="http://schemas.openxmlformats.org/officeDocument/2006/relationships" r:embed="rId1"/>
        <a:stretch>
          <a:fillRect/>
        </a:stretch>
      </xdr:blipFill>
      <xdr:spPr>
        <a:xfrm>
          <a:off x="133350" y="5581650"/>
          <a:ext cx="5143500" cy="2986216"/>
        </a:xfrm>
        <a:prstGeom prst="rect">
          <a:avLst/>
        </a:prstGeom>
      </xdr:spPr>
    </xdr:pic>
    <xdr:clientData/>
  </xdr:twoCellAnchor>
  <xdr:twoCellAnchor>
    <xdr:from>
      <xdr:col>0</xdr:col>
      <xdr:colOff>0</xdr:colOff>
      <xdr:row>47</xdr:row>
      <xdr:rowOff>0</xdr:rowOff>
    </xdr:from>
    <xdr:to>
      <xdr:col>10</xdr:col>
      <xdr:colOff>596900</xdr:colOff>
      <xdr:row>52</xdr:row>
      <xdr:rowOff>180975</xdr:rowOff>
    </xdr:to>
    <xdr:sp macro="" textlink="">
      <xdr:nvSpPr>
        <xdr:cNvPr id="9" name="Metin kutusu 8"/>
        <xdr:cNvSpPr txBox="1"/>
      </xdr:nvSpPr>
      <xdr:spPr>
        <a:xfrm>
          <a:off x="0" y="9572625"/>
          <a:ext cx="9197975" cy="11334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1" i="1" u="sng" baseline="0"/>
        </a:p>
        <a:p>
          <a:r>
            <a:rPr lang="tr-TR" sz="1100">
              <a:solidFill>
                <a:schemeClr val="dk1"/>
              </a:solidFill>
              <a:effectLst/>
              <a:latin typeface="+mn-lt"/>
              <a:ea typeface="+mn-ea"/>
              <a:cs typeface="+mn-cs"/>
            </a:rPr>
            <a:t>Çevre ve Şehircilik Bakanlığı Laboratuvar, Ölçüm ve İzleme Dairesi Başkanlığınca 2012, 2013, 2014, 2015 ve 2016 yıllarında Evsel ve Endüstriyel Kirlilik İzleme Programları hazırlanmıştır. Bu kapsamda Edirne </a:t>
          </a:r>
          <a:r>
            <a:rPr lang="tr-TR" sz="1100" baseline="0">
              <a:solidFill>
                <a:schemeClr val="dk1"/>
              </a:solidFill>
              <a:effectLst/>
              <a:latin typeface="+mn-lt"/>
              <a:ea typeface="+mn-ea"/>
              <a:cs typeface="+mn-cs"/>
            </a:rPr>
            <a:t>ERG-13 ölçüm istasyonu IV. sınıf (çok kirlenmiş) su kalitesindedir. ERG-12 ve ERG-14 ise III.sınıf (kirlenmiş) su kalitesindedir.</a:t>
          </a:r>
          <a:endParaRPr lang="tr-TR" sz="1100" baseline="0"/>
        </a:p>
      </xdr:txBody>
    </xdr:sp>
    <xdr:clientData/>
  </xdr:twoCellAnchor>
  <xdr:twoCellAnchor>
    <xdr:from>
      <xdr:col>0</xdr:col>
      <xdr:colOff>0</xdr:colOff>
      <xdr:row>58</xdr:row>
      <xdr:rowOff>0</xdr:rowOff>
    </xdr:from>
    <xdr:to>
      <xdr:col>10</xdr:col>
      <xdr:colOff>469899</xdr:colOff>
      <xdr:row>70</xdr:row>
      <xdr:rowOff>47625</xdr:rowOff>
    </xdr:to>
    <xdr:sp macro="" textlink="">
      <xdr:nvSpPr>
        <xdr:cNvPr id="11" name="Metin kutusu 10"/>
        <xdr:cNvSpPr txBox="1"/>
      </xdr:nvSpPr>
      <xdr:spPr>
        <a:xfrm>
          <a:off x="0" y="11677650"/>
          <a:ext cx="9070974" cy="23336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i="0">
              <a:solidFill>
                <a:schemeClr val="dk1"/>
              </a:solidFill>
              <a:effectLst/>
              <a:latin typeface="+mn-lt"/>
              <a:ea typeface="+mn-ea"/>
              <a:cs typeface="+mn-cs"/>
            </a:rPr>
            <a:t>Tanımı: </a:t>
          </a:r>
          <a:r>
            <a:rPr lang="tr-TR" sz="1100" b="0" i="0">
              <a:solidFill>
                <a:schemeClr val="dk1"/>
              </a:solidFill>
              <a:effectLst/>
              <a:latin typeface="+mn-lt"/>
              <a:ea typeface="+mn-ea"/>
              <a:cs typeface="+mn-cs"/>
            </a:rPr>
            <a:t>Nehirlerde ortofosfat ve nitrat yoğunlukları, göllerdeki toplam fosfor ve nitrat ve yeraltı su oluşumlarındaki nitrat. Gösterge, mevcut besi yoğunlukları ve zamansal eğilimlerdeki coğrafi değişimleri göstermek için kullanılabilir.</a:t>
          </a:r>
        </a:p>
        <a:p>
          <a:endParaRPr lang="tr-TR" sz="1100" b="0" i="0">
            <a:solidFill>
              <a:schemeClr val="dk1"/>
            </a:solidFill>
            <a:effectLst/>
            <a:latin typeface="+mn-lt"/>
            <a:ea typeface="+mn-ea"/>
            <a:cs typeface="+mn-cs"/>
          </a:endParaRPr>
        </a:p>
        <a:p>
          <a:r>
            <a:rPr lang="tr-TR" sz="1100" b="1" i="0">
              <a:solidFill>
                <a:schemeClr val="dk1"/>
              </a:solidFill>
              <a:effectLst/>
              <a:latin typeface="+mn-lt"/>
              <a:ea typeface="+mn-ea"/>
              <a:cs typeface="+mn-cs"/>
            </a:rPr>
            <a:t>Önem: </a:t>
          </a:r>
          <a:r>
            <a:rPr lang="tr-TR" sz="1100" b="0" i="0">
              <a:solidFill>
                <a:schemeClr val="dk1"/>
              </a:solidFill>
              <a:effectLst/>
              <a:latin typeface="+mn-lt"/>
              <a:ea typeface="+mn-ea"/>
              <a:cs typeface="+mn-cs"/>
            </a:rPr>
            <a:t>Kentsel bölgelerden, sanayi ve tarım alanlarından su oluşumlarına geniş çapta azot ve fosfor girişi, ötröfikasyona neden olabilir. Bu, bitki ve hayvan türlerinin kaybıyla (ekolojik durumda kötüleşme) sonuçlanabilen ekolojik değişimlere neden olur ve insan tüketimi ve diğer amaçlar için suyun kullanımına olumsuz etkileri vardır.</a:t>
          </a:r>
        </a:p>
        <a:p>
          <a:endParaRPr lang="tr-TR" sz="1100" b="0" i="0">
            <a:solidFill>
              <a:schemeClr val="dk1"/>
            </a:solidFill>
            <a:effectLst/>
            <a:latin typeface="+mn-lt"/>
            <a:ea typeface="+mn-ea"/>
            <a:cs typeface="+mn-cs"/>
          </a:endParaRPr>
        </a:p>
        <a:p>
          <a:r>
            <a:rPr lang="tr-TR" sz="1100" b="1">
              <a:solidFill>
                <a:schemeClr val="dk1"/>
              </a:solidFill>
              <a:effectLst/>
              <a:latin typeface="+mn-lt"/>
              <a:ea typeface="+mn-ea"/>
              <a:cs typeface="+mn-cs"/>
            </a:rPr>
            <a:t>Veri</a:t>
          </a:r>
          <a:r>
            <a:rPr lang="tr-TR" sz="1100" b="1" baseline="0">
              <a:solidFill>
                <a:schemeClr val="dk1"/>
              </a:solidFill>
              <a:effectLst/>
              <a:latin typeface="+mn-lt"/>
              <a:ea typeface="+mn-ea"/>
              <a:cs typeface="+mn-cs"/>
            </a:rPr>
            <a:t> kaynağı: </a:t>
          </a:r>
          <a:r>
            <a:rPr lang="tr-TR" sz="1100">
              <a:solidFill>
                <a:schemeClr val="dk1"/>
              </a:solidFill>
              <a:effectLst/>
              <a:latin typeface="+mn-lt"/>
              <a:ea typeface="+mn-ea"/>
              <a:cs typeface="+mn-cs"/>
            </a:rPr>
            <a:t>Çevre ve Şehircilik Bakanlığı Laboratuvar, Ölçüm ve İzleme Dairesi Başkanlığınca 2012, 2013, 2014, 2015, 2016 ve 2017 yıllarında Evsel ve Endüstriyel Kirlilik İzleme Programları hazırlanmıştır. Bu kapsamda yoğun evsel ve endüstriyel kirletici baskısı altında bulunan ve kirlilik yükü en fazla olan Ergene, Küçük Menderes, Gediz, Kuzey Ege, Sakarya ve Susurluk Havzalarında mevsimsel izleme çalışmaları yürütülmüştür.</a:t>
          </a:r>
          <a:endParaRPr lang="tr-TR" sz="1100" b="0" i="0">
            <a:solidFill>
              <a:schemeClr val="dk1"/>
            </a:solidFill>
            <a:effectLst/>
            <a:latin typeface="+mn-lt"/>
            <a:ea typeface="+mn-ea"/>
            <a:cs typeface="+mn-cs"/>
          </a:endParaRPr>
        </a:p>
      </xdr:txBody>
    </xdr:sp>
    <xdr:clientData/>
  </xdr:twoCellAnchor>
  <xdr:twoCellAnchor editAs="oneCell">
    <xdr:from>
      <xdr:col>4</xdr:col>
      <xdr:colOff>0</xdr:colOff>
      <xdr:row>79</xdr:row>
      <xdr:rowOff>9525</xdr:rowOff>
    </xdr:from>
    <xdr:to>
      <xdr:col>10</xdr:col>
      <xdr:colOff>348754</xdr:colOff>
      <xdr:row>93</xdr:row>
      <xdr:rowOff>15875</xdr:rowOff>
    </xdr:to>
    <xdr:pic>
      <xdr:nvPicPr>
        <xdr:cNvPr id="15" name="Resim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0" y="16265525"/>
          <a:ext cx="3968254" cy="267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100</xdr:row>
      <xdr:rowOff>0</xdr:rowOff>
    </xdr:from>
    <xdr:to>
      <xdr:col>11</xdr:col>
      <xdr:colOff>22225</xdr:colOff>
      <xdr:row>106</xdr:row>
      <xdr:rowOff>0</xdr:rowOff>
    </xdr:to>
    <xdr:sp macro="" textlink="">
      <xdr:nvSpPr>
        <xdr:cNvPr id="16" name="Metin kutusu 15"/>
        <xdr:cNvSpPr txBox="1"/>
      </xdr:nvSpPr>
      <xdr:spPr>
        <a:xfrm>
          <a:off x="0" y="20250150"/>
          <a:ext cx="9232900" cy="11430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1" i="1" u="sng" baseline="0"/>
        </a:p>
        <a:p>
          <a:r>
            <a:rPr lang="tr-TR" sz="1100">
              <a:solidFill>
                <a:schemeClr val="dk1"/>
              </a:solidFill>
              <a:effectLst/>
              <a:latin typeface="+mn-lt"/>
              <a:ea typeface="+mn-ea"/>
              <a:cs typeface="+mn-cs"/>
            </a:rPr>
            <a:t>Çevre ve Şehircilik Bakanlığı Laboratuvar, Ölçüm ve İzleme Dairesi Başkanlığınca 2012, 2013, 2014, 2015 ve 2016 yıllarında Evsel ve Endüstriyel Kirlilik İzleme Programları hazırlanmıştır. Bu kapsamda genel olarak Edirne İline ait tüm istasyonlar</a:t>
          </a:r>
          <a:r>
            <a:rPr lang="tr-TR" sz="1100" baseline="0">
              <a:solidFill>
                <a:schemeClr val="dk1"/>
              </a:solidFill>
              <a:effectLst/>
              <a:latin typeface="+mn-lt"/>
              <a:ea typeface="+mn-ea"/>
              <a:cs typeface="+mn-cs"/>
            </a:rPr>
            <a:t>da Nitrat Azotu bakımından fazla bir sorun bulunmazken Toplam Fosfor bakımından  IV. sınıf (çok kirlenmiş su) kalitesindedir.</a:t>
          </a:r>
          <a:endParaRPr lang="tr-TR" sz="1100" baseline="0"/>
        </a:p>
      </xdr:txBody>
    </xdr:sp>
    <xdr:clientData/>
  </xdr:twoCellAnchor>
  <xdr:twoCellAnchor editAs="oneCell">
    <xdr:from>
      <xdr:col>0</xdr:col>
      <xdr:colOff>1</xdr:colOff>
      <xdr:row>79</xdr:row>
      <xdr:rowOff>0</xdr:rowOff>
    </xdr:from>
    <xdr:to>
      <xdr:col>2</xdr:col>
      <xdr:colOff>1924051</xdr:colOff>
      <xdr:row>92</xdr:row>
      <xdr:rowOff>122711</xdr:rowOff>
    </xdr:to>
    <xdr:pic>
      <xdr:nvPicPr>
        <xdr:cNvPr id="5" name="Resim 4"/>
        <xdr:cNvPicPr>
          <a:picLocks noChangeAspect="1"/>
        </xdr:cNvPicPr>
      </xdr:nvPicPr>
      <xdr:blipFill>
        <a:blip xmlns:r="http://schemas.openxmlformats.org/officeDocument/2006/relationships" r:embed="rId3"/>
        <a:stretch>
          <a:fillRect/>
        </a:stretch>
      </xdr:blipFill>
      <xdr:spPr>
        <a:xfrm>
          <a:off x="1" y="16249650"/>
          <a:ext cx="4324350" cy="25992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51</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70</xdr:row>
      <xdr:rowOff>0</xdr:rowOff>
    </xdr:from>
    <xdr:to>
      <xdr:col>13</xdr:col>
      <xdr:colOff>590550</xdr:colOff>
      <xdr:row>74</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89</xdr:row>
      <xdr:rowOff>66675</xdr:rowOff>
    </xdr:from>
    <xdr:to>
      <xdr:col>9</xdr:col>
      <xdr:colOff>409575</xdr:colOff>
      <xdr:row>106</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114</xdr:row>
      <xdr:rowOff>19049</xdr:rowOff>
    </xdr:from>
    <xdr:to>
      <xdr:col>12</xdr:col>
      <xdr:colOff>342899</xdr:colOff>
      <xdr:row>130</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146</xdr:row>
      <xdr:rowOff>28574</xdr:rowOff>
    </xdr:from>
    <xdr:to>
      <xdr:col>13</xdr:col>
      <xdr:colOff>381000</xdr:colOff>
      <xdr:row>163</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12</xdr:col>
      <xdr:colOff>219075</xdr:colOff>
      <xdr:row>25</xdr:row>
      <xdr:rowOff>104775</xdr:rowOff>
    </xdr:to>
    <xdr:sp macro="" textlink="">
      <xdr:nvSpPr>
        <xdr:cNvPr id="4" name="Metin kutusu 3"/>
        <xdr:cNvSpPr txBox="1"/>
      </xdr:nvSpPr>
      <xdr:spPr>
        <a:xfrm>
          <a:off x="0" y="4181475"/>
          <a:ext cx="78676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Edirne'de  şebekeden deşarj edilen  belediye  atıksularının %24'ü arıtılmaktadır. %76'sı ise arıtılmadan alıcı ortama deşarj edilmektedir.</a:t>
          </a:r>
          <a:endParaRPr lang="tr-TR" sz="1100"/>
        </a:p>
      </xdr:txBody>
    </xdr:sp>
    <xdr:clientData/>
  </xdr:twoCellAnchor>
  <xdr:twoCellAnchor>
    <xdr:from>
      <xdr:col>4</xdr:col>
      <xdr:colOff>276225</xdr:colOff>
      <xdr:row>64</xdr:row>
      <xdr:rowOff>19050</xdr:rowOff>
    </xdr:from>
    <xdr:to>
      <xdr:col>11</xdr:col>
      <xdr:colOff>581025</xdr:colOff>
      <xdr:row>78</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83</xdr:row>
      <xdr:rowOff>0</xdr:rowOff>
    </xdr:from>
    <xdr:to>
      <xdr:col>13</xdr:col>
      <xdr:colOff>47625</xdr:colOff>
      <xdr:row>87</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a:t>
          </a:r>
          <a:r>
            <a:rPr lang="tr-TR" sz="1100" baseline="0">
              <a:solidFill>
                <a:schemeClr val="dk1"/>
              </a:solidFill>
              <a:effectLst/>
              <a:latin typeface="+mn-lt"/>
              <a:ea typeface="+mn-ea"/>
              <a:cs typeface="+mn-cs"/>
            </a:rPr>
            <a:t> itibariyle, </a:t>
          </a:r>
          <a:r>
            <a:rPr lang="tr-TR" sz="1100">
              <a:solidFill>
                <a:schemeClr val="dk1"/>
              </a:solidFill>
              <a:effectLst/>
              <a:latin typeface="+mn-lt"/>
              <a:ea typeface="+mn-ea"/>
              <a:cs typeface="+mn-cs"/>
            </a:rPr>
            <a:t>Edirne'de belediyelerde</a:t>
          </a:r>
          <a:r>
            <a:rPr lang="tr-TR" sz="1100" baseline="0">
              <a:solidFill>
                <a:schemeClr val="dk1"/>
              </a:solidFill>
              <a:effectLst/>
              <a:latin typeface="+mn-lt"/>
              <a:ea typeface="+mn-ea"/>
              <a:cs typeface="+mn-cs"/>
            </a:rPr>
            <a:t> deşarj edilen  ortalama kişibaşı günlük atıksu miktarı 150 litre olup Türkiye ortalaması olan 188 litre'nin  altındadır.</a:t>
          </a:r>
          <a:endParaRPr lang="tr-TR" sz="1100"/>
        </a:p>
      </xdr:txBody>
    </xdr:sp>
    <xdr:clientData/>
  </xdr:twoCellAnchor>
  <xdr:twoCellAnchor>
    <xdr:from>
      <xdr:col>5</xdr:col>
      <xdr:colOff>223836</xdr:colOff>
      <xdr:row>129</xdr:row>
      <xdr:rowOff>19050</xdr:rowOff>
    </xdr:from>
    <xdr:to>
      <xdr:col>13</xdr:col>
      <xdr:colOff>342899</xdr:colOff>
      <xdr:row>144</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148</xdr:row>
      <xdr:rowOff>0</xdr:rowOff>
    </xdr:from>
    <xdr:to>
      <xdr:col>13</xdr:col>
      <xdr:colOff>47625</xdr:colOff>
      <xdr:row>152</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Edirne'de  "Kanalizasyon Şebekesi ile Hizmet Verilen Belediye  Nüfusunun Toplam  Belediye Nüfusuna Oranı" %98  olup, Türkiye geneli oran olan  %91'in üzerindedir.</a:t>
          </a:r>
          <a:endParaRPr lang="tr-TR" sz="1100"/>
        </a:p>
      </xdr:txBody>
    </xdr:sp>
    <xdr:clientData/>
  </xdr:twoCellAnchor>
  <xdr:twoCellAnchor>
    <xdr:from>
      <xdr:col>4</xdr:col>
      <xdr:colOff>419100</xdr:colOff>
      <xdr:row>96</xdr:row>
      <xdr:rowOff>61911</xdr:rowOff>
    </xdr:from>
    <xdr:to>
      <xdr:col>13</xdr:col>
      <xdr:colOff>133350</xdr:colOff>
      <xdr:row>112</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116</xdr:row>
      <xdr:rowOff>0</xdr:rowOff>
    </xdr:from>
    <xdr:to>
      <xdr:col>13</xdr:col>
      <xdr:colOff>47625</xdr:colOff>
      <xdr:row>120</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Edirne'de "Atıksu Arıtma Tesisi ile Hizmet Verilen Belediye Nüfusunun Toplam Belediye Nüfusuna Oranı " %28,6 olup Türkiye geneli oran olan  %79'un çok altındadır.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7</xdr:col>
      <xdr:colOff>219075</xdr:colOff>
      <xdr:row>41</xdr:row>
      <xdr:rowOff>80962</xdr:rowOff>
    </xdr:from>
    <xdr:to>
      <xdr:col>15</xdr:col>
      <xdr:colOff>133350</xdr:colOff>
      <xdr:row>52</xdr:row>
      <xdr:rowOff>38100</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55</xdr:row>
      <xdr:rowOff>0</xdr:rowOff>
    </xdr:from>
    <xdr:to>
      <xdr:col>12</xdr:col>
      <xdr:colOff>219075</xdr:colOff>
      <xdr:row>59</xdr:row>
      <xdr:rowOff>104775</xdr:rowOff>
    </xdr:to>
    <xdr:sp macro="" textlink="">
      <xdr:nvSpPr>
        <xdr:cNvPr id="14" name="Metin kutusu 13"/>
        <xdr:cNvSpPr txBox="1"/>
      </xdr:nvSpPr>
      <xdr:spPr>
        <a:xfrm>
          <a:off x="0" y="11153775"/>
          <a:ext cx="78676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Edirne'de  arıtılan belediye  atıksularının tamamına biyolojik arıtma uygulanmaktadır.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Edirne'de 2016 yılında belediye atıklarının düzenli depolanmasına başlanmıştır. 2018 yılında toplam belediye atıklarının yaklaşık %74'ü düzenli depolama yöntemiyle bertaraf edilmiş, ancak % 22'lik kısım düzensiz depolanmıştır. %5'i ise geri kazanılmıştır.</a:t>
          </a:r>
        </a:p>
        <a:p>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79</xdr:row>
      <xdr:rowOff>0</xdr:rowOff>
    </xdr:from>
    <xdr:to>
      <xdr:col>9</xdr:col>
      <xdr:colOff>238124</xdr:colOff>
      <xdr:row>83</xdr:row>
      <xdr:rowOff>152400</xdr:rowOff>
    </xdr:to>
    <xdr:sp macro="" textlink="">
      <xdr:nvSpPr>
        <xdr:cNvPr id="9" name="Metin kutusu 8"/>
        <xdr:cNvSpPr txBox="1"/>
      </xdr:nvSpPr>
      <xdr:spPr>
        <a:xfrm>
          <a:off x="0" y="15487650"/>
          <a:ext cx="6981824" cy="9144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endParaRPr lang="tr-TR">
            <a:effectLst/>
          </a:endParaRPr>
        </a:p>
        <a:p>
          <a:r>
            <a:rPr lang="tr-TR" sz="1100" baseline="0">
              <a:solidFill>
                <a:schemeClr val="dk1"/>
              </a:solidFill>
              <a:effectLst/>
              <a:latin typeface="+mn-lt"/>
              <a:ea typeface="+mn-ea"/>
              <a:cs typeface="+mn-cs"/>
            </a:rPr>
            <a:t>2018 yılı itibariyle Edirne'de  kişi başına düşen günlük ortalama belediye atık miktarı  1,33 kg Türkiye ortalaması olan 1,16 kg'ın üstündedir.</a:t>
          </a:r>
        </a:p>
        <a:p>
          <a:endParaRPr lang="tr-TR" sz="1100"/>
        </a:p>
      </xdr:txBody>
    </xdr:sp>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Edirne'de belediye nufusunun tamamına  atık hizmeti verilmektedir.</a:t>
          </a:r>
          <a:endParaRPr lang="tr-T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31</xdr:row>
      <xdr:rowOff>104774</xdr:rowOff>
    </xdr:from>
    <xdr:to>
      <xdr:col>8</xdr:col>
      <xdr:colOff>76200</xdr:colOff>
      <xdr:row>46</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8</xdr:col>
      <xdr:colOff>485775</xdr:colOff>
      <xdr:row>55</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Edirne'de 2016 yılında maden atıkları dışındaki tehlikeli atıkların geri kazanım oranı %29 ile Türkiye geneli oran olan %84'ün  altındadır.</a:t>
          </a:r>
        </a:p>
      </xdr:txBody>
    </xdr:sp>
    <xdr:clientData/>
  </xdr:twoCellAnchor>
</xdr:wsDr>
</file>

<file path=xl/tables/table1.xml><?xml version="1.0" encoding="utf-8"?>
<table xmlns="http://schemas.openxmlformats.org/spreadsheetml/2006/main" id="1" name="Tablo1" displayName="Tablo1" ref="A21:D24" totalsRowShown="0" headerRowDxfId="11" dataDxfId="10">
  <tableColumns count="4">
    <tableColumn id="1" name="İSTASYON ADI" dataDxfId="9"/>
    <tableColumn id="2" name="İL" dataDxfId="8"/>
    <tableColumn id="3" name="ÖRNEKLEME NOKTASI" dataDxfId="7"/>
    <tableColumn id="4" name="MEVCUT BASKILAR" dataDxfId="6"/>
  </tableColumns>
  <tableStyleInfo name="TableStyleMedium11" showFirstColumn="0" showLastColumn="0" showRowStripes="1" showColumnStripes="0"/>
</table>
</file>

<file path=xl/tables/table2.xml><?xml version="1.0" encoding="utf-8"?>
<table xmlns="http://schemas.openxmlformats.org/spreadsheetml/2006/main" id="3" name="Tablo14" displayName="Tablo14" ref="A73:D76" totalsRowShown="0" headerRowDxfId="5" dataDxfId="4">
  <tableColumns count="4">
    <tableColumn id="1" name="İSTASYON ADI" dataDxfId="3"/>
    <tableColumn id="2" name="İL" dataDxfId="2"/>
    <tableColumn id="3" name="ÖRNEKLEME NOKTASI" dataDxfId="1"/>
    <tableColumn id="4" name="MEVCUT BASKILAR" dataDxfId="0"/>
  </tableColumns>
  <tableStyleInfo name="TableStyleMedium11"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abSelected="1" workbookViewId="0">
      <selection activeCell="E1" sqref="E1"/>
    </sheetView>
  </sheetViews>
  <sheetFormatPr defaultRowHeight="15" x14ac:dyDescent="0.25"/>
  <sheetData>
    <row r="1" spans="1:1" x14ac:dyDescent="0.25">
      <c r="A1" s="1" t="s">
        <v>127</v>
      </c>
    </row>
    <row r="3" spans="1:1" x14ac:dyDescent="0.25">
      <c r="A3" s="2" t="s">
        <v>0</v>
      </c>
    </row>
    <row r="4" spans="1:1" x14ac:dyDescent="0.25">
      <c r="A4" s="2"/>
    </row>
    <row r="5" spans="1:1" x14ac:dyDescent="0.25">
      <c r="A5" s="3" t="s">
        <v>118</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143</v>
      </c>
    </row>
    <row r="18" spans="1:1" x14ac:dyDescent="0.25">
      <c r="A18" s="3" t="s">
        <v>9</v>
      </c>
    </row>
    <row r="19" spans="1:1" x14ac:dyDescent="0.25">
      <c r="A19" s="3" t="s">
        <v>10</v>
      </c>
    </row>
    <row r="20" spans="1:1" x14ac:dyDescent="0.25">
      <c r="A20" s="3"/>
    </row>
    <row r="21" spans="1:1" x14ac:dyDescent="0.25">
      <c r="A21" s="3" t="s">
        <v>146</v>
      </c>
    </row>
    <row r="22" spans="1:1" x14ac:dyDescent="0.25">
      <c r="A22" s="3" t="s">
        <v>147</v>
      </c>
    </row>
    <row r="23" spans="1:1" x14ac:dyDescent="0.25">
      <c r="A23" s="3" t="s">
        <v>148</v>
      </c>
    </row>
    <row r="24" spans="1:1" x14ac:dyDescent="0.25">
      <c r="A24" s="3"/>
    </row>
    <row r="25" spans="1:1" x14ac:dyDescent="0.25">
      <c r="A25" s="3" t="s">
        <v>149</v>
      </c>
    </row>
    <row r="26" spans="1:1" x14ac:dyDescent="0.25">
      <c r="A26" s="3" t="s">
        <v>167</v>
      </c>
    </row>
    <row r="27" spans="1:1" x14ac:dyDescent="0.25">
      <c r="A27" s="3" t="s">
        <v>150</v>
      </c>
    </row>
    <row r="28" spans="1:1" x14ac:dyDescent="0.25">
      <c r="A28" s="3" t="s">
        <v>168</v>
      </c>
    </row>
    <row r="29" spans="1:1" x14ac:dyDescent="0.25">
      <c r="A29" s="3" t="s">
        <v>195</v>
      </c>
    </row>
    <row r="30" spans="1:1" x14ac:dyDescent="0.25">
      <c r="A30" s="3" t="s">
        <v>196</v>
      </c>
    </row>
    <row r="33" spans="1:1" x14ac:dyDescent="0.25">
      <c r="A33" s="3" t="s">
        <v>151</v>
      </c>
    </row>
    <row r="34" spans="1:1" x14ac:dyDescent="0.25">
      <c r="A34" s="3" t="s">
        <v>152</v>
      </c>
    </row>
    <row r="35" spans="1:1" x14ac:dyDescent="0.25">
      <c r="A35" s="3" t="s">
        <v>153</v>
      </c>
    </row>
    <row r="36" spans="1:1" x14ac:dyDescent="0.25">
      <c r="A36" s="3" t="s">
        <v>154</v>
      </c>
    </row>
    <row r="37" spans="1:1" x14ac:dyDescent="0.25">
      <c r="A37" s="3" t="s">
        <v>197</v>
      </c>
    </row>
    <row r="38" spans="1:1" x14ac:dyDescent="0.25">
      <c r="A38" s="3" t="s">
        <v>198</v>
      </c>
    </row>
    <row r="41" spans="1:1" x14ac:dyDescent="0.25">
      <c r="A41" s="3" t="s">
        <v>155</v>
      </c>
    </row>
    <row r="42" spans="1:1" x14ac:dyDescent="0.25">
      <c r="A42" s="3" t="s">
        <v>156</v>
      </c>
    </row>
    <row r="43" spans="1:1" x14ac:dyDescent="0.25">
      <c r="A43" s="3" t="s">
        <v>157</v>
      </c>
    </row>
    <row r="44" spans="1:1" x14ac:dyDescent="0.25">
      <c r="A44" s="3" t="s">
        <v>199</v>
      </c>
    </row>
    <row r="47" spans="1:1" x14ac:dyDescent="0.25">
      <c r="A47" s="3" t="s">
        <v>158</v>
      </c>
    </row>
    <row r="48" spans="1:1" x14ac:dyDescent="0.25">
      <c r="A48" s="3" t="s">
        <v>159</v>
      </c>
    </row>
    <row r="51" spans="1:1" x14ac:dyDescent="0.25">
      <c r="A51" s="3" t="s">
        <v>160</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5" location="'Belediye Su'!A1" display="5.BELEDİYE SU"/>
    <hyperlink ref="A26" location="'Belediye Su'!A3" display="5.1. İlde Belediyeler Tarafından İçme ve Kullanma Suyu Şebekesi için Çekilen Toplam Su Miktarı (Bin m3/yıl)"/>
    <hyperlink ref="A27" location="'Belediye Su'!A35" display="5.2.Belediyeler Tarafından İçme ve Kullanma Suyu Şebekesine Kişi Başı Çekilen Günlük Su Miktarı (Litre/Kişi-Gün)"/>
    <hyperlink ref="A28" location="'Belediye Su'!A67" display="5.3.İlde Belediyeler Tarafından İçme ve Kullanma Suyu Şebekesiyle Dağıtılan Su Miktarı (m3/yıl)"/>
    <hyperlink ref="A29" location="'Belediye Su'!A111" display="5.4.İçme ve Kullanma Suyu Şebekesi Ile Hizmet Verilen Belediye Nüfusunun Toplam Nüfusa Oranı (%)"/>
    <hyperlink ref="A30" location="'Belediye Su'!A138" display="5.5.İçme ve Kullanma Suyu Arıtma Tesisi Ile Hizmet Verilen Belediye Nüfusun Toplam Nüfusa Oranı (%)"/>
    <hyperlink ref="A33" location="'Belediye Atıksu'!A1" display="6.BELEDİYE ATIKSU"/>
    <hyperlink ref="A34" location="'Belediye Atıksu'!A3" display="5.1.Arıtılma Durumuna Göre Şebekeden Deşarj Edilen Atıksu Miktarı (Bin m3/yıl) "/>
    <hyperlink ref="A35" location="'Belediye Atıksu'!A30" display="6.2.Arıtma Tesisi Tipine Göre Atıksu Arıtma Tesislerinde Arıtılan Atıksu Miktarı (Bin m3/yıl)"/>
    <hyperlink ref="A37" location="'Belediye Atıksu'!A96" display="6.4.Atıksu Arıtma Tesisi Ile Hizmet Verilen Belediye Nüfusunun Toplam Nüfusa Oranı (%)"/>
    <hyperlink ref="A38" location="'Belediye Atıksu'!A130" display="6.6.Kanalizasyon Şebekesi Ile Hizmet Verilen Belediye Nüfusunun Toplam Nüfusa Oranı (%)"/>
    <hyperlink ref="A41" location="'Belediye Atık'!A1" display="7. BELEDİYE ATIKLARI"/>
    <hyperlink ref="A42" location="'Belediye Atık'!A3" display="7.1.Toplam Belediye Atığı Miktarının Bertaraf Yöntemine Göre Dağılımı (Ton/Yıl)"/>
    <hyperlink ref="A43" location="'Belediye Atık'!A60" display="7.2. Kişi Başı Ortalama Belediye Atık Miktarı (Kg/Kişi-Gün)"/>
    <hyperlink ref="A44" location="'Belediye Atık'!A89" display="7.3. Atık Hizmeti Verilen Belediye Nüfusunun Toplam Nüfusa Oranı (%)"/>
    <hyperlink ref="A47" location="'Tehlikeli Atık'!A1" display="8. TEHLİKELİ ATIKLAR"/>
    <hyperlink ref="A48" location="'Tehlikeli Atık'!A3" display="8.1.Tehlikeli Atıkların Bertaraf Yöntemine Göre Dağılımı (Ton/Yıl)"/>
    <hyperlink ref="A51" location="'Arazi Kullanımı'!A1" display="8. ARAZİ KULLANIMI"/>
    <hyperlink ref="A5" location="'Yönetici özeti'!A1" display="YÖNETİCİ ÖZETİ"/>
    <hyperlink ref="A36" location="'Belediye Atıksu'!A65" display="6.3.Belediyelerde Deşarj Edilen Kişi Başı Günlük Atıksu Miktarı (Litre/Kişi-Gün)"/>
    <hyperlink ref="A21" location="'Su Kirliliği'!A1" display="4.SU KİRLİLİĞİ"/>
    <hyperlink ref="A22" location="'Su Kirliliği'!A3" display="4.1. Nehir Sularında Oksijen Tüketen Maddeler"/>
    <hyperlink ref="A23" location="'Su Kirliliği'!A48" display="4.2. Tatlı Su Kaynaklarında Besi Maddeleri"/>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F1" sqref="F1"/>
    </sheetView>
  </sheetViews>
  <sheetFormatPr defaultRowHeight="15" x14ac:dyDescent="0.25"/>
  <sheetData>
    <row r="1" spans="1:7" ht="20.25" x14ac:dyDescent="0.3">
      <c r="A1" s="70" t="s">
        <v>158</v>
      </c>
    </row>
    <row r="3" spans="1:7" ht="15.75" x14ac:dyDescent="0.25">
      <c r="A3" s="44" t="s">
        <v>166</v>
      </c>
    </row>
    <row r="13" spans="1:7" ht="24.75" x14ac:dyDescent="0.25">
      <c r="A13" s="72" t="s">
        <v>98</v>
      </c>
      <c r="B13" s="72" t="s">
        <v>99</v>
      </c>
      <c r="C13" s="72" t="s">
        <v>100</v>
      </c>
      <c r="D13" s="72" t="s">
        <v>101</v>
      </c>
      <c r="E13" s="72" t="s">
        <v>102</v>
      </c>
      <c r="F13" s="72" t="s">
        <v>103</v>
      </c>
      <c r="G13" s="8" t="s">
        <v>67</v>
      </c>
    </row>
    <row r="14" spans="1:7" x14ac:dyDescent="0.25">
      <c r="A14" s="10">
        <v>2009</v>
      </c>
      <c r="B14" s="11">
        <v>189.50800000000001</v>
      </c>
      <c r="C14" s="11">
        <v>24.369</v>
      </c>
      <c r="D14" s="11">
        <v>1326.74</v>
      </c>
      <c r="E14" s="11">
        <v>8.0619999999999994</v>
      </c>
      <c r="F14" s="11">
        <v>0</v>
      </c>
      <c r="G14" s="11">
        <v>1548.6790000000001</v>
      </c>
    </row>
    <row r="15" spans="1:7" x14ac:dyDescent="0.25">
      <c r="A15" s="10">
        <v>2010</v>
      </c>
      <c r="B15" s="11">
        <v>196.41900000000001</v>
      </c>
      <c r="C15" s="11">
        <v>15.984999999999999</v>
      </c>
      <c r="D15" s="11">
        <v>324.666</v>
      </c>
      <c r="E15" s="11">
        <v>14.019</v>
      </c>
      <c r="F15" s="11">
        <v>0</v>
      </c>
      <c r="G15" s="11">
        <v>551.08900000000006</v>
      </c>
    </row>
    <row r="16" spans="1:7" x14ac:dyDescent="0.25">
      <c r="A16" s="10">
        <v>2011</v>
      </c>
      <c r="B16" s="11">
        <v>238.51900000000001</v>
      </c>
      <c r="C16" s="11">
        <v>34.752000000000002</v>
      </c>
      <c r="D16" s="11">
        <v>13.016</v>
      </c>
      <c r="E16" s="11">
        <v>2.875</v>
      </c>
      <c r="F16" s="11">
        <v>0</v>
      </c>
      <c r="G16" s="11">
        <v>289.16199999999998</v>
      </c>
    </row>
    <row r="17" spans="1:7" x14ac:dyDescent="0.25">
      <c r="A17" s="10">
        <v>2013</v>
      </c>
      <c r="B17" s="11">
        <v>256.49099999999999</v>
      </c>
      <c r="C17" s="11">
        <v>582.88</v>
      </c>
      <c r="D17" s="11">
        <v>15.842000000000001</v>
      </c>
      <c r="E17" s="11">
        <v>12.172000000000001</v>
      </c>
      <c r="F17" s="11">
        <v>33.56</v>
      </c>
      <c r="G17" s="11">
        <v>900.94500000000005</v>
      </c>
    </row>
    <row r="18" spans="1:7" x14ac:dyDescent="0.25">
      <c r="A18" s="10">
        <v>2014</v>
      </c>
      <c r="B18" s="11">
        <v>264.24599999999998</v>
      </c>
      <c r="C18" s="11">
        <v>552.61199999999997</v>
      </c>
      <c r="D18" s="11">
        <v>22.79</v>
      </c>
      <c r="E18" s="11">
        <v>1.2709999999999999</v>
      </c>
      <c r="F18" s="11">
        <v>46.722000000000001</v>
      </c>
      <c r="G18" s="11">
        <v>887.64099999999996</v>
      </c>
    </row>
    <row r="19" spans="1:7" x14ac:dyDescent="0.25">
      <c r="A19" s="10">
        <v>2015</v>
      </c>
      <c r="B19" s="11">
        <v>334.827</v>
      </c>
      <c r="C19" s="11">
        <v>510.86399999999998</v>
      </c>
      <c r="D19" s="11">
        <v>13.456</v>
      </c>
      <c r="E19" s="11">
        <v>3.927</v>
      </c>
      <c r="F19" s="11">
        <v>40.015000000000001</v>
      </c>
      <c r="G19" s="11">
        <v>903.08900000000006</v>
      </c>
    </row>
    <row r="20" spans="1:7" x14ac:dyDescent="0.25">
      <c r="A20" s="10">
        <v>2016</v>
      </c>
      <c r="B20" s="11">
        <v>323.44</v>
      </c>
      <c r="C20" s="11">
        <v>619.85500000000002</v>
      </c>
      <c r="D20" s="11">
        <v>0</v>
      </c>
      <c r="E20" s="11">
        <v>17.925000000000001</v>
      </c>
      <c r="F20" s="11">
        <v>65.376000000000005</v>
      </c>
      <c r="G20" s="11">
        <v>1026.596</v>
      </c>
    </row>
    <row r="21" spans="1:7" x14ac:dyDescent="0.25">
      <c r="A21" s="10">
        <v>2017</v>
      </c>
      <c r="B21" s="11">
        <v>329.49599999999998</v>
      </c>
      <c r="C21" s="11">
        <v>714.28700000000003</v>
      </c>
      <c r="D21" s="11">
        <v>0</v>
      </c>
      <c r="E21" s="11">
        <v>24.231000000000002</v>
      </c>
      <c r="F21" s="11">
        <v>64.459999999999994</v>
      </c>
      <c r="G21" s="11">
        <v>1132.4739999999999</v>
      </c>
    </row>
    <row r="22" spans="1:7" x14ac:dyDescent="0.25">
      <c r="A22" s="10"/>
      <c r="B22" s="85"/>
      <c r="C22" s="85"/>
      <c r="D22" s="85"/>
      <c r="E22" s="85"/>
      <c r="F22" s="85"/>
      <c r="G22" s="85"/>
    </row>
    <row r="23" spans="1:7" x14ac:dyDescent="0.25">
      <c r="A23" s="10"/>
      <c r="B23" s="85"/>
      <c r="C23" s="85"/>
      <c r="D23" s="85"/>
      <c r="E23" s="85"/>
      <c r="F23" s="85"/>
      <c r="G23" s="85"/>
    </row>
    <row r="24" spans="1:7" x14ac:dyDescent="0.25">
      <c r="A24" s="77" t="s">
        <v>104</v>
      </c>
    </row>
    <row r="26" spans="1:7" x14ac:dyDescent="0.25">
      <c r="A26" s="1" t="s">
        <v>105</v>
      </c>
    </row>
    <row r="27" spans="1:7" x14ac:dyDescent="0.25">
      <c r="A27" s="78" t="s">
        <v>123</v>
      </c>
    </row>
    <row r="28" spans="1:7" x14ac:dyDescent="0.25">
      <c r="A28" s="78" t="s">
        <v>106</v>
      </c>
    </row>
    <row r="29" spans="1:7" x14ac:dyDescent="0.25">
      <c r="A29" s="78" t="s">
        <v>107</v>
      </c>
    </row>
    <row r="30" spans="1:7" x14ac:dyDescent="0.25">
      <c r="A30" s="78" t="s">
        <v>108</v>
      </c>
    </row>
  </sheetData>
  <pageMargins left="0.7" right="0.7" top="0.75" bottom="0.75" header="0.3" footer="0.3"/>
  <pageSetup paperSize="9" scale="6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9"/>
  <sheetViews>
    <sheetView zoomScaleNormal="100" workbookViewId="0">
      <selection activeCell="C1" sqref="C1"/>
    </sheetView>
  </sheetViews>
  <sheetFormatPr defaultRowHeight="15" x14ac:dyDescent="0.25"/>
  <cols>
    <col min="1" max="1" width="29.7109375" customWidth="1"/>
    <col min="2" max="2" width="12" customWidth="1"/>
    <col min="3" max="3" width="10.42578125" customWidth="1"/>
    <col min="4" max="4" width="11.140625" customWidth="1"/>
    <col min="5" max="5" width="10.42578125" customWidth="1"/>
    <col min="6" max="7" width="11.140625" customWidth="1"/>
    <col min="8" max="8" width="13" customWidth="1"/>
    <col min="9" max="9" width="9.7109375" customWidth="1"/>
    <col min="10" max="10" width="12.140625" customWidth="1"/>
  </cols>
  <sheetData>
    <row r="1" spans="1:1" ht="20.25" x14ac:dyDescent="0.3">
      <c r="A1" s="70" t="s">
        <v>160</v>
      </c>
    </row>
    <row r="19" spans="1:11" x14ac:dyDescent="0.25">
      <c r="A19" s="92" t="s">
        <v>139</v>
      </c>
      <c r="B19" s="112" t="s">
        <v>109</v>
      </c>
      <c r="C19" s="113"/>
      <c r="D19" s="113"/>
      <c r="E19" s="113"/>
      <c r="F19" s="113"/>
      <c r="G19" s="113"/>
      <c r="H19" s="113"/>
      <c r="I19" s="113"/>
      <c r="J19" s="113"/>
      <c r="K19" s="114"/>
    </row>
    <row r="20" spans="1:11" x14ac:dyDescent="0.25">
      <c r="A20" s="92"/>
      <c r="B20" s="111">
        <v>1990</v>
      </c>
      <c r="C20" s="111"/>
      <c r="D20" s="111">
        <v>2000</v>
      </c>
      <c r="E20" s="111"/>
      <c r="F20" s="111">
        <v>2006</v>
      </c>
      <c r="G20" s="111"/>
      <c r="H20" s="111">
        <v>2012</v>
      </c>
      <c r="I20" s="111"/>
      <c r="J20" s="111">
        <v>2018</v>
      </c>
      <c r="K20" s="111"/>
    </row>
    <row r="21" spans="1:11" x14ac:dyDescent="0.25">
      <c r="A21" s="92" t="s">
        <v>110</v>
      </c>
      <c r="B21" s="91" t="s">
        <v>111</v>
      </c>
      <c r="C21" s="91" t="s">
        <v>112</v>
      </c>
      <c r="D21" s="91" t="s">
        <v>111</v>
      </c>
      <c r="E21" s="91" t="s">
        <v>112</v>
      </c>
      <c r="F21" s="91" t="s">
        <v>111</v>
      </c>
      <c r="G21" s="91" t="s">
        <v>112</v>
      </c>
      <c r="H21" s="91" t="s">
        <v>111</v>
      </c>
      <c r="I21" s="91" t="s">
        <v>112</v>
      </c>
      <c r="J21" s="101" t="s">
        <v>111</v>
      </c>
      <c r="K21" s="101" t="s">
        <v>112</v>
      </c>
    </row>
    <row r="22" spans="1:11" x14ac:dyDescent="0.25">
      <c r="A22" s="79" t="s">
        <v>113</v>
      </c>
      <c r="B22" s="80">
        <v>14639.57</v>
      </c>
      <c r="C22" s="80">
        <v>2.39</v>
      </c>
      <c r="D22" s="80">
        <v>16797.66</v>
      </c>
      <c r="E22" s="80">
        <v>2.74</v>
      </c>
      <c r="F22" s="80">
        <v>14842.3</v>
      </c>
      <c r="G22" s="80">
        <v>2.42</v>
      </c>
      <c r="H22" s="80">
        <v>16068.18</v>
      </c>
      <c r="I22" s="80">
        <v>2.62</v>
      </c>
      <c r="J22" s="80">
        <v>16788.32</v>
      </c>
      <c r="K22" s="80">
        <v>2.74</v>
      </c>
    </row>
    <row r="23" spans="1:11" x14ac:dyDescent="0.25">
      <c r="A23" s="79" t="s">
        <v>114</v>
      </c>
      <c r="B23" s="80">
        <v>481294.37</v>
      </c>
      <c r="C23" s="80">
        <v>78.48</v>
      </c>
      <c r="D23" s="80">
        <v>478080.56</v>
      </c>
      <c r="E23" s="80">
        <v>77.959999999999994</v>
      </c>
      <c r="F23" s="80">
        <v>472406.73</v>
      </c>
      <c r="G23" s="80">
        <v>77.03</v>
      </c>
      <c r="H23" s="80">
        <v>473644.47</v>
      </c>
      <c r="I23" s="80">
        <v>77.23</v>
      </c>
      <c r="J23" s="80">
        <v>472175.01</v>
      </c>
      <c r="K23" s="80">
        <v>76.989999999999995</v>
      </c>
    </row>
    <row r="24" spans="1:11" x14ac:dyDescent="0.25">
      <c r="A24" s="79" t="s">
        <v>115</v>
      </c>
      <c r="B24" s="80">
        <v>106983</v>
      </c>
      <c r="C24" s="80">
        <v>17.440000000000001</v>
      </c>
      <c r="D24" s="80">
        <v>108506.89</v>
      </c>
      <c r="E24" s="80">
        <v>17.690000000000001</v>
      </c>
      <c r="F24" s="80">
        <v>116350.25</v>
      </c>
      <c r="G24" s="80">
        <v>18.97</v>
      </c>
      <c r="H24" s="80">
        <v>113991.22</v>
      </c>
      <c r="I24" s="80">
        <v>18.59</v>
      </c>
      <c r="J24" s="80">
        <v>113693.52</v>
      </c>
      <c r="K24" s="80">
        <v>18.54</v>
      </c>
    </row>
    <row r="25" spans="1:11" x14ac:dyDescent="0.25">
      <c r="A25" s="79" t="s">
        <v>116</v>
      </c>
      <c r="B25" s="80">
        <v>5560.95</v>
      </c>
      <c r="C25" s="80">
        <v>0.91</v>
      </c>
      <c r="D25" s="80">
        <v>4113.6400000000003</v>
      </c>
      <c r="E25" s="80">
        <v>0.67</v>
      </c>
      <c r="F25" s="80">
        <v>3585.85</v>
      </c>
      <c r="G25" s="80">
        <v>0.57999999999999996</v>
      </c>
      <c r="H25" s="80">
        <v>3282.61</v>
      </c>
      <c r="I25" s="80">
        <v>0.54</v>
      </c>
      <c r="J25" s="80">
        <v>3209.7</v>
      </c>
      <c r="K25" s="80">
        <v>0.52</v>
      </c>
    </row>
    <row r="26" spans="1:11" x14ac:dyDescent="0.25">
      <c r="A26" s="79" t="s">
        <v>194</v>
      </c>
      <c r="B26" s="80">
        <v>4783.74</v>
      </c>
      <c r="C26" s="80">
        <v>0.78</v>
      </c>
      <c r="D26" s="80">
        <v>5762.86</v>
      </c>
      <c r="E26" s="80">
        <v>0.94</v>
      </c>
      <c r="F26" s="80">
        <v>6076.39</v>
      </c>
      <c r="G26" s="80">
        <v>0.99</v>
      </c>
      <c r="H26" s="80">
        <v>6275.04</v>
      </c>
      <c r="I26" s="80">
        <v>1.02</v>
      </c>
      <c r="J26" s="80">
        <v>7394.96</v>
      </c>
      <c r="K26" s="80">
        <v>1.21</v>
      </c>
    </row>
    <row r="27" spans="1:11" x14ac:dyDescent="0.25">
      <c r="A27" s="103" t="s">
        <v>117</v>
      </c>
      <c r="B27" s="102">
        <f>SUM(B22:B26)</f>
        <v>613261.62999999989</v>
      </c>
      <c r="C27" s="102">
        <f t="shared" ref="C27:K27" si="0">SUM(C22:C26)</f>
        <v>100</v>
      </c>
      <c r="D27" s="102">
        <f t="shared" si="0"/>
        <v>613261.61</v>
      </c>
      <c r="E27" s="102">
        <f t="shared" si="0"/>
        <v>99.999999999999986</v>
      </c>
      <c r="F27" s="102">
        <f t="shared" si="0"/>
        <v>613261.52</v>
      </c>
      <c r="G27" s="102">
        <f t="shared" si="0"/>
        <v>99.99</v>
      </c>
      <c r="H27" s="102">
        <f t="shared" si="0"/>
        <v>613261.52</v>
      </c>
      <c r="I27" s="102">
        <f t="shared" si="0"/>
        <v>100.00000000000001</v>
      </c>
      <c r="J27" s="102">
        <f t="shared" si="0"/>
        <v>613261.50999999989</v>
      </c>
      <c r="K27" s="102">
        <f t="shared" si="0"/>
        <v>99.999999999999972</v>
      </c>
    </row>
    <row r="29" spans="1:11" x14ac:dyDescent="0.25">
      <c r="A29" s="77" t="s">
        <v>193</v>
      </c>
    </row>
  </sheetData>
  <mergeCells count="6">
    <mergeCell ref="J20:K20"/>
    <mergeCell ref="B19:K19"/>
    <mergeCell ref="B20:C20"/>
    <mergeCell ref="D20:E20"/>
    <mergeCell ref="F20:G20"/>
    <mergeCell ref="H20:I20"/>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8"/>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104" t="s">
        <v>128</v>
      </c>
      <c r="C5" s="104"/>
      <c r="D5" s="104"/>
      <c r="E5" s="104"/>
      <c r="F5" s="105" t="s">
        <v>11</v>
      </c>
    </row>
    <row r="6" spans="1:6" ht="42.75" customHeight="1" x14ac:dyDescent="0.25">
      <c r="A6" s="7" t="s">
        <v>12</v>
      </c>
      <c r="B6" s="81" t="s">
        <v>120</v>
      </c>
      <c r="C6" s="9" t="s">
        <v>13</v>
      </c>
      <c r="D6" s="9" t="s">
        <v>14</v>
      </c>
      <c r="E6" s="9" t="s">
        <v>15</v>
      </c>
      <c r="F6" s="105"/>
    </row>
    <row r="7" spans="1:6" x14ac:dyDescent="0.25">
      <c r="A7" s="10" t="s">
        <v>16</v>
      </c>
      <c r="B7" s="11">
        <v>136653</v>
      </c>
      <c r="C7" s="11">
        <v>259809</v>
      </c>
      <c r="D7" s="11">
        <f>SUM(B7:C7)</f>
        <v>396462</v>
      </c>
      <c r="E7" s="15">
        <f>D7*100/F7</f>
        <v>0.5616702492337885</v>
      </c>
      <c r="F7" s="12">
        <v>70586256</v>
      </c>
    </row>
    <row r="8" spans="1:6" x14ac:dyDescent="0.25">
      <c r="A8" s="10" t="s">
        <v>17</v>
      </c>
      <c r="B8" s="11">
        <v>132605</v>
      </c>
      <c r="C8" s="11">
        <v>262039</v>
      </c>
      <c r="D8" s="11">
        <f t="shared" ref="D8:D18" si="0">SUM(B8:C8)</f>
        <v>394644</v>
      </c>
      <c r="E8" s="15">
        <f t="shared" ref="E8:E18" si="1">D8*100/F8</f>
        <v>0.55181767717091434</v>
      </c>
      <c r="F8" s="12">
        <v>71517100</v>
      </c>
    </row>
    <row r="9" spans="1:6" x14ac:dyDescent="0.25">
      <c r="A9" s="10" t="s">
        <v>18</v>
      </c>
      <c r="B9" s="11">
        <v>131250</v>
      </c>
      <c r="C9" s="11">
        <v>264213</v>
      </c>
      <c r="D9" s="11">
        <f t="shared" si="0"/>
        <v>395463</v>
      </c>
      <c r="E9" s="15">
        <f t="shared" si="1"/>
        <v>0.54500530530649727</v>
      </c>
      <c r="F9" s="12">
        <v>72561312</v>
      </c>
    </row>
    <row r="10" spans="1:6" x14ac:dyDescent="0.25">
      <c r="A10" s="10" t="s">
        <v>19</v>
      </c>
      <c r="B10" s="11">
        <v>128508</v>
      </c>
      <c r="C10" s="11">
        <v>261920</v>
      </c>
      <c r="D10" s="11">
        <f t="shared" si="0"/>
        <v>390428</v>
      </c>
      <c r="E10" s="15">
        <f t="shared" si="1"/>
        <v>0.52958786749120912</v>
      </c>
      <c r="F10" s="12">
        <v>73722988</v>
      </c>
    </row>
    <row r="11" spans="1:6" x14ac:dyDescent="0.25">
      <c r="A11" s="10" t="s">
        <v>20</v>
      </c>
      <c r="B11" s="11">
        <v>127022</v>
      </c>
      <c r="C11" s="11">
        <v>272294</v>
      </c>
      <c r="D11" s="11">
        <f t="shared" si="0"/>
        <v>399316</v>
      </c>
      <c r="E11" s="15">
        <f t="shared" si="1"/>
        <v>0.5343859569907603</v>
      </c>
      <c r="F11" s="12">
        <v>74724269</v>
      </c>
    </row>
    <row r="12" spans="1:6" x14ac:dyDescent="0.25">
      <c r="A12" s="10" t="s">
        <v>21</v>
      </c>
      <c r="B12" s="11">
        <v>123129</v>
      </c>
      <c r="C12" s="11">
        <v>276579</v>
      </c>
      <c r="D12" s="11">
        <f t="shared" si="0"/>
        <v>399708</v>
      </c>
      <c r="E12" s="15">
        <f t="shared" si="1"/>
        <v>0.52852284299560059</v>
      </c>
      <c r="F12" s="12">
        <v>75627384</v>
      </c>
    </row>
    <row r="13" spans="1:6" x14ac:dyDescent="0.25">
      <c r="A13" s="10" t="s">
        <v>22</v>
      </c>
      <c r="B13" s="11">
        <v>119074</v>
      </c>
      <c r="C13" s="11">
        <v>279508</v>
      </c>
      <c r="D13" s="11">
        <f t="shared" si="0"/>
        <v>398582</v>
      </c>
      <c r="E13" s="15">
        <f t="shared" si="1"/>
        <v>0.51988144602541686</v>
      </c>
      <c r="F13" s="12">
        <v>76667864</v>
      </c>
    </row>
    <row r="14" spans="1:6" x14ac:dyDescent="0.25">
      <c r="A14" s="10" t="s">
        <v>23</v>
      </c>
      <c r="B14" s="11">
        <v>116435</v>
      </c>
      <c r="C14" s="11">
        <v>283845</v>
      </c>
      <c r="D14" s="11">
        <f t="shared" si="0"/>
        <v>400280</v>
      </c>
      <c r="E14" s="15">
        <f t="shared" si="1"/>
        <v>0.51518803359312226</v>
      </c>
      <c r="F14" s="12">
        <v>77695904</v>
      </c>
    </row>
    <row r="15" spans="1:6" x14ac:dyDescent="0.25">
      <c r="A15" s="10" t="s">
        <v>24</v>
      </c>
      <c r="B15" s="11">
        <v>113104</v>
      </c>
      <c r="C15" s="11">
        <v>289433</v>
      </c>
      <c r="D15" s="11">
        <f t="shared" si="0"/>
        <v>402537</v>
      </c>
      <c r="E15" s="15">
        <f t="shared" si="1"/>
        <v>0.51121617588731005</v>
      </c>
      <c r="F15" s="12">
        <v>78741053</v>
      </c>
    </row>
    <row r="16" spans="1:6" x14ac:dyDescent="0.25">
      <c r="A16" s="10" t="s">
        <v>25</v>
      </c>
      <c r="B16" s="11">
        <v>110978</v>
      </c>
      <c r="C16" s="11">
        <v>290723</v>
      </c>
      <c r="D16" s="11">
        <f t="shared" si="0"/>
        <v>401701</v>
      </c>
      <c r="E16" s="15">
        <f t="shared" si="1"/>
        <v>0.5032909218133047</v>
      </c>
      <c r="F16" s="12">
        <v>79814871</v>
      </c>
    </row>
    <row r="17" spans="1:6" x14ac:dyDescent="0.25">
      <c r="A17" s="10" t="s">
        <v>119</v>
      </c>
      <c r="B17" s="11">
        <v>108591</v>
      </c>
      <c r="C17" s="11">
        <v>298264</v>
      </c>
      <c r="D17" s="11">
        <f t="shared" si="0"/>
        <v>406855</v>
      </c>
      <c r="E17" s="15">
        <f t="shared" si="1"/>
        <v>0.50346783417135332</v>
      </c>
      <c r="F17" s="12">
        <v>80810525</v>
      </c>
    </row>
    <row r="18" spans="1:6" x14ac:dyDescent="0.25">
      <c r="A18" s="10" t="s">
        <v>140</v>
      </c>
      <c r="B18" s="11">
        <v>111330</v>
      </c>
      <c r="C18" s="11">
        <v>300198</v>
      </c>
      <c r="D18" s="11">
        <f t="shared" si="0"/>
        <v>411528</v>
      </c>
      <c r="E18" s="15">
        <f t="shared" si="1"/>
        <v>0.50183965681039344</v>
      </c>
      <c r="F18" s="12">
        <v>82003882</v>
      </c>
    </row>
    <row r="19" spans="1:6" x14ac:dyDescent="0.25">
      <c r="A19" s="10"/>
      <c r="B19" s="11"/>
      <c r="C19" s="11"/>
      <c r="D19" s="11"/>
      <c r="E19" s="15"/>
      <c r="F19" s="12"/>
    </row>
    <row r="21" spans="1:6" x14ac:dyDescent="0.25">
      <c r="A21" s="13" t="s">
        <v>26</v>
      </c>
    </row>
    <row r="22" spans="1:6" x14ac:dyDescent="0.25">
      <c r="B22" s="14" t="s">
        <v>27</v>
      </c>
    </row>
    <row r="36" spans="1:5" ht="15.75" x14ac:dyDescent="0.25">
      <c r="A36" s="5" t="s">
        <v>28</v>
      </c>
    </row>
    <row r="39" spans="1:5" ht="27.75" customHeight="1" x14ac:dyDescent="0.25">
      <c r="B39" s="2"/>
      <c r="C39" s="106" t="s">
        <v>29</v>
      </c>
      <c r="D39" s="106"/>
    </row>
    <row r="40" spans="1:5" x14ac:dyDescent="0.25">
      <c r="A40" s="16"/>
      <c r="B40" s="17" t="s">
        <v>30</v>
      </c>
      <c r="C40" s="18" t="s">
        <v>31</v>
      </c>
      <c r="D40" s="19" t="s">
        <v>129</v>
      </c>
    </row>
    <row r="41" spans="1:5" x14ac:dyDescent="0.25">
      <c r="A41" s="20"/>
      <c r="B41" s="21" t="s">
        <v>32</v>
      </c>
      <c r="C41" s="22">
        <v>13.101130617980951</v>
      </c>
      <c r="D41" s="23">
        <v>-4.5961052003463871</v>
      </c>
      <c r="E41" s="24"/>
    </row>
    <row r="42" spans="1:5" x14ac:dyDescent="0.25">
      <c r="A42" s="20"/>
      <c r="B42" s="21" t="s">
        <v>33</v>
      </c>
      <c r="C42" s="22">
        <v>14.495305286334435</v>
      </c>
      <c r="D42" s="23">
        <v>2.073137672066375</v>
      </c>
      <c r="E42" s="24"/>
    </row>
    <row r="43" spans="1:5" x14ac:dyDescent="0.25">
      <c r="A43" s="20"/>
      <c r="B43" s="21" t="s">
        <v>34</v>
      </c>
      <c r="C43" s="22">
        <v>15.882776490896349</v>
      </c>
      <c r="D43" s="23">
        <v>-12.813657087607298</v>
      </c>
      <c r="E43" s="24"/>
    </row>
    <row r="44" spans="1:5" x14ac:dyDescent="0.25">
      <c r="A44" s="20"/>
      <c r="B44" s="25" t="s">
        <v>35</v>
      </c>
      <c r="C44" s="22">
        <v>13.490261864227953</v>
      </c>
      <c r="D44" s="23">
        <v>22.5095101105419</v>
      </c>
      <c r="E44" s="24"/>
    </row>
    <row r="45" spans="1:5" x14ac:dyDescent="0.25">
      <c r="A45" s="20"/>
      <c r="B45" s="26" t="s">
        <v>36</v>
      </c>
      <c r="C45" s="22">
        <v>12.013514234890865</v>
      </c>
      <c r="D45" s="23">
        <v>0.98119713913411233</v>
      </c>
      <c r="E45" s="24"/>
    </row>
    <row r="46" spans="1:5" x14ac:dyDescent="0.25">
      <c r="A46" s="20"/>
      <c r="B46" s="26" t="s">
        <v>37</v>
      </c>
      <c r="C46" s="22">
        <v>13.664197703362001</v>
      </c>
      <c r="D46" s="23">
        <v>-2.8210318223859541</v>
      </c>
      <c r="E46" s="24"/>
    </row>
    <row r="47" spans="1:5" x14ac:dyDescent="0.25">
      <c r="A47" s="20"/>
      <c r="B47" s="26" t="s">
        <v>38</v>
      </c>
      <c r="C47" s="22">
        <v>13.319902886931656</v>
      </c>
      <c r="D47" s="23">
        <v>4.2510535164027603</v>
      </c>
      <c r="E47" s="24"/>
    </row>
    <row r="48" spans="1:5" x14ac:dyDescent="0.25">
      <c r="A48" s="20"/>
      <c r="B48" s="26" t="s">
        <v>39</v>
      </c>
      <c r="C48" s="22">
        <v>13.362118141546794</v>
      </c>
      <c r="D48" s="23">
        <v>5.6227158773146115</v>
      </c>
      <c r="E48" s="24"/>
    </row>
    <row r="49" spans="1:5" x14ac:dyDescent="0.25">
      <c r="A49" s="20"/>
      <c r="B49" s="26" t="s">
        <v>40</v>
      </c>
      <c r="C49" s="22">
        <v>13.545181924668556</v>
      </c>
      <c r="D49" s="23">
        <v>-2.078987317466753</v>
      </c>
      <c r="E49" s="24"/>
    </row>
    <row r="50" spans="1:5" x14ac:dyDescent="0.25">
      <c r="A50" s="20"/>
      <c r="B50" s="26" t="s">
        <v>121</v>
      </c>
      <c r="C50" s="22">
        <v>12.4</v>
      </c>
      <c r="D50" s="23">
        <v>12.748825826647536</v>
      </c>
      <c r="E50" s="24"/>
    </row>
    <row r="51" spans="1:5" x14ac:dyDescent="0.25">
      <c r="A51" s="20"/>
      <c r="B51" s="26" t="s">
        <v>141</v>
      </c>
      <c r="C51" s="22">
        <v>14.7</v>
      </c>
      <c r="D51" s="23">
        <v>11.4</v>
      </c>
      <c r="E51" s="24"/>
    </row>
    <row r="53" spans="1:5" x14ac:dyDescent="0.25">
      <c r="A53" s="27" t="s">
        <v>41</v>
      </c>
      <c r="B53" s="27"/>
      <c r="C53" s="27"/>
      <c r="D53" s="27"/>
      <c r="E53" s="28"/>
    </row>
    <row r="54" spans="1:5" x14ac:dyDescent="0.25">
      <c r="A54" s="13" t="s">
        <v>26</v>
      </c>
      <c r="B54" s="29"/>
      <c r="C54" s="29"/>
      <c r="D54" s="29"/>
      <c r="E54" s="29"/>
    </row>
    <row r="65" spans="1:3" ht="15.75" x14ac:dyDescent="0.25">
      <c r="A65" s="5" t="s">
        <v>4</v>
      </c>
    </row>
    <row r="68" spans="1:3" ht="31.5" customHeight="1" x14ac:dyDescent="0.25">
      <c r="A68" s="16"/>
      <c r="B68" s="106" t="s">
        <v>42</v>
      </c>
      <c r="C68" s="106"/>
    </row>
    <row r="69" spans="1:3" x14ac:dyDescent="0.25">
      <c r="A69" s="30" t="s">
        <v>12</v>
      </c>
      <c r="B69" s="18" t="s">
        <v>31</v>
      </c>
      <c r="C69" s="19" t="s">
        <v>129</v>
      </c>
    </row>
    <row r="70" spans="1:3" x14ac:dyDescent="0.25">
      <c r="A70" s="20">
        <v>2007</v>
      </c>
      <c r="B70" s="31">
        <v>91.717631405242173</v>
      </c>
      <c r="C70" s="32">
        <v>65.271978926572274</v>
      </c>
    </row>
    <row r="71" spans="1:3" x14ac:dyDescent="0.25">
      <c r="A71" s="20">
        <v>2008</v>
      </c>
      <c r="B71" s="31">
        <v>92.9271417508225</v>
      </c>
      <c r="C71" s="32">
        <v>64.972670398419496</v>
      </c>
    </row>
    <row r="72" spans="1:3" x14ac:dyDescent="0.25">
      <c r="A72" s="20">
        <v>2009</v>
      </c>
      <c r="B72" s="31">
        <v>94.283959023082005</v>
      </c>
      <c r="C72" s="32">
        <v>65.10750740862693</v>
      </c>
    </row>
    <row r="73" spans="1:3" x14ac:dyDescent="0.25">
      <c r="A73" s="20">
        <v>2010</v>
      </c>
      <c r="B73" s="31">
        <v>95.793405439680669</v>
      </c>
      <c r="C73" s="32">
        <v>64.278564372736255</v>
      </c>
    </row>
    <row r="74" spans="1:3" x14ac:dyDescent="0.25">
      <c r="A74" s="20">
        <v>2011</v>
      </c>
      <c r="B74" s="31">
        <v>97.094439477965295</v>
      </c>
      <c r="C74" s="32">
        <v>65.741850510372075</v>
      </c>
    </row>
    <row r="75" spans="1:3" x14ac:dyDescent="0.25">
      <c r="A75" s="20">
        <v>2012</v>
      </c>
      <c r="B75" s="33">
        <v>98.267919605407457</v>
      </c>
      <c r="C75" s="34">
        <v>65.806387882779063</v>
      </c>
    </row>
    <row r="76" spans="1:3" x14ac:dyDescent="0.25">
      <c r="A76" s="20">
        <v>2013</v>
      </c>
      <c r="B76" s="35">
        <v>99.619887630521674</v>
      </c>
      <c r="C76" s="36">
        <v>65.621007573263086</v>
      </c>
    </row>
    <row r="77" spans="1:3" x14ac:dyDescent="0.25">
      <c r="A77" s="20">
        <v>2014</v>
      </c>
      <c r="B77" s="35">
        <v>100.95569149848494</v>
      </c>
      <c r="C77" s="36">
        <v>65.900559762923933</v>
      </c>
    </row>
    <row r="78" spans="1:3" x14ac:dyDescent="0.25">
      <c r="A78" s="20">
        <v>2015</v>
      </c>
      <c r="B78" s="35">
        <v>102.31372628000894</v>
      </c>
      <c r="C78" s="36">
        <v>66.27214356272637</v>
      </c>
    </row>
    <row r="79" spans="1:3" x14ac:dyDescent="0.25">
      <c r="A79" s="20">
        <v>2016</v>
      </c>
      <c r="B79" s="31">
        <v>103.70901268704425</v>
      </c>
      <c r="C79" s="32">
        <v>66.134507737899241</v>
      </c>
    </row>
    <row r="80" spans="1:3" x14ac:dyDescent="0.25">
      <c r="A80" s="20">
        <v>2017</v>
      </c>
      <c r="B80" s="82">
        <v>105</v>
      </c>
      <c r="C80" s="32">
        <v>66.983042476127764</v>
      </c>
    </row>
    <row r="81" spans="1:3" x14ac:dyDescent="0.25">
      <c r="A81" s="20">
        <v>2018</v>
      </c>
      <c r="B81" s="82">
        <v>107</v>
      </c>
      <c r="C81" s="93">
        <v>68</v>
      </c>
    </row>
    <row r="83" spans="1:3" x14ac:dyDescent="0.25">
      <c r="A83" s="13" t="s">
        <v>26</v>
      </c>
    </row>
    <row r="101" spans="1:1" ht="15.75" x14ac:dyDescent="0.25">
      <c r="A101" s="5" t="s">
        <v>5</v>
      </c>
    </row>
    <row r="103" spans="1:1" x14ac:dyDescent="0.25">
      <c r="A103" s="37"/>
    </row>
    <row r="114" spans="1:5" ht="39" x14ac:dyDescent="0.25">
      <c r="A114" s="38" t="s">
        <v>30</v>
      </c>
      <c r="B114" s="39" t="s">
        <v>43</v>
      </c>
      <c r="C114" s="39" t="s">
        <v>44</v>
      </c>
      <c r="D114" s="39" t="s">
        <v>45</v>
      </c>
      <c r="E114" s="39" t="s">
        <v>48</v>
      </c>
    </row>
    <row r="115" spans="1:5" x14ac:dyDescent="0.25">
      <c r="A115" s="40" t="s">
        <v>32</v>
      </c>
      <c r="B115" s="41">
        <v>11202</v>
      </c>
      <c r="C115" s="41">
        <v>14249</v>
      </c>
      <c r="D115" s="41">
        <v>-3047</v>
      </c>
      <c r="E115" s="42">
        <v>-7.6911912259334754</v>
      </c>
    </row>
    <row r="116" spans="1:5" x14ac:dyDescent="0.25">
      <c r="A116" s="40" t="s">
        <v>33</v>
      </c>
      <c r="B116" s="41">
        <v>15183</v>
      </c>
      <c r="C116" s="41">
        <v>12910</v>
      </c>
      <c r="D116" s="41">
        <v>2273</v>
      </c>
      <c r="E116" s="42">
        <v>5.7642588058372946</v>
      </c>
    </row>
    <row r="117" spans="1:5" x14ac:dyDescent="0.25">
      <c r="A117" s="40" t="s">
        <v>34</v>
      </c>
      <c r="B117" s="41">
        <v>14019</v>
      </c>
      <c r="C117" s="41">
        <v>14830</v>
      </c>
      <c r="D117" s="41">
        <v>-811</v>
      </c>
      <c r="E117" s="42">
        <v>-2.07505242002029</v>
      </c>
    </row>
    <row r="118" spans="1:5" x14ac:dyDescent="0.25">
      <c r="A118" s="40" t="s">
        <v>35</v>
      </c>
      <c r="B118" s="41">
        <v>14494</v>
      </c>
      <c r="C118" s="41">
        <v>14588</v>
      </c>
      <c r="D118" s="41">
        <v>-94</v>
      </c>
      <c r="E118" s="42">
        <v>-0.23537483442381996</v>
      </c>
    </row>
    <row r="119" spans="1:5" x14ac:dyDescent="0.25">
      <c r="A119" s="40" t="s">
        <v>36</v>
      </c>
      <c r="B119" s="41">
        <v>14813</v>
      </c>
      <c r="C119" s="41">
        <v>13675</v>
      </c>
      <c r="D119" s="41">
        <v>1138</v>
      </c>
      <c r="E119" s="42">
        <v>2.8511370725486613</v>
      </c>
    </row>
    <row r="120" spans="1:5" x14ac:dyDescent="0.25">
      <c r="A120" s="40" t="s">
        <v>37</v>
      </c>
      <c r="B120" s="41">
        <v>16255</v>
      </c>
      <c r="C120" s="41">
        <v>17000</v>
      </c>
      <c r="D120" s="41">
        <v>-745</v>
      </c>
      <c r="E120" s="43">
        <v>-1.8673808667404428</v>
      </c>
    </row>
    <row r="121" spans="1:5" x14ac:dyDescent="0.25">
      <c r="A121" s="40" t="s">
        <v>38</v>
      </c>
      <c r="B121" s="41">
        <v>16431</v>
      </c>
      <c r="C121" s="41">
        <v>17108</v>
      </c>
      <c r="D121" s="41">
        <v>-677</v>
      </c>
      <c r="E121" s="43">
        <v>-1.6898870122073744</v>
      </c>
    </row>
    <row r="122" spans="1:5" x14ac:dyDescent="0.25">
      <c r="A122" s="40" t="s">
        <v>39</v>
      </c>
      <c r="B122" s="41">
        <v>16623</v>
      </c>
      <c r="C122" s="41">
        <v>17190</v>
      </c>
      <c r="D122" s="41">
        <v>-567</v>
      </c>
      <c r="E122" s="43">
        <v>-1.4105021462270313</v>
      </c>
    </row>
    <row r="123" spans="1:5" x14ac:dyDescent="0.25">
      <c r="A123" s="40" t="s">
        <v>40</v>
      </c>
      <c r="B123" s="41">
        <v>18779</v>
      </c>
      <c r="C123" s="41">
        <v>17458</v>
      </c>
      <c r="D123" s="41">
        <v>1321</v>
      </c>
      <c r="E123" s="43">
        <v>3.287079488350277</v>
      </c>
    </row>
    <row r="124" spans="1:5" x14ac:dyDescent="0.25">
      <c r="A124" s="40" t="s">
        <v>121</v>
      </c>
      <c r="B124" s="41">
        <v>19125</v>
      </c>
      <c r="C124" s="41">
        <v>15999</v>
      </c>
      <c r="D124" s="41">
        <v>3126</v>
      </c>
      <c r="E124" s="42">
        <v>7.7129575713312875</v>
      </c>
    </row>
    <row r="125" spans="1:5" x14ac:dyDescent="0.25">
      <c r="A125" s="40" t="s">
        <v>141</v>
      </c>
      <c r="B125" s="41">
        <v>18792</v>
      </c>
      <c r="C125" s="41">
        <v>17162</v>
      </c>
      <c r="D125" s="41">
        <v>1630</v>
      </c>
      <c r="E125" s="42">
        <v>3.9687080759557163</v>
      </c>
    </row>
    <row r="127" spans="1:5" x14ac:dyDescent="0.25">
      <c r="A127" s="14" t="s">
        <v>46</v>
      </c>
    </row>
    <row r="128" spans="1:5" x14ac:dyDescent="0.25">
      <c r="A128" s="14" t="s">
        <v>47</v>
      </c>
    </row>
  </sheetData>
  <sortState ref="A124:E132">
    <sortCondition ref="A124:A132"/>
  </sortState>
  <mergeCells count="4">
    <mergeCell ref="B5:E5"/>
    <mergeCell ref="F5:F6"/>
    <mergeCell ref="C39:D39"/>
    <mergeCell ref="B68:C68"/>
  </mergeCells>
  <pageMargins left="0.7" right="0.7" top="0.75" bottom="0.75" header="0.3" footer="0.3"/>
  <pageSetup paperSize="9" scale="86" orientation="landscape" r:id="rId1"/>
  <rowBreaks count="3" manualBreakCount="3">
    <brk id="34" max="16383" man="1"/>
    <brk id="63" max="16383" man="1"/>
    <brk id="9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 min="8" max="8" width="10.140625" bestFit="1" customWidth="1"/>
    <col min="9" max="9" width="11.28515625" bestFit="1" customWidth="1"/>
  </cols>
  <sheetData>
    <row r="1" spans="1:6" ht="18" x14ac:dyDescent="0.25">
      <c r="A1" s="4" t="s">
        <v>6</v>
      </c>
    </row>
    <row r="3" spans="1:6" ht="15.75" x14ac:dyDescent="0.25">
      <c r="A3" s="44" t="s">
        <v>7</v>
      </c>
    </row>
    <row r="6" spans="1:6" ht="15.75" x14ac:dyDescent="0.25">
      <c r="B6" s="108" t="s">
        <v>128</v>
      </c>
      <c r="C6" s="108"/>
      <c r="D6" s="108"/>
    </row>
    <row r="7" spans="1:6" x14ac:dyDescent="0.25">
      <c r="B7" s="107" t="s">
        <v>60</v>
      </c>
      <c r="C7" s="107"/>
      <c r="D7" s="46"/>
    </row>
    <row r="8" spans="1:6" ht="64.5" x14ac:dyDescent="0.25">
      <c r="A8" s="45" t="s">
        <v>12</v>
      </c>
      <c r="B8" s="6" t="s">
        <v>55</v>
      </c>
      <c r="C8" s="6" t="s">
        <v>56</v>
      </c>
      <c r="D8" s="6" t="s">
        <v>57</v>
      </c>
      <c r="E8" s="6" t="s">
        <v>58</v>
      </c>
      <c r="F8" s="6" t="s">
        <v>59</v>
      </c>
    </row>
    <row r="9" spans="1:6" x14ac:dyDescent="0.25">
      <c r="A9" s="10">
        <v>2001</v>
      </c>
      <c r="B9" s="11">
        <v>4325171</v>
      </c>
      <c r="C9" s="11">
        <v>825186</v>
      </c>
      <c r="D9" s="11">
        <f>SUM(B9:C9)</f>
        <v>5150357</v>
      </c>
      <c r="E9" s="11">
        <v>1095987091</v>
      </c>
      <c r="F9" s="15">
        <f>D9*100/E9</f>
        <v>0.46992861889465448</v>
      </c>
    </row>
    <row r="10" spans="1:6" x14ac:dyDescent="0.25">
      <c r="A10" s="10">
        <v>2002</v>
      </c>
      <c r="B10" s="11">
        <v>7462437</v>
      </c>
      <c r="C10" s="11">
        <v>403338</v>
      </c>
      <c r="D10" s="11">
        <f t="shared" ref="D10:D23" si="0">SUM(B10:C10)</f>
        <v>7865775</v>
      </c>
      <c r="E10" s="11">
        <v>1421237330</v>
      </c>
      <c r="F10" s="15">
        <f t="shared" ref="F10:F23" si="1">D10*100/E10</f>
        <v>0.55344556703981307</v>
      </c>
    </row>
    <row r="11" spans="1:6" x14ac:dyDescent="0.25">
      <c r="A11" s="10">
        <v>2003</v>
      </c>
      <c r="B11" s="11">
        <v>11812083</v>
      </c>
      <c r="C11" s="11">
        <v>461533</v>
      </c>
      <c r="D11" s="11">
        <f t="shared" si="0"/>
        <v>12273616</v>
      </c>
      <c r="E11" s="11">
        <v>3176762864</v>
      </c>
      <c r="F11" s="15">
        <f t="shared" si="1"/>
        <v>0.38635606513435999</v>
      </c>
    </row>
    <row r="12" spans="1:6" x14ac:dyDescent="0.25">
      <c r="A12" s="10">
        <v>2004</v>
      </c>
      <c r="B12" s="11">
        <v>14772296</v>
      </c>
      <c r="C12" s="11">
        <v>2660332</v>
      </c>
      <c r="D12" s="11">
        <f t="shared" si="0"/>
        <v>17432628</v>
      </c>
      <c r="E12" s="11">
        <v>3856830112</v>
      </c>
      <c r="F12" s="15">
        <f t="shared" si="1"/>
        <v>0.45199367080651959</v>
      </c>
    </row>
    <row r="13" spans="1:6" x14ac:dyDescent="0.25">
      <c r="A13" s="10">
        <v>2005</v>
      </c>
      <c r="B13" s="11">
        <v>17589727</v>
      </c>
      <c r="C13" s="11">
        <v>3478469</v>
      </c>
      <c r="D13" s="11">
        <f t="shared" si="0"/>
        <v>21068196</v>
      </c>
      <c r="E13" s="11">
        <v>4382079255</v>
      </c>
      <c r="F13" s="15">
        <f t="shared" si="1"/>
        <v>0.48078080687292363</v>
      </c>
    </row>
    <row r="14" spans="1:6" x14ac:dyDescent="0.25">
      <c r="A14" s="10">
        <v>2006</v>
      </c>
      <c r="B14" s="11">
        <v>29232920</v>
      </c>
      <c r="C14" s="11">
        <v>2626043</v>
      </c>
      <c r="D14" s="11">
        <f t="shared" si="0"/>
        <v>31858963</v>
      </c>
      <c r="E14" s="11">
        <v>5710049295</v>
      </c>
      <c r="F14" s="15">
        <f t="shared" si="1"/>
        <v>0.5579454984372425</v>
      </c>
    </row>
    <row r="15" spans="1:6" x14ac:dyDescent="0.25">
      <c r="A15" s="10">
        <v>2007</v>
      </c>
      <c r="B15" s="11">
        <v>15445584</v>
      </c>
      <c r="C15" s="11">
        <v>1102066</v>
      </c>
      <c r="D15" s="11">
        <f t="shared" si="0"/>
        <v>16547650</v>
      </c>
      <c r="E15" s="11">
        <v>7925987622</v>
      </c>
      <c r="F15" s="15">
        <f t="shared" si="1"/>
        <v>0.20877713654345145</v>
      </c>
    </row>
    <row r="16" spans="1:6" x14ac:dyDescent="0.25">
      <c r="A16" s="10">
        <v>2008</v>
      </c>
      <c r="B16" s="11">
        <v>15534675</v>
      </c>
      <c r="C16" s="11">
        <v>962514</v>
      </c>
      <c r="D16" s="11">
        <f t="shared" si="0"/>
        <v>16497189</v>
      </c>
      <c r="E16" s="11">
        <v>7762650344</v>
      </c>
      <c r="F16" s="15">
        <f t="shared" si="1"/>
        <v>0.21252005782730127</v>
      </c>
    </row>
    <row r="17" spans="1:6" x14ac:dyDescent="0.25">
      <c r="A17" s="10">
        <v>2009</v>
      </c>
      <c r="B17" s="11">
        <v>27345851</v>
      </c>
      <c r="C17" s="11">
        <v>1591014</v>
      </c>
      <c r="D17" s="11">
        <f t="shared" si="0"/>
        <v>28936865</v>
      </c>
      <c r="E17" s="11">
        <v>8377129879</v>
      </c>
      <c r="F17" s="15">
        <f t="shared" si="1"/>
        <v>0.34542695908940912</v>
      </c>
    </row>
    <row r="18" spans="1:6" x14ac:dyDescent="0.25">
      <c r="A18" s="10">
        <v>2010</v>
      </c>
      <c r="B18" s="11">
        <v>29848111</v>
      </c>
      <c r="C18" s="11">
        <v>3442140</v>
      </c>
      <c r="D18" s="11">
        <f t="shared" si="0"/>
        <v>33290251</v>
      </c>
      <c r="E18" s="11">
        <v>8377422545</v>
      </c>
      <c r="F18" s="15">
        <f t="shared" si="1"/>
        <v>0.39738058837522799</v>
      </c>
    </row>
    <row r="19" spans="1:6" x14ac:dyDescent="0.25">
      <c r="A19" s="10">
        <v>2012</v>
      </c>
      <c r="B19" s="11">
        <v>25648959</v>
      </c>
      <c r="C19" s="11">
        <v>7897932</v>
      </c>
      <c r="D19" s="11">
        <f t="shared" si="0"/>
        <v>33546891</v>
      </c>
      <c r="E19" s="11">
        <v>10236991552</v>
      </c>
      <c r="F19" s="15">
        <f t="shared" si="1"/>
        <v>0.32770263440772252</v>
      </c>
    </row>
    <row r="20" spans="1:6" x14ac:dyDescent="0.25">
      <c r="A20" s="10">
        <v>2013</v>
      </c>
      <c r="B20" s="11">
        <v>26388164</v>
      </c>
      <c r="C20" s="11">
        <v>5755830</v>
      </c>
      <c r="D20" s="11">
        <f t="shared" si="0"/>
        <v>32143994</v>
      </c>
      <c r="E20" s="11">
        <v>11929012418</v>
      </c>
      <c r="F20" s="15">
        <f t="shared" si="1"/>
        <v>0.26946064664579511</v>
      </c>
    </row>
    <row r="21" spans="1:6" x14ac:dyDescent="0.25">
      <c r="A21" s="10">
        <v>2014</v>
      </c>
      <c r="B21" s="11">
        <v>36468287</v>
      </c>
      <c r="C21" s="11">
        <v>7004546</v>
      </c>
      <c r="D21" s="11">
        <f t="shared" si="0"/>
        <v>43472833</v>
      </c>
      <c r="E21" s="11">
        <v>13431172359</v>
      </c>
      <c r="F21" s="15">
        <f t="shared" si="1"/>
        <v>0.32367117209146373</v>
      </c>
    </row>
    <row r="22" spans="1:6" x14ac:dyDescent="0.25">
      <c r="A22" s="10">
        <v>2015</v>
      </c>
      <c r="B22" s="11">
        <v>37691321</v>
      </c>
      <c r="C22" s="11">
        <v>9416666</v>
      </c>
      <c r="D22" s="11">
        <f t="shared" si="0"/>
        <v>47107987</v>
      </c>
      <c r="E22" s="11">
        <v>17427904522</v>
      </c>
      <c r="F22" s="15">
        <f t="shared" si="1"/>
        <v>0.27030207183275273</v>
      </c>
    </row>
    <row r="23" spans="1:6" x14ac:dyDescent="0.25">
      <c r="A23" s="10">
        <v>2016</v>
      </c>
      <c r="B23" s="11">
        <v>64333747</v>
      </c>
      <c r="C23" s="11">
        <v>23922506</v>
      </c>
      <c r="D23" s="11">
        <f t="shared" si="0"/>
        <v>88256253</v>
      </c>
      <c r="E23" s="11">
        <v>20886632296</v>
      </c>
      <c r="F23" s="15">
        <f t="shared" si="1"/>
        <v>0.42254898611348635</v>
      </c>
    </row>
    <row r="26" spans="1:6" x14ac:dyDescent="0.25">
      <c r="A26" s="14" t="s">
        <v>61</v>
      </c>
    </row>
    <row r="39" spans="1:9" ht="15.75" x14ac:dyDescent="0.25">
      <c r="A39" s="44" t="s">
        <v>8</v>
      </c>
    </row>
    <row r="42" spans="1:9" ht="77.25" x14ac:dyDescent="0.25">
      <c r="A42" s="48" t="s">
        <v>12</v>
      </c>
      <c r="B42" s="49" t="s">
        <v>62</v>
      </c>
      <c r="C42" s="49" t="s">
        <v>63</v>
      </c>
      <c r="D42" s="49" t="s">
        <v>130</v>
      </c>
      <c r="E42" s="49" t="s">
        <v>131</v>
      </c>
      <c r="F42" s="49" t="s">
        <v>64</v>
      </c>
      <c r="G42" s="48" t="s">
        <v>65</v>
      </c>
      <c r="H42" s="48" t="s">
        <v>66</v>
      </c>
      <c r="I42" s="49" t="s">
        <v>67</v>
      </c>
    </row>
    <row r="43" spans="1:9" x14ac:dyDescent="0.25">
      <c r="A43" s="10" t="s">
        <v>49</v>
      </c>
      <c r="B43" s="11">
        <v>969059</v>
      </c>
      <c r="C43" s="11">
        <v>1519100</v>
      </c>
      <c r="D43" s="11"/>
      <c r="E43" s="11"/>
      <c r="F43" s="11"/>
      <c r="G43" s="11">
        <v>1249664</v>
      </c>
      <c r="H43" s="11">
        <v>1412534</v>
      </c>
      <c r="I43" s="11">
        <f>SUM(B43:H43)</f>
        <v>5150357</v>
      </c>
    </row>
    <row r="44" spans="1:9" x14ac:dyDescent="0.25">
      <c r="A44" s="10" t="s">
        <v>50</v>
      </c>
      <c r="B44" s="11">
        <v>111523</v>
      </c>
      <c r="C44" s="11">
        <v>4328064</v>
      </c>
      <c r="D44" s="11"/>
      <c r="E44" s="11"/>
      <c r="F44" s="11"/>
      <c r="G44" s="11">
        <v>1788613</v>
      </c>
      <c r="H44" s="11">
        <v>1637575</v>
      </c>
      <c r="I44" s="11">
        <f t="shared" ref="I44:I57" si="2">SUM(B44:H44)</f>
        <v>7865775</v>
      </c>
    </row>
    <row r="45" spans="1:9" x14ac:dyDescent="0.25">
      <c r="A45" s="10" t="s">
        <v>51</v>
      </c>
      <c r="B45" s="11">
        <v>74142</v>
      </c>
      <c r="C45" s="11">
        <v>7605654</v>
      </c>
      <c r="D45" s="11"/>
      <c r="E45" s="11"/>
      <c r="F45" s="11"/>
      <c r="G45" s="11">
        <v>2312</v>
      </c>
      <c r="H45" s="11">
        <v>4591508</v>
      </c>
      <c r="I45" s="11">
        <f t="shared" si="2"/>
        <v>12273616</v>
      </c>
    </row>
    <row r="46" spans="1:9" x14ac:dyDescent="0.25">
      <c r="A46" s="10" t="s">
        <v>52</v>
      </c>
      <c r="B46" s="11">
        <v>2313501</v>
      </c>
      <c r="C46" s="11">
        <v>9661816</v>
      </c>
      <c r="D46" s="11"/>
      <c r="E46" s="11"/>
      <c r="F46" s="11"/>
      <c r="G46" s="11">
        <v>3565</v>
      </c>
      <c r="H46" s="11">
        <v>5453746</v>
      </c>
      <c r="I46" s="11">
        <f t="shared" si="2"/>
        <v>17432628</v>
      </c>
    </row>
    <row r="47" spans="1:9" x14ac:dyDescent="0.25">
      <c r="A47" s="10" t="s">
        <v>53</v>
      </c>
      <c r="B47" s="11">
        <v>186028</v>
      </c>
      <c r="C47" s="11">
        <v>11714743</v>
      </c>
      <c r="D47" s="11"/>
      <c r="E47" s="11"/>
      <c r="F47" s="11"/>
      <c r="G47" s="11">
        <v>3540</v>
      </c>
      <c r="H47" s="11">
        <v>9163885</v>
      </c>
      <c r="I47" s="11">
        <f t="shared" si="2"/>
        <v>21068196</v>
      </c>
    </row>
    <row r="48" spans="1:9" x14ac:dyDescent="0.25">
      <c r="A48" s="10" t="s">
        <v>54</v>
      </c>
      <c r="B48" s="11">
        <v>1280286</v>
      </c>
      <c r="C48" s="11">
        <v>6619161</v>
      </c>
      <c r="D48" s="11">
        <v>18538969</v>
      </c>
      <c r="E48" s="11">
        <v>8350</v>
      </c>
      <c r="F48" s="11">
        <v>15125</v>
      </c>
      <c r="G48" s="11"/>
      <c r="H48" s="11">
        <v>5397072</v>
      </c>
      <c r="I48" s="11">
        <f t="shared" si="2"/>
        <v>31858963</v>
      </c>
    </row>
    <row r="49" spans="1:9" x14ac:dyDescent="0.25">
      <c r="A49" s="10" t="s">
        <v>16</v>
      </c>
      <c r="B49" s="11">
        <v>1370529</v>
      </c>
      <c r="C49" s="11">
        <v>7241940</v>
      </c>
      <c r="D49" s="11"/>
      <c r="E49" s="11"/>
      <c r="F49" s="11"/>
      <c r="G49" s="11">
        <v>532049</v>
      </c>
      <c r="H49" s="11">
        <v>7403132</v>
      </c>
      <c r="I49" s="11">
        <f t="shared" si="2"/>
        <v>16547650</v>
      </c>
    </row>
    <row r="50" spans="1:9" x14ac:dyDescent="0.25">
      <c r="A50" s="10" t="s">
        <v>17</v>
      </c>
      <c r="B50" s="11"/>
      <c r="C50" s="11">
        <v>8189405</v>
      </c>
      <c r="D50" s="11"/>
      <c r="E50" s="11"/>
      <c r="F50" s="11"/>
      <c r="G50" s="11"/>
      <c r="H50" s="11">
        <v>8307784</v>
      </c>
      <c r="I50" s="11">
        <f t="shared" si="2"/>
        <v>16497189</v>
      </c>
    </row>
    <row r="51" spans="1:9" x14ac:dyDescent="0.25">
      <c r="A51" s="10" t="s">
        <v>18</v>
      </c>
      <c r="B51" s="11"/>
      <c r="C51" s="11">
        <v>10843060</v>
      </c>
      <c r="D51" s="11"/>
      <c r="E51" s="11"/>
      <c r="F51" s="11">
        <v>7701686</v>
      </c>
      <c r="G51" s="11"/>
      <c r="H51" s="11">
        <v>10392119</v>
      </c>
      <c r="I51" s="11">
        <f t="shared" si="2"/>
        <v>28936865</v>
      </c>
    </row>
    <row r="52" spans="1:9" x14ac:dyDescent="0.25">
      <c r="A52" s="10" t="s">
        <v>19</v>
      </c>
      <c r="B52" s="11"/>
      <c r="C52" s="11">
        <v>11695367</v>
      </c>
      <c r="D52" s="11">
        <v>266619</v>
      </c>
      <c r="E52" s="11"/>
      <c r="F52" s="11">
        <v>7567509</v>
      </c>
      <c r="G52" s="11">
        <v>13347132</v>
      </c>
      <c r="H52" s="11">
        <v>413624</v>
      </c>
      <c r="I52" s="11">
        <f t="shared" si="2"/>
        <v>33290251</v>
      </c>
    </row>
    <row r="53" spans="1:9" x14ac:dyDescent="0.25">
      <c r="A53" s="10" t="s">
        <v>21</v>
      </c>
      <c r="B53" s="11"/>
      <c r="C53" s="11">
        <v>14072005</v>
      </c>
      <c r="D53" s="11">
        <v>237454</v>
      </c>
      <c r="E53" s="11"/>
      <c r="F53" s="11"/>
      <c r="G53" s="11">
        <v>148944</v>
      </c>
      <c r="H53" s="11">
        <v>19088488</v>
      </c>
      <c r="I53" s="11">
        <f t="shared" si="2"/>
        <v>33546891</v>
      </c>
    </row>
    <row r="54" spans="1:9" x14ac:dyDescent="0.25">
      <c r="A54" s="10" t="s">
        <v>22</v>
      </c>
      <c r="B54" s="11">
        <v>42089</v>
      </c>
      <c r="C54" s="11">
        <v>11350562</v>
      </c>
      <c r="D54" s="11"/>
      <c r="E54" s="11"/>
      <c r="F54" s="11"/>
      <c r="G54" s="11"/>
      <c r="H54" s="11">
        <v>20751343</v>
      </c>
      <c r="I54" s="11">
        <f t="shared" si="2"/>
        <v>32143994</v>
      </c>
    </row>
    <row r="55" spans="1:9" x14ac:dyDescent="0.25">
      <c r="A55" s="10" t="s">
        <v>23</v>
      </c>
      <c r="B55" s="11">
        <v>135432</v>
      </c>
      <c r="C55" s="11">
        <v>16023595</v>
      </c>
      <c r="D55" s="11"/>
      <c r="E55" s="11"/>
      <c r="F55" s="11"/>
      <c r="G55" s="11">
        <v>316346</v>
      </c>
      <c r="H55" s="11">
        <v>26997460</v>
      </c>
      <c r="I55" s="11">
        <f t="shared" si="2"/>
        <v>43472833</v>
      </c>
    </row>
    <row r="56" spans="1:9" x14ac:dyDescent="0.25">
      <c r="A56" s="10" t="s">
        <v>24</v>
      </c>
      <c r="B56" s="11">
        <v>415470</v>
      </c>
      <c r="C56" s="11">
        <v>17734096</v>
      </c>
      <c r="D56" s="11"/>
      <c r="E56" s="11"/>
      <c r="F56" s="11"/>
      <c r="G56" s="11">
        <v>411829</v>
      </c>
      <c r="H56" s="11">
        <v>28546592</v>
      </c>
      <c r="I56" s="11">
        <f t="shared" si="2"/>
        <v>47107987</v>
      </c>
    </row>
    <row r="57" spans="1:9" x14ac:dyDescent="0.25">
      <c r="A57" s="10" t="s">
        <v>25</v>
      </c>
      <c r="B57" s="11">
        <v>18426827</v>
      </c>
      <c r="C57" s="11">
        <v>20378030</v>
      </c>
      <c r="D57" s="11"/>
      <c r="E57" s="11"/>
      <c r="F57" s="11"/>
      <c r="G57" s="11">
        <v>4969783</v>
      </c>
      <c r="H57" s="11">
        <v>44481613</v>
      </c>
      <c r="I57" s="11">
        <f t="shared" si="2"/>
        <v>88256253</v>
      </c>
    </row>
    <row r="58" spans="1:9" x14ac:dyDescent="0.25">
      <c r="A58" s="10"/>
      <c r="B58" s="11"/>
      <c r="C58" s="11"/>
      <c r="D58" s="11"/>
      <c r="E58" s="11"/>
      <c r="F58" s="11"/>
      <c r="G58" s="11"/>
      <c r="H58" s="11"/>
    </row>
    <row r="59" spans="1:9" x14ac:dyDescent="0.25">
      <c r="B59" s="50"/>
      <c r="C59" s="50"/>
      <c r="D59" s="50"/>
      <c r="E59" s="50"/>
      <c r="F59" s="50"/>
    </row>
    <row r="60" spans="1:9" x14ac:dyDescent="0.25">
      <c r="A60" s="14" t="s">
        <v>61</v>
      </c>
    </row>
    <row r="90" spans="1:3" ht="15.75" x14ac:dyDescent="0.25">
      <c r="A90" s="53" t="s">
        <v>142</v>
      </c>
    </row>
    <row r="93" spans="1:3" x14ac:dyDescent="0.25">
      <c r="A93" s="54" t="s">
        <v>12</v>
      </c>
      <c r="B93" s="55" t="s">
        <v>144</v>
      </c>
      <c r="C93" s="56" t="s">
        <v>145</v>
      </c>
    </row>
    <row r="94" spans="1:3" x14ac:dyDescent="0.25">
      <c r="A94" s="57">
        <v>2004</v>
      </c>
      <c r="B94" s="58">
        <v>5139.7322241024531</v>
      </c>
      <c r="C94" s="59">
        <v>5960.911014444393</v>
      </c>
    </row>
    <row r="95" spans="1:3" x14ac:dyDescent="0.25">
      <c r="A95" s="57">
        <v>2005</v>
      </c>
      <c r="B95" s="58">
        <v>6283.4369857363372</v>
      </c>
      <c r="C95" s="59">
        <v>7304.3622894200862</v>
      </c>
    </row>
    <row r="96" spans="1:3" x14ac:dyDescent="0.25">
      <c r="A96" s="57">
        <v>2006</v>
      </c>
      <c r="B96" s="58">
        <v>6568.9127701069656</v>
      </c>
      <c r="C96" s="59">
        <v>7905.8002767648841</v>
      </c>
    </row>
    <row r="97" spans="1:3" x14ac:dyDescent="0.25">
      <c r="A97" s="57">
        <v>2007</v>
      </c>
      <c r="B97" s="58">
        <v>8100.2631551496679</v>
      </c>
      <c r="C97" s="59">
        <v>9655.8936818380771</v>
      </c>
    </row>
    <row r="98" spans="1:3" x14ac:dyDescent="0.25">
      <c r="A98" s="57">
        <v>2008</v>
      </c>
      <c r="B98" s="58">
        <v>9460.3402751537014</v>
      </c>
      <c r="C98" s="59">
        <v>10930.63355730986</v>
      </c>
    </row>
    <row r="99" spans="1:3" x14ac:dyDescent="0.25">
      <c r="A99" s="57">
        <v>2009</v>
      </c>
      <c r="B99" s="58">
        <v>7986.6125893985445</v>
      </c>
      <c r="C99" s="59">
        <v>8979.7565323812887</v>
      </c>
    </row>
    <row r="100" spans="1:3" x14ac:dyDescent="0.25">
      <c r="A100" s="57">
        <v>2010</v>
      </c>
      <c r="B100" s="58">
        <v>9918.4067185215335</v>
      </c>
      <c r="C100" s="59">
        <v>10559.801900543061</v>
      </c>
    </row>
    <row r="101" spans="1:3" x14ac:dyDescent="0.25">
      <c r="A101" s="57">
        <v>2011</v>
      </c>
      <c r="B101" s="58">
        <v>9977.3406738888461</v>
      </c>
      <c r="C101" s="59">
        <v>11205.211401301083</v>
      </c>
    </row>
    <row r="102" spans="1:3" x14ac:dyDescent="0.25">
      <c r="A102" s="57">
        <v>2012</v>
      </c>
      <c r="B102" s="58">
        <v>10256.491308103012</v>
      </c>
      <c r="C102" s="59">
        <v>11587.807325326521</v>
      </c>
    </row>
    <row r="103" spans="1:3" x14ac:dyDescent="0.25">
      <c r="A103" s="57">
        <v>2013</v>
      </c>
      <c r="B103" s="58">
        <v>10776.869735277283</v>
      </c>
      <c r="C103" s="59">
        <v>12480.371054509331</v>
      </c>
    </row>
    <row r="104" spans="1:3" x14ac:dyDescent="0.25">
      <c r="A104" s="57">
        <v>2014</v>
      </c>
      <c r="B104" s="58">
        <v>10674.997344161697</v>
      </c>
      <c r="C104" s="59">
        <v>12112.368629008681</v>
      </c>
    </row>
    <row r="105" spans="1:3" x14ac:dyDescent="0.25">
      <c r="A105" s="57">
        <v>2015</v>
      </c>
      <c r="B105" s="94">
        <v>9359.3893397140109</v>
      </c>
      <c r="C105" s="95">
        <v>11018.870122512842</v>
      </c>
    </row>
    <row r="106" spans="1:3" x14ac:dyDescent="0.25">
      <c r="A106" s="57">
        <v>2016</v>
      </c>
      <c r="B106" s="94">
        <v>9195.4829046196464</v>
      </c>
      <c r="C106" s="95">
        <v>10882.54067001896</v>
      </c>
    </row>
    <row r="107" spans="1:3" x14ac:dyDescent="0.25">
      <c r="A107" s="57">
        <v>2017</v>
      </c>
      <c r="B107" s="94">
        <v>8647.9291668461537</v>
      </c>
      <c r="C107" s="95">
        <v>10602.212500318665</v>
      </c>
    </row>
    <row r="109" spans="1:3" x14ac:dyDescent="0.25">
      <c r="A109" s="14" t="s">
        <v>68</v>
      </c>
    </row>
  </sheetData>
  <mergeCells count="2">
    <mergeCell ref="B7:C7"/>
    <mergeCell ref="B6:D6"/>
  </mergeCells>
  <pageMargins left="0.7" right="0.7" top="0.75" bottom="0.75" header="0.3" footer="0.3"/>
  <pageSetup paperSize="9" scale="60"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15"/>
  <sheetViews>
    <sheetView zoomScaleNormal="100" workbookViewId="0">
      <selection activeCell="D1" sqref="D1"/>
    </sheetView>
  </sheetViews>
  <sheetFormatPr defaultRowHeight="15" x14ac:dyDescent="0.25"/>
  <sheetData>
    <row r="1" spans="1:5" ht="18" x14ac:dyDescent="0.25">
      <c r="A1" s="4" t="s">
        <v>9</v>
      </c>
    </row>
    <row r="3" spans="1:5" ht="15.75" x14ac:dyDescent="0.25">
      <c r="A3" s="44" t="s">
        <v>132</v>
      </c>
    </row>
    <row r="5" spans="1:5" x14ac:dyDescent="0.25">
      <c r="A5" s="47" t="s">
        <v>12</v>
      </c>
      <c r="B5" s="47" t="s">
        <v>69</v>
      </c>
      <c r="C5" s="47" t="s">
        <v>70</v>
      </c>
      <c r="D5" s="96" t="s">
        <v>187</v>
      </c>
      <c r="E5" s="96" t="s">
        <v>188</v>
      </c>
    </row>
    <row r="6" spans="1:5" x14ac:dyDescent="0.25">
      <c r="A6">
        <v>2011</v>
      </c>
      <c r="C6">
        <v>57</v>
      </c>
    </row>
    <row r="7" spans="1:5" x14ac:dyDescent="0.25">
      <c r="A7">
        <v>2012</v>
      </c>
    </row>
    <row r="8" spans="1:5" x14ac:dyDescent="0.25">
      <c r="A8">
        <v>2013</v>
      </c>
      <c r="B8">
        <v>66</v>
      </c>
      <c r="C8">
        <v>34</v>
      </c>
    </row>
    <row r="9" spans="1:5" x14ac:dyDescent="0.25">
      <c r="A9">
        <v>2014</v>
      </c>
      <c r="B9">
        <v>54</v>
      </c>
      <c r="C9">
        <v>34</v>
      </c>
    </row>
    <row r="10" spans="1:5" x14ac:dyDescent="0.25">
      <c r="A10">
        <v>2015</v>
      </c>
      <c r="B10">
        <v>55</v>
      </c>
      <c r="C10">
        <v>25</v>
      </c>
    </row>
    <row r="11" spans="1:5" x14ac:dyDescent="0.25">
      <c r="A11">
        <v>2016</v>
      </c>
      <c r="B11">
        <v>46</v>
      </c>
      <c r="C11">
        <v>25</v>
      </c>
    </row>
    <row r="12" spans="1:5" x14ac:dyDescent="0.25">
      <c r="A12">
        <v>2017</v>
      </c>
      <c r="B12">
        <v>46</v>
      </c>
      <c r="C12">
        <v>27</v>
      </c>
    </row>
    <row r="13" spans="1:5" x14ac:dyDescent="0.25">
      <c r="A13">
        <v>2018</v>
      </c>
      <c r="B13" s="85">
        <v>44.4</v>
      </c>
      <c r="C13" s="85">
        <v>9.5500000000000007</v>
      </c>
      <c r="D13" s="85">
        <v>19.23</v>
      </c>
      <c r="E13" s="85">
        <v>15.85</v>
      </c>
    </row>
    <row r="15" spans="1:5" x14ac:dyDescent="0.25">
      <c r="A15" s="14" t="s">
        <v>71</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D98"/>
  <sheetViews>
    <sheetView zoomScaleNormal="100" workbookViewId="0">
      <selection activeCell="C1" sqref="C1"/>
    </sheetView>
  </sheetViews>
  <sheetFormatPr defaultRowHeight="15" x14ac:dyDescent="0.25"/>
  <cols>
    <col min="1" max="1" width="16.5703125" customWidth="1"/>
    <col min="2" max="2" width="19.42578125" customWidth="1"/>
    <col min="3" max="3" width="29" customWidth="1"/>
    <col min="4" max="4" width="27.5703125" customWidth="1"/>
  </cols>
  <sheetData>
    <row r="1" spans="1:1" ht="18" x14ac:dyDescent="0.25">
      <c r="A1" s="4" t="s">
        <v>146</v>
      </c>
    </row>
    <row r="3" spans="1:1" ht="15.75" x14ac:dyDescent="0.25">
      <c r="A3" s="44" t="s">
        <v>147</v>
      </c>
    </row>
    <row r="21" spans="1:4" x14ac:dyDescent="0.25">
      <c r="A21" s="98" t="s">
        <v>169</v>
      </c>
      <c r="B21" s="98" t="s">
        <v>170</v>
      </c>
      <c r="C21" s="98" t="s">
        <v>171</v>
      </c>
      <c r="D21" s="100" t="s">
        <v>189</v>
      </c>
    </row>
    <row r="22" spans="1:4" ht="30" x14ac:dyDescent="0.25">
      <c r="A22" s="97" t="s">
        <v>172</v>
      </c>
      <c r="B22" s="97" t="s">
        <v>173</v>
      </c>
      <c r="C22" s="97" t="s">
        <v>174</v>
      </c>
      <c r="D22" s="97" t="s">
        <v>190</v>
      </c>
    </row>
    <row r="23" spans="1:4" ht="30" x14ac:dyDescent="0.25">
      <c r="A23" s="97" t="s">
        <v>175</v>
      </c>
      <c r="B23" s="97" t="s">
        <v>176</v>
      </c>
      <c r="C23" s="97" t="s">
        <v>177</v>
      </c>
      <c r="D23" s="97" t="s">
        <v>191</v>
      </c>
    </row>
    <row r="24" spans="1:4" ht="30" x14ac:dyDescent="0.25">
      <c r="A24" s="97" t="s">
        <v>178</v>
      </c>
      <c r="B24" s="97" t="s">
        <v>179</v>
      </c>
      <c r="C24" s="97" t="s">
        <v>180</v>
      </c>
      <c r="D24" s="97" t="s">
        <v>192</v>
      </c>
    </row>
    <row r="43" spans="1:1" x14ac:dyDescent="0.25">
      <c r="A43" s="99" t="s">
        <v>181</v>
      </c>
    </row>
    <row r="44" spans="1:1" x14ac:dyDescent="0.25">
      <c r="A44" s="99" t="s">
        <v>182</v>
      </c>
    </row>
    <row r="45" spans="1:1" x14ac:dyDescent="0.25">
      <c r="A45" s="99" t="s">
        <v>184</v>
      </c>
    </row>
    <row r="46" spans="1:1" x14ac:dyDescent="0.25">
      <c r="A46" s="99" t="s">
        <v>183</v>
      </c>
    </row>
    <row r="57" spans="1:1" ht="15.75" x14ac:dyDescent="0.25">
      <c r="A57" s="44" t="s">
        <v>148</v>
      </c>
    </row>
    <row r="73" spans="1:4" x14ac:dyDescent="0.25">
      <c r="A73" s="98" t="s">
        <v>169</v>
      </c>
      <c r="B73" s="98" t="s">
        <v>170</v>
      </c>
      <c r="C73" s="98" t="s">
        <v>171</v>
      </c>
      <c r="D73" s="100" t="s">
        <v>189</v>
      </c>
    </row>
    <row r="74" spans="1:4" ht="30" x14ac:dyDescent="0.25">
      <c r="A74" s="97" t="s">
        <v>172</v>
      </c>
      <c r="B74" s="97" t="s">
        <v>173</v>
      </c>
      <c r="C74" s="97" t="s">
        <v>174</v>
      </c>
      <c r="D74" s="97" t="s">
        <v>190</v>
      </c>
    </row>
    <row r="75" spans="1:4" ht="30" x14ac:dyDescent="0.25">
      <c r="A75" s="97" t="s">
        <v>175</v>
      </c>
      <c r="B75" s="97" t="s">
        <v>176</v>
      </c>
      <c r="C75" s="97" t="s">
        <v>177</v>
      </c>
      <c r="D75" s="97" t="s">
        <v>191</v>
      </c>
    </row>
    <row r="76" spans="1:4" ht="30" x14ac:dyDescent="0.25">
      <c r="A76" s="97" t="s">
        <v>178</v>
      </c>
      <c r="B76" s="97" t="s">
        <v>179</v>
      </c>
      <c r="C76" s="97" t="s">
        <v>180</v>
      </c>
      <c r="D76" s="97" t="s">
        <v>192</v>
      </c>
    </row>
    <row r="95" spans="1:1" x14ac:dyDescent="0.25">
      <c r="A95" s="99" t="s">
        <v>181</v>
      </c>
    </row>
    <row r="96" spans="1:1" x14ac:dyDescent="0.25">
      <c r="A96" s="99" t="s">
        <v>182</v>
      </c>
    </row>
    <row r="97" spans="1:1" x14ac:dyDescent="0.25">
      <c r="A97" s="99" t="s">
        <v>186</v>
      </c>
    </row>
    <row r="98" spans="1:1" x14ac:dyDescent="0.25">
      <c r="A98" t="s">
        <v>185</v>
      </c>
    </row>
  </sheetData>
  <pageMargins left="0.7" right="0.7" top="0.75" bottom="0.75" header="0.3" footer="0.3"/>
  <pageSetup paperSize="9" scale="47" orientation="landscape" r:id="rId1"/>
  <rowBreaks count="1" manualBreakCount="1">
    <brk id="54" max="13" man="1"/>
  </rowBreaks>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60"/>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62" t="s">
        <v>161</v>
      </c>
    </row>
    <row r="2" spans="1:6" x14ac:dyDescent="0.25">
      <c r="A2" s="2"/>
    </row>
    <row r="3" spans="1:6" ht="18.75" x14ac:dyDescent="0.25">
      <c r="A3" s="44" t="s">
        <v>162</v>
      </c>
    </row>
    <row r="13" spans="1:6" x14ac:dyDescent="0.25">
      <c r="A13" s="52" t="s">
        <v>12</v>
      </c>
      <c r="B13" s="52" t="s">
        <v>72</v>
      </c>
      <c r="C13" s="52" t="s">
        <v>133</v>
      </c>
      <c r="D13" s="52" t="s">
        <v>73</v>
      </c>
      <c r="E13" s="52" t="s">
        <v>74</v>
      </c>
      <c r="F13" s="52" t="s">
        <v>67</v>
      </c>
    </row>
    <row r="14" spans="1:6" x14ac:dyDescent="0.25">
      <c r="A14" s="10" t="s">
        <v>49</v>
      </c>
      <c r="B14" s="11">
        <v>11846</v>
      </c>
      <c r="C14" s="11"/>
      <c r="D14" s="11">
        <v>177</v>
      </c>
      <c r="E14" s="11">
        <v>7968</v>
      </c>
      <c r="F14" s="65">
        <f>SUM(B14:E14)</f>
        <v>19991</v>
      </c>
    </row>
    <row r="15" spans="1:6" x14ac:dyDescent="0.25">
      <c r="A15" s="10" t="s">
        <v>50</v>
      </c>
      <c r="B15" s="11">
        <v>10384</v>
      </c>
      <c r="C15" s="11"/>
      <c r="D15" s="11">
        <v>664</v>
      </c>
      <c r="E15" s="11">
        <v>8860</v>
      </c>
      <c r="F15" s="65">
        <f t="shared" ref="F15:F23" si="0">SUM(B15:E15)</f>
        <v>19908</v>
      </c>
    </row>
    <row r="16" spans="1:6" x14ac:dyDescent="0.25">
      <c r="A16" s="10" t="s">
        <v>51</v>
      </c>
      <c r="B16" s="11">
        <v>9110</v>
      </c>
      <c r="C16" s="11"/>
      <c r="D16" s="11">
        <v>329</v>
      </c>
      <c r="E16" s="11">
        <v>11579</v>
      </c>
      <c r="F16" s="65">
        <f t="shared" si="0"/>
        <v>21018</v>
      </c>
    </row>
    <row r="17" spans="1:6" x14ac:dyDescent="0.25">
      <c r="A17" s="10" t="s">
        <v>52</v>
      </c>
      <c r="B17" s="11">
        <v>8752</v>
      </c>
      <c r="C17" s="11"/>
      <c r="D17" s="11">
        <v>530</v>
      </c>
      <c r="E17" s="11">
        <v>12404</v>
      </c>
      <c r="F17" s="65">
        <f t="shared" si="0"/>
        <v>21686</v>
      </c>
    </row>
    <row r="18" spans="1:6" x14ac:dyDescent="0.25">
      <c r="A18" s="10" t="s">
        <v>54</v>
      </c>
      <c r="B18" s="11">
        <v>7209</v>
      </c>
      <c r="C18" s="11">
        <v>100</v>
      </c>
      <c r="D18" s="11">
        <v>2096</v>
      </c>
      <c r="E18" s="11">
        <v>9028</v>
      </c>
      <c r="F18" s="65">
        <f t="shared" si="0"/>
        <v>18433</v>
      </c>
    </row>
    <row r="19" spans="1:6" x14ac:dyDescent="0.25">
      <c r="A19" s="10" t="s">
        <v>17</v>
      </c>
      <c r="B19" s="11">
        <v>9069</v>
      </c>
      <c r="C19" s="11">
        <v>76</v>
      </c>
      <c r="D19" s="11">
        <v>900</v>
      </c>
      <c r="E19" s="11">
        <v>6538</v>
      </c>
      <c r="F19" s="65">
        <f t="shared" si="0"/>
        <v>16583</v>
      </c>
    </row>
    <row r="20" spans="1:6" x14ac:dyDescent="0.25">
      <c r="A20" s="10" t="s">
        <v>19</v>
      </c>
      <c r="B20" s="11">
        <v>6769</v>
      </c>
      <c r="C20" s="11">
        <v>90</v>
      </c>
      <c r="D20" s="11">
        <v>162</v>
      </c>
      <c r="E20" s="11">
        <v>11248</v>
      </c>
      <c r="F20" s="65">
        <f t="shared" si="0"/>
        <v>18269</v>
      </c>
    </row>
    <row r="21" spans="1:6" x14ac:dyDescent="0.25">
      <c r="A21" s="10" t="s">
        <v>21</v>
      </c>
      <c r="B21" s="11">
        <v>12773</v>
      </c>
      <c r="C21" s="11">
        <v>98</v>
      </c>
      <c r="D21" s="11">
        <v>154</v>
      </c>
      <c r="E21" s="11">
        <v>8882</v>
      </c>
      <c r="F21" s="65">
        <f t="shared" si="0"/>
        <v>21907</v>
      </c>
    </row>
    <row r="22" spans="1:6" x14ac:dyDescent="0.25">
      <c r="A22" s="10" t="s">
        <v>23</v>
      </c>
      <c r="B22" s="11">
        <v>14760</v>
      </c>
      <c r="C22" s="11">
        <v>120</v>
      </c>
      <c r="D22" s="11">
        <v>180</v>
      </c>
      <c r="E22" s="11">
        <v>5465</v>
      </c>
      <c r="F22" s="65">
        <f t="shared" si="0"/>
        <v>20525</v>
      </c>
    </row>
    <row r="23" spans="1:6" x14ac:dyDescent="0.25">
      <c r="A23" s="83" t="s">
        <v>25</v>
      </c>
      <c r="B23" s="88">
        <v>12749</v>
      </c>
      <c r="C23" s="11">
        <v>140</v>
      </c>
      <c r="D23" s="11">
        <v>16</v>
      </c>
      <c r="E23" s="11">
        <v>10343</v>
      </c>
      <c r="F23" s="65">
        <f t="shared" si="0"/>
        <v>23248</v>
      </c>
    </row>
    <row r="24" spans="1:6" x14ac:dyDescent="0.25">
      <c r="A24" t="s">
        <v>140</v>
      </c>
      <c r="B24" s="88">
        <v>19020</v>
      </c>
      <c r="C24" s="88">
        <v>160</v>
      </c>
      <c r="D24" s="88">
        <v>16</v>
      </c>
      <c r="E24" s="88">
        <v>5280</v>
      </c>
      <c r="F24" s="65">
        <f>SUM(B24:E24)</f>
        <v>24476</v>
      </c>
    </row>
    <row r="25" spans="1:6" x14ac:dyDescent="0.25">
      <c r="B25" s="88"/>
      <c r="C25" s="88"/>
      <c r="D25" s="88"/>
      <c r="E25" s="88"/>
      <c r="F25" s="65"/>
    </row>
    <row r="26" spans="1:6" x14ac:dyDescent="0.25">
      <c r="A26" s="14" t="s">
        <v>75</v>
      </c>
    </row>
    <row r="36" spans="1:3" ht="15.75" x14ac:dyDescent="0.25">
      <c r="A36" s="66" t="s">
        <v>150</v>
      </c>
    </row>
    <row r="38" spans="1:3" ht="40.5" customHeight="1" x14ac:dyDescent="0.25">
      <c r="A38" s="67"/>
      <c r="B38" s="109" t="s">
        <v>76</v>
      </c>
      <c r="C38" s="109"/>
    </row>
    <row r="39" spans="1:3" x14ac:dyDescent="0.25">
      <c r="A39" s="67" t="s">
        <v>12</v>
      </c>
      <c r="B39" s="68" t="s">
        <v>129</v>
      </c>
      <c r="C39" s="68" t="s">
        <v>31</v>
      </c>
    </row>
    <row r="40" spans="1:3" x14ac:dyDescent="0.25">
      <c r="A40" s="116" t="s">
        <v>49</v>
      </c>
      <c r="B40" s="116">
        <v>210</v>
      </c>
      <c r="C40" s="116">
        <v>252</v>
      </c>
    </row>
    <row r="41" spans="1:3" x14ac:dyDescent="0.25">
      <c r="A41" s="116" t="s">
        <v>50</v>
      </c>
      <c r="B41" s="116">
        <v>207</v>
      </c>
      <c r="C41" s="116">
        <v>255</v>
      </c>
    </row>
    <row r="42" spans="1:3" x14ac:dyDescent="0.25">
      <c r="A42" s="116" t="s">
        <v>51</v>
      </c>
      <c r="B42" s="116">
        <v>213</v>
      </c>
      <c r="C42" s="116">
        <v>259</v>
      </c>
    </row>
    <row r="43" spans="1:3" x14ac:dyDescent="0.25">
      <c r="A43" s="116" t="s">
        <v>52</v>
      </c>
      <c r="B43" s="116">
        <v>220</v>
      </c>
      <c r="C43" s="116">
        <v>255</v>
      </c>
    </row>
    <row r="44" spans="1:3" x14ac:dyDescent="0.25">
      <c r="A44" s="116" t="s">
        <v>54</v>
      </c>
      <c r="B44" s="116">
        <v>172</v>
      </c>
      <c r="C44" s="116">
        <v>245</v>
      </c>
    </row>
    <row r="45" spans="1:3" x14ac:dyDescent="0.25">
      <c r="A45" s="116" t="s">
        <v>17</v>
      </c>
      <c r="B45" s="116">
        <v>155</v>
      </c>
      <c r="C45" s="116">
        <v>215</v>
      </c>
    </row>
    <row r="46" spans="1:3" x14ac:dyDescent="0.25">
      <c r="A46" s="116" t="s">
        <v>19</v>
      </c>
      <c r="B46" s="116">
        <v>172</v>
      </c>
      <c r="C46" s="116">
        <v>216</v>
      </c>
    </row>
    <row r="47" spans="1:3" x14ac:dyDescent="0.25">
      <c r="A47" s="116" t="s">
        <v>21</v>
      </c>
      <c r="B47" s="116">
        <v>197</v>
      </c>
      <c r="C47" s="116">
        <v>216</v>
      </c>
    </row>
    <row r="48" spans="1:3" x14ac:dyDescent="0.25">
      <c r="A48" s="116" t="s">
        <v>23</v>
      </c>
      <c r="B48" s="116">
        <v>190</v>
      </c>
      <c r="C48" s="116">
        <v>203</v>
      </c>
    </row>
    <row r="49" spans="1:3" x14ac:dyDescent="0.25">
      <c r="A49" s="116" t="s">
        <v>25</v>
      </c>
      <c r="B49" s="116">
        <v>212</v>
      </c>
      <c r="C49" s="116">
        <v>217</v>
      </c>
    </row>
    <row r="50" spans="1:3" x14ac:dyDescent="0.25">
      <c r="A50" s="116" t="s">
        <v>140</v>
      </c>
      <c r="B50" s="116">
        <v>214</v>
      </c>
      <c r="C50" s="116">
        <v>224</v>
      </c>
    </row>
    <row r="51" spans="1:3" x14ac:dyDescent="0.25">
      <c r="A51" s="116"/>
      <c r="B51" s="116"/>
      <c r="C51" s="116"/>
    </row>
    <row r="52" spans="1:3" x14ac:dyDescent="0.25">
      <c r="A52" s="14" t="s">
        <v>75</v>
      </c>
    </row>
    <row r="69" spans="1:12" ht="18.75" x14ac:dyDescent="0.25">
      <c r="A69" s="44" t="s">
        <v>163</v>
      </c>
    </row>
    <row r="78" spans="1:12" ht="41.25" customHeight="1" x14ac:dyDescent="0.25">
      <c r="A78" s="69" t="s">
        <v>12</v>
      </c>
      <c r="B78" s="69" t="s">
        <v>77</v>
      </c>
      <c r="C78" s="69" t="s">
        <v>134</v>
      </c>
      <c r="D78" s="69" t="s">
        <v>78</v>
      </c>
      <c r="E78" s="69" t="s">
        <v>79</v>
      </c>
      <c r="F78" s="69" t="s">
        <v>80</v>
      </c>
      <c r="G78" s="69" t="s">
        <v>135</v>
      </c>
      <c r="H78" s="69" t="s">
        <v>81</v>
      </c>
      <c r="I78" s="69" t="s">
        <v>82</v>
      </c>
      <c r="J78" s="69" t="s">
        <v>83</v>
      </c>
      <c r="K78" s="69" t="s">
        <v>84</v>
      </c>
      <c r="L78" s="69" t="s">
        <v>67</v>
      </c>
    </row>
    <row r="79" spans="1:12" x14ac:dyDescent="0.25">
      <c r="A79" s="117" t="s">
        <v>52</v>
      </c>
      <c r="B79" s="11"/>
      <c r="C79" s="11">
        <v>6820</v>
      </c>
      <c r="D79" s="11">
        <v>540341</v>
      </c>
      <c r="E79" s="11">
        <v>6312812</v>
      </c>
      <c r="F79" s="11">
        <v>212968</v>
      </c>
      <c r="G79" s="11">
        <v>108788</v>
      </c>
      <c r="H79" s="11">
        <v>953488</v>
      </c>
      <c r="I79" s="11">
        <v>55215</v>
      </c>
      <c r="J79" s="11">
        <v>147066</v>
      </c>
      <c r="K79" s="11">
        <v>462404</v>
      </c>
      <c r="L79" s="11">
        <v>8799902</v>
      </c>
    </row>
    <row r="80" spans="1:12" x14ac:dyDescent="0.25">
      <c r="A80" s="117" t="s">
        <v>54</v>
      </c>
      <c r="B80" s="11">
        <v>415751</v>
      </c>
      <c r="C80" s="11">
        <v>83818</v>
      </c>
      <c r="D80" s="11">
        <v>382075</v>
      </c>
      <c r="E80" s="11">
        <v>7118381</v>
      </c>
      <c r="F80" s="11">
        <v>253841</v>
      </c>
      <c r="G80" s="11">
        <v>27638</v>
      </c>
      <c r="H80" s="11">
        <v>977379</v>
      </c>
      <c r="I80" s="11">
        <v>28102</v>
      </c>
      <c r="J80" s="11">
        <v>15447</v>
      </c>
      <c r="K80" s="11">
        <v>838237</v>
      </c>
      <c r="L80" s="11">
        <v>10140669</v>
      </c>
    </row>
    <row r="81" spans="1:12" x14ac:dyDescent="0.25">
      <c r="A81" s="117" t="s">
        <v>17</v>
      </c>
      <c r="B81" s="11">
        <v>8885</v>
      </c>
      <c r="C81" s="11">
        <v>4683</v>
      </c>
      <c r="D81" s="11">
        <v>463273</v>
      </c>
      <c r="E81" s="11">
        <v>7742990</v>
      </c>
      <c r="F81" s="11">
        <v>278894</v>
      </c>
      <c r="G81" s="11">
        <v>24193</v>
      </c>
      <c r="H81" s="11">
        <v>870532</v>
      </c>
      <c r="I81" s="11">
        <v>100210</v>
      </c>
      <c r="J81" s="11">
        <v>10974</v>
      </c>
      <c r="K81" s="11">
        <v>828401</v>
      </c>
      <c r="L81" s="11">
        <v>10333035</v>
      </c>
    </row>
    <row r="82" spans="1:12" x14ac:dyDescent="0.25">
      <c r="A82" s="117" t="s">
        <v>19</v>
      </c>
      <c r="B82" s="11">
        <v>10000</v>
      </c>
      <c r="C82" s="11">
        <v>6901</v>
      </c>
      <c r="D82" s="11">
        <v>527869</v>
      </c>
      <c r="E82" s="11">
        <v>8366577</v>
      </c>
      <c r="F82" s="11">
        <v>258891</v>
      </c>
      <c r="G82" s="11">
        <v>23137</v>
      </c>
      <c r="H82" s="11">
        <v>932707</v>
      </c>
      <c r="I82" s="11">
        <v>106846</v>
      </c>
      <c r="J82" s="11">
        <v>13462</v>
      </c>
      <c r="K82" s="11">
        <v>830768</v>
      </c>
      <c r="L82" s="11">
        <v>11077158</v>
      </c>
    </row>
    <row r="83" spans="1:12" x14ac:dyDescent="0.25">
      <c r="A83" s="117" t="s">
        <v>21</v>
      </c>
      <c r="B83" s="11">
        <v>21455</v>
      </c>
      <c r="C83" s="11">
        <v>2318</v>
      </c>
      <c r="D83" s="11">
        <v>514653</v>
      </c>
      <c r="E83" s="11">
        <v>9331936</v>
      </c>
      <c r="F83" s="11">
        <v>255100</v>
      </c>
      <c r="G83" s="11">
        <v>41416</v>
      </c>
      <c r="H83" s="11">
        <v>936248</v>
      </c>
      <c r="I83" s="11">
        <v>48067</v>
      </c>
      <c r="J83" s="11">
        <v>1674</v>
      </c>
      <c r="K83" s="11">
        <v>1023728</v>
      </c>
      <c r="L83" s="11">
        <v>12176595</v>
      </c>
    </row>
    <row r="84" spans="1:12" x14ac:dyDescent="0.25">
      <c r="A84" s="117" t="s">
        <v>23</v>
      </c>
      <c r="B84" s="11">
        <v>84804</v>
      </c>
      <c r="C84" s="11">
        <v>1510</v>
      </c>
      <c r="D84" s="11">
        <v>528428</v>
      </c>
      <c r="E84" s="11">
        <v>9687320</v>
      </c>
      <c r="F84" s="11">
        <v>281800</v>
      </c>
      <c r="G84" s="11">
        <v>1388663</v>
      </c>
      <c r="H84" s="11">
        <v>801198</v>
      </c>
      <c r="I84" s="11">
        <v>154500</v>
      </c>
      <c r="J84" s="11">
        <v>30440</v>
      </c>
      <c r="K84" s="11">
        <v>1081013</v>
      </c>
      <c r="L84" s="11">
        <v>14039676</v>
      </c>
    </row>
    <row r="85" spans="1:12" x14ac:dyDescent="0.25">
      <c r="A85" s="117" t="s">
        <v>25</v>
      </c>
      <c r="B85" s="11">
        <v>73882</v>
      </c>
      <c r="C85" s="11">
        <v>34266</v>
      </c>
      <c r="D85" s="11">
        <v>474624</v>
      </c>
      <c r="E85" s="11">
        <v>9755133</v>
      </c>
      <c r="F85" s="11">
        <v>250946</v>
      </c>
      <c r="G85" s="11">
        <v>1414019</v>
      </c>
      <c r="H85" s="11">
        <v>863250</v>
      </c>
      <c r="I85" s="11">
        <v>136200</v>
      </c>
      <c r="J85" s="11">
        <v>11143</v>
      </c>
      <c r="K85" s="11">
        <v>934192</v>
      </c>
      <c r="L85" s="11">
        <v>13947655</v>
      </c>
    </row>
    <row r="86" spans="1:12" x14ac:dyDescent="0.25">
      <c r="A86" s="117" t="s">
        <v>140</v>
      </c>
      <c r="B86" s="11"/>
      <c r="C86" s="11"/>
      <c r="D86" s="11"/>
      <c r="E86" s="11"/>
      <c r="F86" s="11"/>
      <c r="G86" s="11"/>
      <c r="H86" s="11"/>
      <c r="I86" s="11"/>
      <c r="J86" s="11"/>
      <c r="K86" s="11"/>
      <c r="L86" s="11">
        <v>14184184</v>
      </c>
    </row>
    <row r="87" spans="1:12" x14ac:dyDescent="0.25">
      <c r="A87" s="117"/>
    </row>
    <row r="88" spans="1:12" x14ac:dyDescent="0.25">
      <c r="A88" s="14" t="s">
        <v>75</v>
      </c>
    </row>
    <row r="113" spans="1:3" ht="15.75" x14ac:dyDescent="0.25">
      <c r="A113" s="44" t="s">
        <v>195</v>
      </c>
    </row>
    <row r="117" spans="1:3" x14ac:dyDescent="0.25">
      <c r="A117" s="51" t="s">
        <v>12</v>
      </c>
      <c r="B117" s="51" t="s">
        <v>136</v>
      </c>
      <c r="C117" s="51" t="s">
        <v>85</v>
      </c>
    </row>
    <row r="118" spans="1:3" x14ac:dyDescent="0.25">
      <c r="A118" s="118" t="s">
        <v>49</v>
      </c>
      <c r="B118" s="118">
        <v>97</v>
      </c>
      <c r="C118" s="118">
        <v>95</v>
      </c>
    </row>
    <row r="119" spans="1:3" x14ac:dyDescent="0.25">
      <c r="A119" s="118" t="s">
        <v>50</v>
      </c>
      <c r="B119" s="118">
        <v>98</v>
      </c>
      <c r="C119" s="118">
        <v>97</v>
      </c>
    </row>
    <row r="120" spans="1:3" x14ac:dyDescent="0.25">
      <c r="A120" s="118" t="s">
        <v>51</v>
      </c>
      <c r="B120" s="118">
        <v>100</v>
      </c>
      <c r="C120" s="118">
        <v>97</v>
      </c>
    </row>
    <row r="121" spans="1:3" x14ac:dyDescent="0.25">
      <c r="A121" s="118" t="s">
        <v>52</v>
      </c>
      <c r="B121" s="118">
        <v>100</v>
      </c>
      <c r="C121" s="118">
        <v>99</v>
      </c>
    </row>
    <row r="122" spans="1:3" x14ac:dyDescent="0.25">
      <c r="A122" s="118" t="s">
        <v>54</v>
      </c>
      <c r="B122" s="118">
        <v>100</v>
      </c>
      <c r="C122" s="118">
        <v>98</v>
      </c>
    </row>
    <row r="123" spans="1:3" x14ac:dyDescent="0.25">
      <c r="A123" s="118" t="s">
        <v>17</v>
      </c>
      <c r="B123" s="118">
        <v>100</v>
      </c>
      <c r="C123" s="118">
        <v>99</v>
      </c>
    </row>
    <row r="124" spans="1:3" x14ac:dyDescent="0.25">
      <c r="A124" s="118" t="s">
        <v>19</v>
      </c>
      <c r="B124" s="118">
        <v>100</v>
      </c>
      <c r="C124" s="118">
        <v>99</v>
      </c>
    </row>
    <row r="125" spans="1:3" x14ac:dyDescent="0.25">
      <c r="A125" s="118" t="s">
        <v>21</v>
      </c>
      <c r="B125" s="118">
        <v>100</v>
      </c>
      <c r="C125" s="118">
        <v>98</v>
      </c>
    </row>
    <row r="126" spans="1:3" x14ac:dyDescent="0.25">
      <c r="A126" s="118" t="s">
        <v>23</v>
      </c>
      <c r="B126" s="118">
        <v>98</v>
      </c>
      <c r="C126" s="118">
        <v>97</v>
      </c>
    </row>
    <row r="127" spans="1:3" x14ac:dyDescent="0.25">
      <c r="A127" s="118" t="s">
        <v>25</v>
      </c>
      <c r="B127" s="118">
        <v>97</v>
      </c>
      <c r="C127" s="118">
        <v>98</v>
      </c>
    </row>
    <row r="128" spans="1:3" x14ac:dyDescent="0.25">
      <c r="A128" s="118" t="s">
        <v>140</v>
      </c>
      <c r="B128" s="118">
        <v>98</v>
      </c>
      <c r="C128" s="118">
        <v>99</v>
      </c>
    </row>
    <row r="129" spans="1:3" x14ac:dyDescent="0.25">
      <c r="A129" s="118"/>
      <c r="B129" s="118"/>
      <c r="C129" s="118"/>
    </row>
    <row r="130" spans="1:3" x14ac:dyDescent="0.25">
      <c r="A130" s="14" t="s">
        <v>75</v>
      </c>
    </row>
    <row r="145" spans="1:3" ht="15.75" x14ac:dyDescent="0.25">
      <c r="A145" s="44" t="s">
        <v>200</v>
      </c>
    </row>
    <row r="147" spans="1:3" x14ac:dyDescent="0.25">
      <c r="A147" s="51" t="s">
        <v>12</v>
      </c>
      <c r="B147" s="51" t="s">
        <v>137</v>
      </c>
      <c r="C147" s="51" t="s">
        <v>85</v>
      </c>
    </row>
    <row r="148" spans="1:3" x14ac:dyDescent="0.25">
      <c r="A148" s="119" t="s">
        <v>49</v>
      </c>
      <c r="B148" s="119">
        <v>53</v>
      </c>
      <c r="C148" s="119">
        <v>35</v>
      </c>
    </row>
    <row r="149" spans="1:3" x14ac:dyDescent="0.25">
      <c r="A149" s="119" t="s">
        <v>50</v>
      </c>
      <c r="B149" s="119">
        <v>47</v>
      </c>
      <c r="C149" s="119">
        <v>36</v>
      </c>
    </row>
    <row r="150" spans="1:3" x14ac:dyDescent="0.25">
      <c r="A150" s="119" t="s">
        <v>51</v>
      </c>
      <c r="B150" s="119">
        <v>43</v>
      </c>
      <c r="C150" s="119">
        <v>39</v>
      </c>
    </row>
    <row r="151" spans="1:3" x14ac:dyDescent="0.25">
      <c r="A151" s="119" t="s">
        <v>52</v>
      </c>
      <c r="B151" s="119">
        <v>55</v>
      </c>
      <c r="C151" s="119">
        <v>42</v>
      </c>
    </row>
    <row r="152" spans="1:3" x14ac:dyDescent="0.25">
      <c r="A152" s="119" t="s">
        <v>54</v>
      </c>
      <c r="B152" s="119">
        <v>46</v>
      </c>
      <c r="C152" s="119">
        <v>49</v>
      </c>
    </row>
    <row r="153" spans="1:3" x14ac:dyDescent="0.25">
      <c r="A153" s="119" t="s">
        <v>17</v>
      </c>
      <c r="B153" s="119">
        <v>55</v>
      </c>
      <c r="C153" s="119">
        <v>50</v>
      </c>
    </row>
    <row r="154" spans="1:3" x14ac:dyDescent="0.25">
      <c r="A154" s="119" t="s">
        <v>19</v>
      </c>
      <c r="B154" s="119">
        <v>41</v>
      </c>
      <c r="C154" s="119">
        <v>54</v>
      </c>
    </row>
    <row r="155" spans="1:3" x14ac:dyDescent="0.25">
      <c r="A155" s="119" t="s">
        <v>21</v>
      </c>
      <c r="B155" s="119">
        <v>60</v>
      </c>
      <c r="C155" s="119">
        <v>56</v>
      </c>
    </row>
    <row r="156" spans="1:3" x14ac:dyDescent="0.25">
      <c r="A156" s="119" t="s">
        <v>23</v>
      </c>
      <c r="B156" s="119">
        <v>64</v>
      </c>
      <c r="C156" s="119">
        <v>58</v>
      </c>
    </row>
    <row r="157" spans="1:3" x14ac:dyDescent="0.25">
      <c r="A157" s="119" t="s">
        <v>25</v>
      </c>
      <c r="B157" s="119">
        <v>47</v>
      </c>
      <c r="C157" s="119">
        <v>59</v>
      </c>
    </row>
    <row r="158" spans="1:3" x14ac:dyDescent="0.25">
      <c r="A158" s="119" t="s">
        <v>140</v>
      </c>
      <c r="B158" s="119">
        <v>68</v>
      </c>
      <c r="C158" s="119">
        <v>60</v>
      </c>
    </row>
    <row r="159" spans="1:3" x14ac:dyDescent="0.25">
      <c r="A159" s="119"/>
      <c r="B159" s="119"/>
      <c r="C159" s="119"/>
    </row>
    <row r="160" spans="1:3" x14ac:dyDescent="0.25">
      <c r="A160" s="14" t="s">
        <v>75</v>
      </c>
    </row>
  </sheetData>
  <mergeCells count="1">
    <mergeCell ref="B38:C38"/>
  </mergeCells>
  <pageMargins left="0.7" right="0.7" top="0.75" bottom="0.75" header="0.3" footer="0.3"/>
  <pageSetup paperSize="9" scale="73" orientation="landscape" r:id="rId1"/>
  <rowBreaks count="4" manualBreakCount="4">
    <brk id="34" max="16383" man="1"/>
    <brk id="67" max="16383" man="1"/>
    <brk id="111" max="15" man="1"/>
    <brk id="14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4"/>
  <sheetViews>
    <sheetView zoomScaleNormal="100" workbookViewId="0">
      <selection activeCell="D1" sqref="D1"/>
    </sheetView>
  </sheetViews>
  <sheetFormatPr defaultRowHeight="15" x14ac:dyDescent="0.25"/>
  <cols>
    <col min="2" max="2" width="11.140625" customWidth="1"/>
    <col min="3" max="3" width="11.7109375" customWidth="1"/>
    <col min="4" max="4" width="9.5703125" bestFit="1" customWidth="1"/>
  </cols>
  <sheetData>
    <row r="1" spans="1:4" ht="20.25" x14ac:dyDescent="0.3">
      <c r="A1" s="70" t="s">
        <v>164</v>
      </c>
    </row>
    <row r="2" spans="1:4" ht="20.25" x14ac:dyDescent="0.3">
      <c r="A2" s="70"/>
    </row>
    <row r="3" spans="1:4" ht="18.75" x14ac:dyDescent="0.25">
      <c r="A3" s="44" t="s">
        <v>165</v>
      </c>
    </row>
    <row r="6" spans="1:4" x14ac:dyDescent="0.25">
      <c r="A6" s="63" t="s">
        <v>12</v>
      </c>
      <c r="B6" s="64" t="s">
        <v>86</v>
      </c>
      <c r="C6" s="64" t="s">
        <v>87</v>
      </c>
      <c r="D6" s="64" t="s">
        <v>67</v>
      </c>
    </row>
    <row r="7" spans="1:4" x14ac:dyDescent="0.25">
      <c r="A7" s="120" t="s">
        <v>49</v>
      </c>
      <c r="B7" s="11"/>
      <c r="C7" s="11">
        <v>9628</v>
      </c>
      <c r="D7" s="11">
        <f>SUM(B7:C7)</f>
        <v>9628</v>
      </c>
    </row>
    <row r="8" spans="1:4" x14ac:dyDescent="0.25">
      <c r="A8" s="120" t="s">
        <v>50</v>
      </c>
      <c r="B8" s="11"/>
      <c r="C8" s="11">
        <v>10588</v>
      </c>
      <c r="D8" s="11">
        <f t="shared" ref="D8:D16" si="0">SUM(B8:C8)</f>
        <v>10588</v>
      </c>
    </row>
    <row r="9" spans="1:4" x14ac:dyDescent="0.25">
      <c r="A9" s="120" t="s">
        <v>51</v>
      </c>
      <c r="B9" s="11"/>
      <c r="C9" s="11">
        <v>10947</v>
      </c>
      <c r="D9" s="11">
        <f t="shared" si="0"/>
        <v>10947</v>
      </c>
    </row>
    <row r="10" spans="1:4" x14ac:dyDescent="0.25">
      <c r="A10" s="120" t="s">
        <v>52</v>
      </c>
      <c r="B10" s="11"/>
      <c r="C10" s="11">
        <v>11078</v>
      </c>
      <c r="D10" s="11">
        <f t="shared" si="0"/>
        <v>11078</v>
      </c>
    </row>
    <row r="11" spans="1:4" x14ac:dyDescent="0.25">
      <c r="A11" s="120" t="s">
        <v>54</v>
      </c>
      <c r="B11" s="11">
        <v>158</v>
      </c>
      <c r="C11" s="11">
        <v>12498</v>
      </c>
      <c r="D11" s="11">
        <f t="shared" si="0"/>
        <v>12656</v>
      </c>
    </row>
    <row r="12" spans="1:4" x14ac:dyDescent="0.25">
      <c r="A12" s="120" t="s">
        <v>17</v>
      </c>
      <c r="B12" s="11">
        <v>100</v>
      </c>
      <c r="C12" s="11">
        <v>13946</v>
      </c>
      <c r="D12" s="11">
        <f t="shared" si="0"/>
        <v>14046</v>
      </c>
    </row>
    <row r="13" spans="1:4" x14ac:dyDescent="0.25">
      <c r="A13" s="120" t="s">
        <v>19</v>
      </c>
      <c r="B13" s="11">
        <v>180</v>
      </c>
      <c r="C13" s="11">
        <v>13192</v>
      </c>
      <c r="D13" s="11">
        <f t="shared" si="0"/>
        <v>13372</v>
      </c>
    </row>
    <row r="14" spans="1:4" x14ac:dyDescent="0.25">
      <c r="A14" s="120" t="s">
        <v>21</v>
      </c>
      <c r="B14" s="11">
        <v>301</v>
      </c>
      <c r="C14" s="11">
        <v>15330</v>
      </c>
      <c r="D14" s="11">
        <f t="shared" si="0"/>
        <v>15631</v>
      </c>
    </row>
    <row r="15" spans="1:4" x14ac:dyDescent="0.25">
      <c r="A15" s="120" t="s">
        <v>23</v>
      </c>
      <c r="B15" s="11">
        <v>462</v>
      </c>
      <c r="C15" s="11">
        <v>15262</v>
      </c>
      <c r="D15" s="11">
        <f t="shared" si="0"/>
        <v>15724</v>
      </c>
    </row>
    <row r="16" spans="1:4" x14ac:dyDescent="0.25">
      <c r="A16" s="120" t="s">
        <v>25</v>
      </c>
      <c r="B16" s="11">
        <v>1339</v>
      </c>
      <c r="C16" s="11">
        <v>16215</v>
      </c>
      <c r="D16" s="11">
        <f t="shared" si="0"/>
        <v>17554</v>
      </c>
    </row>
    <row r="17" spans="1:4" x14ac:dyDescent="0.25">
      <c r="A17" s="120" t="s">
        <v>140</v>
      </c>
      <c r="B17" s="11">
        <v>4059</v>
      </c>
      <c r="C17" s="11">
        <v>13079</v>
      </c>
      <c r="D17" s="11">
        <f>SUM(B17:C17)</f>
        <v>17138</v>
      </c>
    </row>
    <row r="18" spans="1:4" x14ac:dyDescent="0.25">
      <c r="A18" s="120"/>
      <c r="B18" s="120"/>
      <c r="C18" s="120"/>
      <c r="D18" s="11"/>
    </row>
    <row r="19" spans="1:4" x14ac:dyDescent="0.25">
      <c r="A19" s="14" t="s">
        <v>88</v>
      </c>
    </row>
    <row r="20" spans="1:4" x14ac:dyDescent="0.25">
      <c r="A20" s="115" t="s">
        <v>201</v>
      </c>
    </row>
    <row r="31" spans="1:4" ht="15.75" x14ac:dyDescent="0.25">
      <c r="A31" s="44" t="s">
        <v>153</v>
      </c>
    </row>
    <row r="32" spans="1:4" ht="15.75" x14ac:dyDescent="0.25">
      <c r="A32" s="44"/>
    </row>
    <row r="33" spans="1:7" ht="15.75" x14ac:dyDescent="0.25">
      <c r="A33" s="44"/>
    </row>
    <row r="34" spans="1:7" ht="15.75" x14ac:dyDescent="0.25">
      <c r="A34" s="44"/>
    </row>
    <row r="35" spans="1:7" ht="15.75" x14ac:dyDescent="0.25">
      <c r="A35" s="44"/>
    </row>
    <row r="36" spans="1:7" ht="15.75" x14ac:dyDescent="0.25">
      <c r="A36" s="44"/>
    </row>
    <row r="37" spans="1:7" ht="15.75" x14ac:dyDescent="0.25">
      <c r="A37" s="44"/>
    </row>
    <row r="38" spans="1:7" ht="15.75" x14ac:dyDescent="0.25">
      <c r="A38" s="44"/>
    </row>
    <row r="39" spans="1:7" ht="15.75" x14ac:dyDescent="0.25">
      <c r="A39" s="44"/>
    </row>
    <row r="40" spans="1:7" ht="15.75" x14ac:dyDescent="0.25">
      <c r="A40" s="44"/>
    </row>
    <row r="41" spans="1:7" ht="15.75" x14ac:dyDescent="0.25">
      <c r="A41" s="44"/>
    </row>
    <row r="42" spans="1:7" ht="15.75" x14ac:dyDescent="0.25">
      <c r="A42" s="44"/>
    </row>
    <row r="43" spans="1:7" ht="45" customHeight="1" x14ac:dyDescent="0.25">
      <c r="A43" s="7" t="s">
        <v>12</v>
      </c>
      <c r="B43" s="121" t="s">
        <v>124</v>
      </c>
      <c r="C43" s="121" t="s">
        <v>125</v>
      </c>
      <c r="D43" s="121" t="s">
        <v>126</v>
      </c>
      <c r="E43" s="121" t="s">
        <v>202</v>
      </c>
      <c r="F43" s="121" t="s">
        <v>203</v>
      </c>
      <c r="G43" s="121" t="s">
        <v>67</v>
      </c>
    </row>
    <row r="44" spans="1:7" x14ac:dyDescent="0.25">
      <c r="A44" t="s">
        <v>54</v>
      </c>
      <c r="B44" s="86">
        <v>158</v>
      </c>
      <c r="C44" s="86">
        <v>0</v>
      </c>
      <c r="D44" s="86">
        <v>0</v>
      </c>
      <c r="E44" s="87"/>
      <c r="F44">
        <v>0</v>
      </c>
      <c r="G44" s="86">
        <f>SUM(B44:F44)</f>
        <v>158</v>
      </c>
    </row>
    <row r="45" spans="1:7" x14ac:dyDescent="0.25">
      <c r="A45" t="s">
        <v>17</v>
      </c>
      <c r="B45" s="86">
        <v>45</v>
      </c>
      <c r="C45" s="86">
        <v>55</v>
      </c>
      <c r="D45" s="86">
        <v>0</v>
      </c>
      <c r="E45" s="87"/>
      <c r="F45">
        <v>0</v>
      </c>
      <c r="G45" s="86">
        <f t="shared" ref="G45:G50" si="1">SUM(B45:F45)</f>
        <v>100</v>
      </c>
    </row>
    <row r="46" spans="1:7" x14ac:dyDescent="0.25">
      <c r="A46" t="s">
        <v>19</v>
      </c>
      <c r="B46" s="86">
        <v>180</v>
      </c>
      <c r="C46" s="86">
        <v>0</v>
      </c>
      <c r="D46" s="86">
        <v>0</v>
      </c>
      <c r="E46" s="87"/>
      <c r="F46">
        <v>0</v>
      </c>
      <c r="G46" s="86">
        <f t="shared" si="1"/>
        <v>180</v>
      </c>
    </row>
    <row r="47" spans="1:7" x14ac:dyDescent="0.25">
      <c r="A47" t="s">
        <v>21</v>
      </c>
      <c r="B47" s="86">
        <v>159</v>
      </c>
      <c r="C47" s="86">
        <v>0</v>
      </c>
      <c r="D47" s="86">
        <v>142</v>
      </c>
      <c r="E47" s="87"/>
      <c r="F47">
        <v>0</v>
      </c>
      <c r="G47" s="86">
        <f t="shared" si="1"/>
        <v>301</v>
      </c>
    </row>
    <row r="48" spans="1:7" x14ac:dyDescent="0.25">
      <c r="A48" t="s">
        <v>23</v>
      </c>
      <c r="B48" s="86">
        <v>347</v>
      </c>
      <c r="C48" s="86">
        <v>0</v>
      </c>
      <c r="D48" s="86">
        <v>115</v>
      </c>
      <c r="E48" s="87"/>
      <c r="F48">
        <v>0</v>
      </c>
      <c r="G48" s="86">
        <f t="shared" si="1"/>
        <v>462</v>
      </c>
    </row>
    <row r="49" spans="1:7" x14ac:dyDescent="0.25">
      <c r="A49" t="s">
        <v>25</v>
      </c>
      <c r="B49" s="86">
        <v>739</v>
      </c>
      <c r="C49" s="86">
        <v>0</v>
      </c>
      <c r="D49" s="86">
        <v>600</v>
      </c>
      <c r="E49" s="87"/>
      <c r="F49">
        <v>0</v>
      </c>
      <c r="G49" s="86">
        <f t="shared" si="1"/>
        <v>1339</v>
      </c>
    </row>
    <row r="50" spans="1:7" x14ac:dyDescent="0.25">
      <c r="A50" t="s">
        <v>140</v>
      </c>
      <c r="B50" s="86">
        <v>4059</v>
      </c>
      <c r="C50" s="86">
        <v>0</v>
      </c>
      <c r="D50" s="86"/>
      <c r="E50" s="86">
        <v>0</v>
      </c>
      <c r="F50" s="86">
        <v>0</v>
      </c>
      <c r="G50" s="86">
        <f t="shared" si="1"/>
        <v>4059</v>
      </c>
    </row>
    <row r="51" spans="1:7" x14ac:dyDescent="0.25">
      <c r="A51" s="1"/>
      <c r="B51" s="89"/>
      <c r="C51" s="89"/>
      <c r="D51" s="89"/>
      <c r="E51" s="2"/>
      <c r="F51" s="2"/>
    </row>
    <row r="52" spans="1:7" x14ac:dyDescent="0.25">
      <c r="A52" s="14" t="s">
        <v>88</v>
      </c>
      <c r="B52" s="2"/>
      <c r="C52" s="2"/>
      <c r="D52" s="2"/>
      <c r="E52" s="2"/>
      <c r="F52" s="2"/>
    </row>
    <row r="53" spans="1:7" x14ac:dyDescent="0.25">
      <c r="A53" s="14"/>
      <c r="B53" s="2"/>
      <c r="C53" s="2"/>
      <c r="D53" s="2"/>
      <c r="E53" s="2"/>
      <c r="F53" s="2"/>
    </row>
    <row r="54" spans="1:7" x14ac:dyDescent="0.25">
      <c r="A54" s="14"/>
      <c r="B54" s="2"/>
      <c r="C54" s="2"/>
      <c r="D54" s="2"/>
      <c r="E54" s="2"/>
      <c r="F54" s="2"/>
    </row>
    <row r="55" spans="1:7" x14ac:dyDescent="0.25">
      <c r="A55" s="14"/>
      <c r="B55" s="2"/>
      <c r="C55" s="2"/>
      <c r="D55" s="2"/>
      <c r="E55" s="2"/>
      <c r="F55" s="2"/>
    </row>
    <row r="63" spans="1:7" ht="15.75" x14ac:dyDescent="0.25">
      <c r="A63" s="44" t="s">
        <v>154</v>
      </c>
    </row>
    <row r="67" spans="1:3" x14ac:dyDescent="0.25">
      <c r="A67" s="8" t="s">
        <v>12</v>
      </c>
      <c r="B67" s="61" t="s">
        <v>129</v>
      </c>
      <c r="C67" s="61" t="s">
        <v>89</v>
      </c>
    </row>
    <row r="68" spans="1:3" x14ac:dyDescent="0.25">
      <c r="A68" s="123" t="s">
        <v>49</v>
      </c>
      <c r="B68" s="123">
        <v>123</v>
      </c>
      <c r="C68" s="123">
        <v>147</v>
      </c>
    </row>
    <row r="69" spans="1:3" x14ac:dyDescent="0.25">
      <c r="A69" s="123" t="s">
        <v>50</v>
      </c>
      <c r="B69" s="123">
        <v>128</v>
      </c>
      <c r="C69" s="123">
        <v>154</v>
      </c>
    </row>
    <row r="70" spans="1:3" x14ac:dyDescent="0.25">
      <c r="A70" s="123" t="s">
        <v>51</v>
      </c>
      <c r="B70" s="123">
        <v>126</v>
      </c>
      <c r="C70" s="123">
        <v>173</v>
      </c>
    </row>
    <row r="71" spans="1:3" x14ac:dyDescent="0.25">
      <c r="A71" s="123" t="s">
        <v>52</v>
      </c>
      <c r="B71" s="123">
        <v>126</v>
      </c>
      <c r="C71" s="123">
        <v>174</v>
      </c>
    </row>
    <row r="72" spans="1:3" x14ac:dyDescent="0.25">
      <c r="A72" s="123" t="s">
        <v>54</v>
      </c>
      <c r="B72" s="123">
        <v>132</v>
      </c>
      <c r="C72" s="123">
        <v>181</v>
      </c>
    </row>
    <row r="73" spans="1:3" x14ac:dyDescent="0.25">
      <c r="A73" s="123" t="s">
        <v>17</v>
      </c>
      <c r="B73" s="123">
        <v>142</v>
      </c>
      <c r="C73" s="123">
        <v>173</v>
      </c>
    </row>
    <row r="74" spans="1:3" x14ac:dyDescent="0.25">
      <c r="A74" s="123" t="s">
        <v>19</v>
      </c>
      <c r="B74" s="123">
        <v>137</v>
      </c>
      <c r="C74" s="123">
        <v>182</v>
      </c>
    </row>
    <row r="75" spans="1:3" x14ac:dyDescent="0.25">
      <c r="A75" s="123" t="s">
        <v>21</v>
      </c>
      <c r="B75" s="123">
        <v>150</v>
      </c>
      <c r="C75" s="123">
        <v>190</v>
      </c>
    </row>
    <row r="76" spans="1:3" x14ac:dyDescent="0.25">
      <c r="A76" s="123" t="s">
        <v>23</v>
      </c>
      <c r="B76" s="123">
        <v>151</v>
      </c>
      <c r="C76" s="123">
        <v>181</v>
      </c>
    </row>
    <row r="77" spans="1:3" x14ac:dyDescent="0.25">
      <c r="A77" s="123" t="s">
        <v>25</v>
      </c>
      <c r="B77" s="123">
        <v>165</v>
      </c>
      <c r="C77" s="123">
        <v>183</v>
      </c>
    </row>
    <row r="78" spans="1:3" x14ac:dyDescent="0.25">
      <c r="A78" s="123" t="s">
        <v>140</v>
      </c>
      <c r="B78" s="123">
        <v>150</v>
      </c>
      <c r="C78" s="123">
        <v>188</v>
      </c>
    </row>
    <row r="79" spans="1:3" x14ac:dyDescent="0.25">
      <c r="A79" s="14"/>
      <c r="B79" s="2"/>
      <c r="C79" s="2"/>
    </row>
    <row r="80" spans="1:3" x14ac:dyDescent="0.25">
      <c r="A80" s="14"/>
      <c r="B80" s="2"/>
      <c r="C80" s="2"/>
    </row>
    <row r="81" spans="1:3" x14ac:dyDescent="0.25">
      <c r="A81" s="14" t="s">
        <v>88</v>
      </c>
      <c r="B81" s="2"/>
      <c r="C81" s="2"/>
    </row>
    <row r="94" spans="1:3" ht="15.75" x14ac:dyDescent="0.25">
      <c r="A94" s="44" t="s">
        <v>197</v>
      </c>
    </row>
    <row r="98" spans="1:3" x14ac:dyDescent="0.25">
      <c r="A98" s="90" t="s">
        <v>12</v>
      </c>
      <c r="B98" s="84" t="s">
        <v>136</v>
      </c>
      <c r="C98" s="84" t="s">
        <v>85</v>
      </c>
    </row>
    <row r="99" spans="1:3" x14ac:dyDescent="0.25">
      <c r="A99" s="124" t="s">
        <v>49</v>
      </c>
      <c r="B99" s="124"/>
      <c r="C99" s="124">
        <v>34.6</v>
      </c>
    </row>
    <row r="100" spans="1:3" x14ac:dyDescent="0.25">
      <c r="A100" s="124" t="s">
        <v>50</v>
      </c>
      <c r="B100" s="124"/>
      <c r="C100" s="124">
        <v>35.5</v>
      </c>
    </row>
    <row r="101" spans="1:3" x14ac:dyDescent="0.25">
      <c r="A101" s="124" t="s">
        <v>51</v>
      </c>
      <c r="B101" s="124"/>
      <c r="C101" s="124">
        <v>37.6</v>
      </c>
    </row>
    <row r="102" spans="1:3" x14ac:dyDescent="0.25">
      <c r="A102" s="124" t="s">
        <v>52</v>
      </c>
      <c r="B102" s="124"/>
      <c r="C102" s="124">
        <v>45.2</v>
      </c>
    </row>
    <row r="103" spans="1:3" x14ac:dyDescent="0.25">
      <c r="A103" s="124" t="s">
        <v>54</v>
      </c>
      <c r="B103" s="124">
        <v>0.6</v>
      </c>
      <c r="C103" s="124">
        <v>50.6</v>
      </c>
    </row>
    <row r="104" spans="1:3" x14ac:dyDescent="0.25">
      <c r="A104" s="124" t="s">
        <v>17</v>
      </c>
      <c r="B104" s="124">
        <v>0.7</v>
      </c>
      <c r="C104" s="124">
        <v>55.5</v>
      </c>
    </row>
    <row r="105" spans="1:3" x14ac:dyDescent="0.25">
      <c r="A105" s="124" t="s">
        <v>19</v>
      </c>
      <c r="B105" s="124">
        <v>1.1000000000000001</v>
      </c>
      <c r="C105" s="124">
        <v>61.7</v>
      </c>
    </row>
    <row r="106" spans="1:3" x14ac:dyDescent="0.25">
      <c r="A106" s="124" t="s">
        <v>21</v>
      </c>
      <c r="B106" s="124">
        <v>2.8</v>
      </c>
      <c r="C106" s="124">
        <v>68.3</v>
      </c>
    </row>
    <row r="107" spans="1:3" x14ac:dyDescent="0.25">
      <c r="A107" s="124" t="s">
        <v>23</v>
      </c>
      <c r="B107" s="124">
        <v>3.2</v>
      </c>
      <c r="C107" s="124">
        <v>68.099999999999994</v>
      </c>
    </row>
    <row r="108" spans="1:3" x14ac:dyDescent="0.25">
      <c r="A108" s="124" t="s">
        <v>25</v>
      </c>
      <c r="B108" s="124">
        <v>10</v>
      </c>
      <c r="C108" s="124">
        <v>74.8</v>
      </c>
    </row>
    <row r="109" spans="1:3" x14ac:dyDescent="0.25">
      <c r="A109" s="124" t="s">
        <v>140</v>
      </c>
      <c r="B109" s="124">
        <v>28.6</v>
      </c>
      <c r="C109" s="124">
        <v>79</v>
      </c>
    </row>
    <row r="128" spans="1:1" ht="15.75" x14ac:dyDescent="0.25">
      <c r="A128" s="44" t="s">
        <v>204</v>
      </c>
    </row>
    <row r="131" spans="1:3" x14ac:dyDescent="0.25">
      <c r="A131" s="73" t="s">
        <v>12</v>
      </c>
      <c r="B131" s="60" t="s">
        <v>136</v>
      </c>
      <c r="C131" s="60" t="s">
        <v>85</v>
      </c>
    </row>
    <row r="132" spans="1:3" x14ac:dyDescent="0.25">
      <c r="A132" s="125" t="s">
        <v>49</v>
      </c>
      <c r="B132" s="125">
        <v>80</v>
      </c>
      <c r="C132" s="125">
        <v>81</v>
      </c>
    </row>
    <row r="133" spans="1:3" x14ac:dyDescent="0.25">
      <c r="A133" s="125" t="s">
        <v>50</v>
      </c>
      <c r="B133" s="125">
        <v>84</v>
      </c>
      <c r="C133" s="125">
        <v>83</v>
      </c>
    </row>
    <row r="134" spans="1:3" x14ac:dyDescent="0.25">
      <c r="A134" s="125" t="s">
        <v>51</v>
      </c>
      <c r="B134" s="125">
        <v>88</v>
      </c>
      <c r="C134" s="125">
        <v>85</v>
      </c>
    </row>
    <row r="135" spans="1:3" x14ac:dyDescent="0.25">
      <c r="A135" s="125" t="s">
        <v>52</v>
      </c>
      <c r="B135" s="125">
        <v>89</v>
      </c>
      <c r="C135" s="125">
        <v>86</v>
      </c>
    </row>
    <row r="136" spans="1:3" x14ac:dyDescent="0.25">
      <c r="A136" s="125" t="s">
        <v>54</v>
      </c>
      <c r="B136" s="125">
        <v>89</v>
      </c>
      <c r="C136" s="125">
        <v>87</v>
      </c>
    </row>
    <row r="137" spans="1:3" x14ac:dyDescent="0.25">
      <c r="A137" s="125" t="s">
        <v>17</v>
      </c>
      <c r="B137" s="125">
        <v>92</v>
      </c>
      <c r="C137" s="125">
        <v>88</v>
      </c>
    </row>
    <row r="138" spans="1:3" x14ac:dyDescent="0.25">
      <c r="A138" s="125" t="s">
        <v>19</v>
      </c>
      <c r="B138" s="125">
        <v>92</v>
      </c>
      <c r="C138" s="125">
        <v>88</v>
      </c>
    </row>
    <row r="139" spans="1:3" x14ac:dyDescent="0.25">
      <c r="A139" s="125" t="s">
        <v>21</v>
      </c>
      <c r="B139" s="125">
        <v>94</v>
      </c>
      <c r="C139" s="125">
        <v>92</v>
      </c>
    </row>
    <row r="140" spans="1:3" x14ac:dyDescent="0.25">
      <c r="A140" s="125" t="s">
        <v>23</v>
      </c>
      <c r="B140" s="125">
        <v>95</v>
      </c>
      <c r="C140" s="125">
        <v>90</v>
      </c>
    </row>
    <row r="141" spans="1:3" x14ac:dyDescent="0.25">
      <c r="A141" s="125" t="s">
        <v>25</v>
      </c>
      <c r="B141" s="125">
        <v>95</v>
      </c>
      <c r="C141" s="125">
        <v>90</v>
      </c>
    </row>
    <row r="142" spans="1:3" x14ac:dyDescent="0.25">
      <c r="A142" s="125" t="s">
        <v>140</v>
      </c>
      <c r="B142" s="125">
        <v>98</v>
      </c>
      <c r="C142" s="125">
        <v>91</v>
      </c>
    </row>
    <row r="143" spans="1:3" x14ac:dyDescent="0.25">
      <c r="A143" s="125"/>
      <c r="B143" s="125"/>
      <c r="C143" s="125"/>
    </row>
    <row r="144" spans="1:3" x14ac:dyDescent="0.25">
      <c r="A144" s="14" t="s">
        <v>75</v>
      </c>
    </row>
  </sheetData>
  <pageMargins left="0.7" right="0.7" top="0.75" bottom="0.75" header="0.3" footer="0.3"/>
  <pageSetup paperSize="9" scale="86" orientation="landscape" r:id="rId1"/>
  <rowBreaks count="3" manualBreakCount="3">
    <brk id="29" max="16383" man="1"/>
    <brk id="92" max="16383" man="1"/>
    <brk id="12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 min="10" max="10" width="12.7109375" customWidth="1"/>
  </cols>
  <sheetData>
    <row r="1" spans="1:10" ht="20.25" x14ac:dyDescent="0.3">
      <c r="A1" s="70" t="s">
        <v>155</v>
      </c>
    </row>
    <row r="3" spans="1:10" ht="15.75" x14ac:dyDescent="0.25">
      <c r="A3" s="44" t="s">
        <v>156</v>
      </c>
    </row>
    <row r="13" spans="1:10" ht="48.75" x14ac:dyDescent="0.25">
      <c r="A13" s="75" t="s">
        <v>12</v>
      </c>
      <c r="B13" s="74" t="s">
        <v>90</v>
      </c>
      <c r="C13" s="74" t="s">
        <v>91</v>
      </c>
      <c r="D13" s="74" t="s">
        <v>92</v>
      </c>
      <c r="E13" s="74" t="s">
        <v>93</v>
      </c>
      <c r="F13" s="74" t="s">
        <v>205</v>
      </c>
      <c r="G13" s="74" t="s">
        <v>94</v>
      </c>
      <c r="H13" s="74" t="s">
        <v>95</v>
      </c>
      <c r="I13" s="74" t="s">
        <v>138</v>
      </c>
      <c r="J13" s="74" t="s">
        <v>67</v>
      </c>
    </row>
    <row r="14" spans="1:10" x14ac:dyDescent="0.25">
      <c r="A14" s="10" t="s">
        <v>49</v>
      </c>
      <c r="B14" s="76"/>
      <c r="C14" s="76"/>
      <c r="D14" s="76">
        <v>111147</v>
      </c>
      <c r="E14" s="76">
        <v>946</v>
      </c>
      <c r="F14" s="76"/>
      <c r="G14" s="76"/>
      <c r="H14" s="76"/>
      <c r="I14" s="76"/>
      <c r="J14" s="122">
        <f>SUM(B14:I14)</f>
        <v>112093</v>
      </c>
    </row>
    <row r="15" spans="1:10" x14ac:dyDescent="0.25">
      <c r="A15" s="10" t="s">
        <v>50</v>
      </c>
      <c r="B15" s="76"/>
      <c r="C15" s="76">
        <v>1301</v>
      </c>
      <c r="D15" s="76">
        <v>114037</v>
      </c>
      <c r="E15" s="76"/>
      <c r="F15" s="76"/>
      <c r="G15" s="76"/>
      <c r="H15" s="76">
        <v>3425</v>
      </c>
      <c r="I15" s="76">
        <v>10744</v>
      </c>
      <c r="J15" s="122">
        <f t="shared" ref="J15:J24" si="0">SUM(B15:I15)</f>
        <v>129507</v>
      </c>
    </row>
    <row r="16" spans="1:10" x14ac:dyDescent="0.25">
      <c r="A16" s="10" t="s">
        <v>51</v>
      </c>
      <c r="B16" s="76">
        <v>3071</v>
      </c>
      <c r="C16" s="76">
        <v>4116</v>
      </c>
      <c r="D16" s="76">
        <v>147921</v>
      </c>
      <c r="E16" s="76">
        <v>2025</v>
      </c>
      <c r="F16" s="76"/>
      <c r="G16" s="76"/>
      <c r="H16" s="76"/>
      <c r="I16" s="76"/>
      <c r="J16" s="122">
        <f t="shared" si="0"/>
        <v>157133</v>
      </c>
    </row>
    <row r="17" spans="1:10" x14ac:dyDescent="0.25">
      <c r="A17" s="10" t="s">
        <v>52</v>
      </c>
      <c r="B17" s="76">
        <v>3207</v>
      </c>
      <c r="C17" s="76">
        <v>4581</v>
      </c>
      <c r="D17" s="76">
        <v>147486</v>
      </c>
      <c r="E17" s="76"/>
      <c r="F17" s="76"/>
      <c r="G17" s="76"/>
      <c r="H17" s="76"/>
      <c r="I17" s="76"/>
      <c r="J17" s="122">
        <f t="shared" si="0"/>
        <v>155274</v>
      </c>
    </row>
    <row r="18" spans="1:10" x14ac:dyDescent="0.25">
      <c r="A18" s="10" t="s">
        <v>54</v>
      </c>
      <c r="B18" s="76"/>
      <c r="C18" s="76">
        <v>546</v>
      </c>
      <c r="D18" s="76">
        <v>170457</v>
      </c>
      <c r="E18" s="76"/>
      <c r="F18" s="76"/>
      <c r="G18" s="76"/>
      <c r="H18" s="76"/>
      <c r="I18" s="76"/>
      <c r="J18" s="122">
        <f t="shared" si="0"/>
        <v>171003</v>
      </c>
    </row>
    <row r="19" spans="1:10" x14ac:dyDescent="0.25">
      <c r="A19" s="10" t="s">
        <v>17</v>
      </c>
      <c r="B19" s="76"/>
      <c r="C19" s="76">
        <v>2929</v>
      </c>
      <c r="D19" s="76">
        <v>189821</v>
      </c>
      <c r="E19" s="76"/>
      <c r="F19" s="76"/>
      <c r="G19" s="76"/>
      <c r="H19" s="76"/>
      <c r="I19" s="76"/>
      <c r="J19" s="122">
        <f t="shared" si="0"/>
        <v>192750</v>
      </c>
    </row>
    <row r="20" spans="1:10" x14ac:dyDescent="0.25">
      <c r="A20" s="10" t="s">
        <v>19</v>
      </c>
      <c r="B20" s="76"/>
      <c r="C20" s="76">
        <v>2496</v>
      </c>
      <c r="D20" s="76">
        <v>191580</v>
      </c>
      <c r="E20" s="76"/>
      <c r="F20" s="76"/>
      <c r="G20" s="76"/>
      <c r="H20" s="76"/>
      <c r="I20" s="76"/>
      <c r="J20" s="122">
        <f t="shared" si="0"/>
        <v>194076</v>
      </c>
    </row>
    <row r="21" spans="1:10" x14ac:dyDescent="0.25">
      <c r="A21" s="10" t="s">
        <v>21</v>
      </c>
      <c r="B21" s="76"/>
      <c r="C21" s="76">
        <v>2410</v>
      </c>
      <c r="D21" s="76">
        <v>221596</v>
      </c>
      <c r="E21" s="76"/>
      <c r="F21" s="76"/>
      <c r="G21" s="76"/>
      <c r="H21" s="76"/>
      <c r="I21" s="76"/>
      <c r="J21" s="122">
        <f t="shared" si="0"/>
        <v>224006</v>
      </c>
    </row>
    <row r="22" spans="1:10" x14ac:dyDescent="0.25">
      <c r="A22" s="10" t="s">
        <v>23</v>
      </c>
      <c r="B22" s="76"/>
      <c r="C22" s="76">
        <v>624</v>
      </c>
      <c r="D22" s="76">
        <v>198033</v>
      </c>
      <c r="E22" s="76"/>
      <c r="F22" s="76"/>
      <c r="G22" s="76"/>
      <c r="H22" s="76"/>
      <c r="I22" s="76"/>
      <c r="J22" s="122">
        <f t="shared" si="0"/>
        <v>198657</v>
      </c>
    </row>
    <row r="23" spans="1:10" x14ac:dyDescent="0.25">
      <c r="A23" t="s">
        <v>25</v>
      </c>
      <c r="B23" s="76"/>
      <c r="C23" s="76"/>
      <c r="D23" s="76">
        <v>140532</v>
      </c>
      <c r="E23" s="10"/>
      <c r="F23" s="76"/>
      <c r="G23" s="76">
        <v>30675</v>
      </c>
      <c r="H23" s="10"/>
      <c r="I23" s="76"/>
      <c r="J23" s="122">
        <f t="shared" si="0"/>
        <v>171207</v>
      </c>
    </row>
    <row r="24" spans="1:10" x14ac:dyDescent="0.25">
      <c r="A24" t="s">
        <v>140</v>
      </c>
      <c r="B24" s="76"/>
      <c r="C24" s="76"/>
      <c r="D24" s="76">
        <v>34154</v>
      </c>
      <c r="E24" s="76"/>
      <c r="F24" s="76">
        <v>8133</v>
      </c>
      <c r="G24" s="76">
        <v>113111</v>
      </c>
      <c r="H24" s="76"/>
      <c r="I24" s="76"/>
      <c r="J24" s="122">
        <f t="shared" si="0"/>
        <v>155398</v>
      </c>
    </row>
    <row r="25" spans="1:10" x14ac:dyDescent="0.25">
      <c r="B25" s="76"/>
      <c r="C25" s="76"/>
      <c r="D25" s="76">
        <f>D24*100/$J$24</f>
        <v>21.978403840461269</v>
      </c>
      <c r="E25" s="76">
        <f t="shared" ref="E25:I25" si="1">E24*100/$J$24</f>
        <v>0</v>
      </c>
      <c r="F25" s="76">
        <f t="shared" si="1"/>
        <v>5.2336580908377197</v>
      </c>
      <c r="G25" s="76">
        <f t="shared" si="1"/>
        <v>72.78793806870101</v>
      </c>
      <c r="H25" s="76">
        <f t="shared" si="1"/>
        <v>0</v>
      </c>
      <c r="I25" s="76">
        <f t="shared" si="1"/>
        <v>0</v>
      </c>
      <c r="J25" s="122"/>
    </row>
    <row r="26" spans="1:10" x14ac:dyDescent="0.25">
      <c r="A26" s="14" t="s">
        <v>122</v>
      </c>
    </row>
    <row r="27" spans="1:10" x14ac:dyDescent="0.25">
      <c r="A27" s="14" t="s">
        <v>96</v>
      </c>
    </row>
    <row r="61" spans="1:3" ht="15.75" x14ac:dyDescent="0.25">
      <c r="A61" s="44" t="s">
        <v>157</v>
      </c>
    </row>
    <row r="63" spans="1:3" ht="39" customHeight="1" x14ac:dyDescent="0.25">
      <c r="B63" s="110" t="s">
        <v>97</v>
      </c>
      <c r="C63" s="110"/>
    </row>
    <row r="64" spans="1:3" x14ac:dyDescent="0.25">
      <c r="A64" s="77" t="s">
        <v>12</v>
      </c>
      <c r="B64" s="61" t="s">
        <v>129</v>
      </c>
      <c r="C64" s="8" t="s">
        <v>31</v>
      </c>
    </row>
    <row r="65" spans="1:3" x14ac:dyDescent="0.25">
      <c r="A65" s="126" t="s">
        <v>49</v>
      </c>
      <c r="B65" s="126">
        <v>1.1499999999999999</v>
      </c>
      <c r="C65" s="126">
        <v>1.35</v>
      </c>
    </row>
    <row r="66" spans="1:3" x14ac:dyDescent="0.25">
      <c r="A66" s="126" t="s">
        <v>50</v>
      </c>
      <c r="B66" s="126">
        <v>1.32</v>
      </c>
      <c r="C66" s="126">
        <v>1.34</v>
      </c>
    </row>
    <row r="67" spans="1:3" x14ac:dyDescent="0.25">
      <c r="A67" s="126" t="s">
        <v>51</v>
      </c>
      <c r="B67" s="126">
        <v>1.62</v>
      </c>
      <c r="C67" s="126">
        <v>1.38</v>
      </c>
    </row>
    <row r="68" spans="1:3" x14ac:dyDescent="0.25">
      <c r="A68" s="126" t="s">
        <v>52</v>
      </c>
      <c r="B68" s="126">
        <v>1.6</v>
      </c>
      <c r="C68" s="126">
        <v>1.31</v>
      </c>
    </row>
    <row r="69" spans="1:3" x14ac:dyDescent="0.25">
      <c r="A69" s="126" t="s">
        <v>54</v>
      </c>
      <c r="B69" s="126">
        <v>1.62</v>
      </c>
      <c r="C69" s="126">
        <v>1.21</v>
      </c>
    </row>
    <row r="70" spans="1:3" x14ac:dyDescent="0.25">
      <c r="A70" s="126" t="s">
        <v>17</v>
      </c>
      <c r="B70" s="126">
        <v>1.81</v>
      </c>
      <c r="C70" s="126">
        <v>1.1499999999999999</v>
      </c>
    </row>
    <row r="71" spans="1:3" x14ac:dyDescent="0.25">
      <c r="A71" s="126" t="s">
        <v>19</v>
      </c>
      <c r="B71" s="126">
        <v>1.84</v>
      </c>
      <c r="C71" s="126">
        <v>1.1399999999999999</v>
      </c>
    </row>
    <row r="72" spans="1:3" x14ac:dyDescent="0.25">
      <c r="A72" s="126" t="s">
        <v>21</v>
      </c>
      <c r="B72" s="126">
        <v>2.0099999999999998</v>
      </c>
      <c r="C72" s="126">
        <v>1.1200000000000001</v>
      </c>
    </row>
    <row r="73" spans="1:3" x14ac:dyDescent="0.25">
      <c r="A73" s="126" t="s">
        <v>23</v>
      </c>
      <c r="B73" s="126">
        <v>1.81</v>
      </c>
      <c r="C73" s="126">
        <v>1.08</v>
      </c>
    </row>
    <row r="74" spans="1:3" x14ac:dyDescent="0.25">
      <c r="A74" s="126" t="s">
        <v>25</v>
      </c>
      <c r="B74" s="126">
        <v>1.59</v>
      </c>
      <c r="C74" s="126">
        <v>1.17</v>
      </c>
    </row>
    <row r="75" spans="1:3" x14ac:dyDescent="0.25">
      <c r="A75" s="126" t="s">
        <v>140</v>
      </c>
      <c r="B75" s="126">
        <v>1.33</v>
      </c>
      <c r="C75" s="126">
        <v>1.1599999999999999</v>
      </c>
    </row>
    <row r="77" spans="1:3" x14ac:dyDescent="0.25">
      <c r="A77" s="14" t="s">
        <v>96</v>
      </c>
    </row>
    <row r="90" spans="1:3" ht="15.75" x14ac:dyDescent="0.25">
      <c r="A90" s="44" t="s">
        <v>199</v>
      </c>
    </row>
    <row r="92" spans="1:3" x14ac:dyDescent="0.25">
      <c r="A92" s="71" t="s">
        <v>12</v>
      </c>
      <c r="B92" s="71" t="s">
        <v>136</v>
      </c>
      <c r="C92" s="71" t="s">
        <v>85</v>
      </c>
    </row>
    <row r="93" spans="1:3" x14ac:dyDescent="0.25">
      <c r="A93" s="127" t="s">
        <v>49</v>
      </c>
      <c r="B93" s="127">
        <v>99</v>
      </c>
      <c r="C93" s="127">
        <v>95</v>
      </c>
    </row>
    <row r="94" spans="1:3" x14ac:dyDescent="0.25">
      <c r="A94" s="127" t="s">
        <v>50</v>
      </c>
      <c r="B94" s="127">
        <v>100</v>
      </c>
      <c r="C94" s="127">
        <v>97</v>
      </c>
    </row>
    <row r="95" spans="1:3" x14ac:dyDescent="0.25">
      <c r="A95" s="127" t="s">
        <v>51</v>
      </c>
      <c r="B95" s="127">
        <v>99</v>
      </c>
      <c r="C95" s="127">
        <v>97</v>
      </c>
    </row>
    <row r="96" spans="1:3" x14ac:dyDescent="0.25">
      <c r="A96" s="127" t="s">
        <v>52</v>
      </c>
      <c r="B96" s="127">
        <v>99</v>
      </c>
      <c r="C96" s="127">
        <v>97</v>
      </c>
    </row>
    <row r="97" spans="1:3" x14ac:dyDescent="0.25">
      <c r="A97" s="127" t="s">
        <v>54</v>
      </c>
      <c r="B97" s="127">
        <v>99</v>
      </c>
      <c r="C97" s="127">
        <v>98</v>
      </c>
    </row>
    <row r="98" spans="1:3" x14ac:dyDescent="0.25">
      <c r="A98" s="127" t="s">
        <v>17</v>
      </c>
      <c r="B98" s="127">
        <v>100</v>
      </c>
      <c r="C98" s="127">
        <v>99</v>
      </c>
    </row>
    <row r="99" spans="1:3" x14ac:dyDescent="0.25">
      <c r="A99" s="127" t="s">
        <v>19</v>
      </c>
      <c r="B99" s="127">
        <v>99</v>
      </c>
      <c r="C99" s="127">
        <v>99</v>
      </c>
    </row>
    <row r="100" spans="1:3" x14ac:dyDescent="0.25">
      <c r="A100" s="127" t="s">
        <v>21</v>
      </c>
      <c r="B100" s="127">
        <v>100</v>
      </c>
      <c r="C100" s="127">
        <v>99</v>
      </c>
    </row>
    <row r="101" spans="1:3" x14ac:dyDescent="0.25">
      <c r="A101" s="127" t="s">
        <v>23</v>
      </c>
      <c r="B101" s="127">
        <v>100</v>
      </c>
      <c r="C101" s="127">
        <v>98</v>
      </c>
    </row>
    <row r="102" spans="1:3" x14ac:dyDescent="0.25">
      <c r="A102" s="127" t="s">
        <v>25</v>
      </c>
      <c r="B102" s="127">
        <v>100</v>
      </c>
      <c r="C102" s="127">
        <v>99</v>
      </c>
    </row>
    <row r="103" spans="1:3" x14ac:dyDescent="0.25">
      <c r="A103" s="127" t="s">
        <v>140</v>
      </c>
      <c r="B103" s="127">
        <v>100</v>
      </c>
      <c r="C103" s="127">
        <v>99</v>
      </c>
    </row>
    <row r="107" spans="1:3" x14ac:dyDescent="0.25">
      <c r="A107" s="14" t="s">
        <v>96</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5</vt:i4>
      </vt:variant>
    </vt:vector>
  </HeadingPairs>
  <TitlesOfParts>
    <vt:vector size="16" baseType="lpstr">
      <vt:lpstr>İçindekiler</vt:lpstr>
      <vt:lpstr>Yönetici özeti</vt:lpstr>
      <vt:lpstr>Nüfus</vt:lpstr>
      <vt:lpstr>Ekonomi</vt:lpstr>
      <vt:lpstr>Hava Kirliliği</vt:lpstr>
      <vt:lpstr>Su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'Su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2019-12-04T13:30:54Z</dcterms:modified>
</cp:coreProperties>
</file>