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harts/chart2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785" yWindow="-15" windowWidth="10830" windowHeight="10155" tabRatio="805"/>
  </bookViews>
  <sheets>
    <sheet name="İçindekiler" sheetId="1" r:id="rId1"/>
    <sheet name="Yönetici özeti" sheetId="11"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10" r:id="rId10"/>
  </sheets>
  <definedNames>
    <definedName name="_xlnm.Print_Area" localSheetId="9">'Arazi Kullanımı'!$A$1:$K$35</definedName>
    <definedName name="_xlnm.Print_Area" localSheetId="7">'Belediye Atık'!$A$1:$L$145</definedName>
    <definedName name="_xlnm.Print_Area" localSheetId="5">'Belediye Su'!$A$1:$N$153</definedName>
    <definedName name="_xlnm.Print_Area" localSheetId="3">Ekonomi!$A$1:$Q$119</definedName>
    <definedName name="_xlnm.Print_Area" localSheetId="4">'Hava Kirliliği'!$A$1:$N$37</definedName>
    <definedName name="_xlnm.Print_Area" localSheetId="0">İçindekiler!$A$1:$K$45</definedName>
    <definedName name="_xlnm.Print_Area" localSheetId="2">Nüfus!$A$1:$P$135</definedName>
  </definedNames>
  <calcPr calcId="162913"/>
</workbook>
</file>

<file path=xl/calcChain.xml><?xml version="1.0" encoding="utf-8"?>
<calcChain xmlns="http://schemas.openxmlformats.org/spreadsheetml/2006/main">
  <c r="J23" i="10" l="1"/>
  <c r="K23" i="10"/>
  <c r="E18" i="2" l="1"/>
  <c r="D18" i="2"/>
  <c r="G23" i="7" l="1"/>
  <c r="D15" i="6"/>
  <c r="L82" i="5"/>
  <c r="E23" i="5"/>
  <c r="G56" i="3" l="1"/>
  <c r="D22" i="3"/>
  <c r="F22" i="3" s="1"/>
  <c r="D17" i="2"/>
  <c r="E17" i="2" s="1"/>
  <c r="H23" i="10" l="1"/>
  <c r="F23" i="10"/>
  <c r="D23" i="10"/>
  <c r="B23" i="10"/>
  <c r="E23" i="10" l="1"/>
  <c r="G23" i="10" l="1"/>
  <c r="C23" i="10"/>
  <c r="I23" i="10"/>
  <c r="G15" i="7" l="1"/>
  <c r="G16" i="7"/>
  <c r="G17" i="7"/>
  <c r="G18" i="7"/>
  <c r="G19" i="7"/>
  <c r="G20" i="7"/>
  <c r="G21" i="7"/>
  <c r="G22" i="7"/>
  <c r="G14" i="7"/>
  <c r="D7" i="6" l="1"/>
  <c r="D8" i="6"/>
  <c r="D9" i="6"/>
  <c r="D10" i="6"/>
  <c r="D11" i="6"/>
  <c r="D12" i="6"/>
  <c r="D13" i="6"/>
  <c r="D14" i="6"/>
  <c r="D6" i="6"/>
  <c r="L77" i="5" l="1"/>
  <c r="L78" i="5"/>
  <c r="L79" i="5"/>
  <c r="L80" i="5"/>
  <c r="L81" i="5"/>
  <c r="L76" i="5"/>
  <c r="E15" i="5"/>
  <c r="E16" i="5"/>
  <c r="E17" i="5"/>
  <c r="E18" i="5"/>
  <c r="E19" i="5"/>
  <c r="E20" i="5"/>
  <c r="E21" i="5"/>
  <c r="E22" i="5"/>
  <c r="E14" i="5"/>
  <c r="G43" i="3" l="1"/>
  <c r="G44" i="3"/>
  <c r="G45" i="3"/>
  <c r="G46" i="3"/>
  <c r="G47" i="3"/>
  <c r="G48" i="3"/>
  <c r="G49" i="3"/>
  <c r="G50" i="3"/>
  <c r="G51" i="3"/>
  <c r="G52" i="3"/>
  <c r="G53" i="3"/>
  <c r="G54" i="3"/>
  <c r="G55" i="3"/>
  <c r="G42" i="3"/>
  <c r="F21" i="3" l="1"/>
  <c r="D9" i="3"/>
  <c r="F9" i="3" s="1"/>
  <c r="D10" i="3"/>
  <c r="F10" i="3" s="1"/>
  <c r="D11" i="3"/>
  <c r="F11" i="3" s="1"/>
  <c r="D12" i="3"/>
  <c r="F12" i="3" s="1"/>
  <c r="D13" i="3"/>
  <c r="F13" i="3" s="1"/>
  <c r="D14" i="3"/>
  <c r="F14" i="3" s="1"/>
  <c r="D15" i="3"/>
  <c r="F15" i="3" s="1"/>
  <c r="D16" i="3"/>
  <c r="F16" i="3" s="1"/>
  <c r="D17" i="3"/>
  <c r="F17" i="3" s="1"/>
  <c r="D18" i="3"/>
  <c r="F18" i="3" s="1"/>
  <c r="D19" i="3"/>
  <c r="F19" i="3" s="1"/>
  <c r="D20" i="3"/>
  <c r="F20" i="3" s="1"/>
  <c r="D21" i="3"/>
  <c r="D8" i="3"/>
  <c r="F8" i="3" s="1"/>
  <c r="E14" i="2" l="1"/>
  <c r="E15" i="2"/>
  <c r="D8" i="2"/>
  <c r="E8" i="2" s="1"/>
  <c r="D9" i="2"/>
  <c r="E9" i="2" s="1"/>
  <c r="D10" i="2"/>
  <c r="E10" i="2" s="1"/>
  <c r="D11" i="2"/>
  <c r="E11" i="2" s="1"/>
  <c r="D12" i="2"/>
  <c r="E12" i="2" s="1"/>
  <c r="D13" i="2"/>
  <c r="E13" i="2" s="1"/>
  <c r="D14" i="2"/>
  <c r="D15" i="2"/>
  <c r="D16" i="2"/>
  <c r="E16" i="2" s="1"/>
  <c r="D7" i="2"/>
  <c r="E7" i="2" s="1"/>
</calcChain>
</file>

<file path=xl/sharedStrings.xml><?xml version="1.0" encoding="utf-8"?>
<sst xmlns="http://schemas.openxmlformats.org/spreadsheetml/2006/main" count="366" uniqueCount="163">
  <si>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</si>
  <si>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</si>
  <si>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</si>
  <si>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</si>
  <si>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</si>
  <si>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</si>
  <si>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</si>
  <si>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</si>
  <si>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</si>
  <si>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</si>
  <si>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</si>
  <si>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</si>
  <si>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</si>
  <si>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</si>
  <si>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4.4.İçme ve Kullanma Suyu Şebekesi Ile Hizmet Verilen Belediye Nüfusunun Toplam Nüfusa Oranı (%)</t>
  </si>
  <si>
    <t>4.5.İçme ve Kullanma Suyu Arıtma Tesisi Ile Hizmet Verilen Belediye Nüfusun Toplam Nüfusa Oranı (%)</t>
  </si>
  <si>
    <t>5.BELEDİYE ATIKSU</t>
  </si>
  <si>
    <t xml:space="preserve">5.1.Arıtılma Durumuna Göre Şebekeden Deşarj Edilen Atıksu Miktarı (Bin m3/yıl) </t>
  </si>
  <si>
    <t>6. BELEDİYE ATIKLARI</t>
  </si>
  <si>
    <t>6.1.Toplam Belediye Atığı Miktarının Bertaraf Yöntemine Göre Dağılımı (Ton/Yıl)</t>
  </si>
  <si>
    <t>6.2. Kişi Başı Ortalama Belediye Atık Miktarı (Kg/Kişi-Gün)</t>
  </si>
  <si>
    <t>6.3. Atık Hizmeti Verilen Belediye Nüfusunun Toplam Nüfusa Oranı (%)</t>
  </si>
  <si>
    <t>7. TEHLİKELİ ATIKLAR</t>
  </si>
  <si>
    <t>8. ARAZİ KULLANIMI</t>
  </si>
  <si>
    <t>ARTVİN İLİ ÇEVRESEL GÖSTERGELERİ</t>
  </si>
  <si>
    <t>Türkiye Nüfusu</t>
  </si>
  <si>
    <t>Yıllar</t>
  </si>
  <si>
    <t>İl ve İlçe Merkezleri</t>
  </si>
  <si>
    <t>Toplam Nüfusu</t>
  </si>
  <si>
    <t>Türkiye Nüfusuna Oranı (%)</t>
  </si>
  <si>
    <t>Artvin İli</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</si>
  <si>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</si>
  <si>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</si>
  <si>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</si>
  <si>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</si>
  <si>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</si>
  <si>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</si>
  <si>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</si>
  <si>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</si>
  <si>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</si>
  <si>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</si>
  <si>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</si>
  <si>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</si>
  <si>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</si>
  <si>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</si>
  <si>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</si>
  <si>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</si>
  <si>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</si>
  <si>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</si>
  <si>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</si>
  <si>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</si>
  <si>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</si>
  <si>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</si>
  <si>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</si>
  <si>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</si>
  <si>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</si>
  <si>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</si>
  <si>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t>Artvin</t>
  </si>
  <si>
    <r>
      <t>Nüfus yoğunluğu (kişi/km</t>
    </r>
    <r>
      <rPr>
        <b/>
        <vertAlign val="superscript"/>
        <sz val="10"/>
        <rFont val="Arial"/>
        <family val="2"/>
        <charset val="162"/>
      </rPr>
      <t>2</t>
    </r>
    <r>
      <rPr>
        <b/>
        <sz val="10"/>
        <rFont val="Arial"/>
        <family val="2"/>
        <charset val="162"/>
      </rPr>
      <t>)</t>
    </r>
  </si>
  <si>
    <t xml:space="preserve">Aldığı Göç </t>
  </si>
  <si>
    <t xml:space="preserve">Verdiği Göç </t>
  </si>
  <si>
    <t xml:space="preserve">Net Göç </t>
  </si>
  <si>
    <t>Net Göç Hızı (‰)</t>
  </si>
  <si>
    <t>Harcama Türü</t>
  </si>
  <si>
    <t>Cari Harcama (TL)</t>
  </si>
  <si>
    <t>Yatırım Harcaması (TL)</t>
  </si>
  <si>
    <t>Belediyelerin Toplam Çevresel Harcaması (TL)</t>
  </si>
  <si>
    <t>Türkiye Toplam Belediye Çevresel Harcaması (TL)</t>
  </si>
  <si>
    <t>İlin Türkiye Toplamındaki Payı (%)</t>
  </si>
  <si>
    <t>2001</t>
  </si>
  <si>
    <t>2002</t>
  </si>
  <si>
    <t>2003</t>
  </si>
  <si>
    <t>2004</t>
  </si>
  <si>
    <t>2005</t>
  </si>
  <si>
    <t>2006</t>
  </si>
  <si>
    <t>Kaynak: TÜİK, Kamu Sektörü Çevresel Harcamaları, https://biruni.tuik.gov.tr/medas/?kn=123&amp;locale=tr</t>
  </si>
  <si>
    <t>Atıksu Yönetimi Hizmetleri</t>
  </si>
  <si>
    <t>Atık Yönetimi Hizmetleri</t>
  </si>
  <si>
    <t>Sınıflandırmaya Girmeyen Çevre Koruma Hizmetleri</t>
  </si>
  <si>
    <t>Su Temini İşleri ve Hizmetleri</t>
  </si>
  <si>
    <t>Toplam</t>
  </si>
  <si>
    <t>Çevre Korumaya İlişkin Araştırma ve Geliştirme Hizmetleri</t>
  </si>
  <si>
    <t>Kaynak: TÜİK</t>
  </si>
  <si>
    <r>
      <t>PM</t>
    </r>
    <r>
      <rPr>
        <b/>
        <vertAlign val="subscript"/>
        <sz val="10"/>
        <rFont val="Arial"/>
        <family val="2"/>
        <charset val="162"/>
      </rPr>
      <t>10</t>
    </r>
  </si>
  <si>
    <r>
      <t>SO</t>
    </r>
    <r>
      <rPr>
        <b/>
        <vertAlign val="subscript"/>
        <sz val="10"/>
        <rFont val="Arial"/>
        <family val="2"/>
        <charset val="162"/>
      </rPr>
      <t>2</t>
    </r>
  </si>
  <si>
    <t>NO</t>
  </si>
  <si>
    <r>
      <t>NO</t>
    </r>
    <r>
      <rPr>
        <b/>
        <vertAlign val="subscript"/>
        <sz val="10"/>
        <rFont val="Arial"/>
        <family val="2"/>
        <charset val="162"/>
      </rPr>
      <t>2</t>
    </r>
  </si>
  <si>
    <r>
      <t>NO</t>
    </r>
    <r>
      <rPr>
        <b/>
        <vertAlign val="subscript"/>
        <sz val="10"/>
        <rFont val="Arial"/>
        <family val="2"/>
        <charset val="162"/>
      </rPr>
      <t>X</t>
    </r>
  </si>
  <si>
    <r>
      <t>O</t>
    </r>
    <r>
      <rPr>
        <b/>
        <vertAlign val="subscript"/>
        <sz val="10"/>
        <rFont val="Arial"/>
        <family val="2"/>
        <charset val="162"/>
      </rPr>
      <t>3</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</si>
  <si>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</si>
  <si>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</si>
  <si>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</si>
  <si>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</si>
  <si>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</si>
  <si>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</si>
  <si>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</si>
  <si>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</si>
  <si>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</si>
  <si>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</si>
  <si>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</si>
  <si>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</si>
  <si>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</si>
  <si>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</si>
  <si>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</si>
  <si>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</si>
  <si>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</si>
  <si>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Park, Bahçe ve WC'ler</t>
  </si>
  <si>
    <t>Din ve Hayır Kurumları</t>
  </si>
  <si>
    <t>Türkiye (%)</t>
  </si>
  <si>
    <t>Artvin (%)</t>
  </si>
  <si>
    <t>4.5.İçme ve Kullanma Suyu Arıtma Tesisi ile Hizmet Verilen Belediye Nüfusun Toplam Nüfusa Oranı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</si>
  <si>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</si>
  <si>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</si>
  <si>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Arıtılmıyor</t>
  </si>
  <si>
    <t>Kaynak: TÜİK, https://biruni.tuik.gov.tr/medas/?kn=120&amp;locale=tr</t>
  </si>
  <si>
    <t>Arıtılıyor</t>
  </si>
  <si>
    <t>5.2.Belediyelerde Deşarj Edilen Kişi Başı Günlük Atıksu Miktarı (Litre/Kişi-Gün)</t>
  </si>
  <si>
    <t>5.3.Kanalizasyon Şebekesi Ile Hizmet Verilen Belediye Nüfusunun Toplam Nüfusa Oranı (%)</t>
  </si>
  <si>
    <t xml:space="preserve">Türkiye </t>
  </si>
  <si>
    <t>Açıkta Yakma</t>
  </si>
  <si>
    <t>Belediye Çöplüğünde Depolama</t>
  </si>
  <si>
    <t>Diğer Bertaraf İşlemleri</t>
  </si>
  <si>
    <t>Gömme</t>
  </si>
  <si>
    <t>Nehir, Dere ve Göle Dökme</t>
  </si>
  <si>
    <t>Kaynak: TÜİK, https://biruni.tuik.gov.tr/medas/?kn=119&amp;locale=tr</t>
  </si>
  <si>
    <t>Kişi Başı Ortalama  Belediye Atık Miktarı 
(Kg/Kişi-Gün)</t>
  </si>
  <si>
    <t>Yıl</t>
  </si>
  <si>
    <t>Geri Kazanım</t>
  </si>
  <si>
    <t>Bertaraf</t>
  </si>
  <si>
    <t>Tesis İçi</t>
  </si>
  <si>
    <t>Stok</t>
  </si>
  <si>
    <t>İhracat</t>
  </si>
  <si>
    <t>Kaynak: Çevre ve Şehircilik Bakanlığı, ÇED, İzin ve Denetim Genel Müdürlüğü</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</si>
  <si>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</si>
  <si>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</si>
  <si>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</si>
  <si>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</si>
  <si>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ARTVİN</t>
  </si>
  <si>
    <t>ALAN BÜYÜKLÜĞÜ</t>
  </si>
  <si>
    <t>Arazi Sınıfı</t>
  </si>
  <si>
    <t>ha</t>
  </si>
  <si>
    <t>%</t>
  </si>
  <si>
    <t>1) Yapay Alanlar</t>
  </si>
  <si>
    <t>2) Tarımsal Alanlar</t>
  </si>
  <si>
    <t>3) Orman ve Yarı Doğal Alanlar</t>
  </si>
  <si>
    <t>TOPLAM</t>
  </si>
  <si>
    <t>YÖNETİCİ ÖZETİ</t>
  </si>
  <si>
    <t>Belde ve Köyler</t>
  </si>
  <si>
    <t>2017</t>
  </si>
  <si>
    <t>2016-2017</t>
  </si>
  <si>
    <t>3.1.Artvin İstasyonunun Hava Kalitesi Parametreleri Yıllık Ortalama Ölçüm Rakamları (µg/m³)</t>
  </si>
  <si>
    <t>7.1.Tehlikeli Atıkların Bertaraf Yöntemine Göre Dağılımı (Ton/Yıl) (Maden Atıkları Hariç)</t>
  </si>
  <si>
    <t>- Maden atıkları hariçtir.</t>
  </si>
  <si>
    <t>7.1.Tehlikeli Atıkların Bertaraf Yöntemine Göre Dağılımı (Ton/Yıl) (maden atıkları hariç)</t>
  </si>
  <si>
    <t>4.2.Belediyeler Tarafından İçme ve Kullanma Suyu Şebekesine Kişi Başı Çekilen Günlük Su Miktarı (Litre/Kişi-Gün)</t>
  </si>
  <si>
    <t>2.3. İl Bazında Kişi Başına Gayrisafi Yurtiçi Hasıla ($)</t>
  </si>
  <si>
    <t>2018</t>
  </si>
  <si>
    <t>2017-2018</t>
  </si>
  <si>
    <t>Artvin ($)</t>
  </si>
  <si>
    <t>Türkiye ($)</t>
  </si>
  <si>
    <t>2.3. İlde Bazında Kişi Başına Gayrisafi Yurtiçi Hasıla ($)</t>
  </si>
  <si>
    <t>5) Su Kütleleri</t>
  </si>
  <si>
    <t>Kaynak: https://corinecbs.tarimorman.gov.tr/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</si>
</sst>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
  </numFmts>
  <fonts count="30" x14ac:knownFonts="1">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sz val="11"/>
      <name val="Calibri"/>
      <family val="2"/>
      <charset val="162"/>
      <scheme val="minor"/>
    </font>
    <font>
      <b/>
      <sz val="8"/>
      <name val="Arial"/>
      <family val="2"/>
      <charset val="162"/>
    </font>
    <font>
      <b/>
      <vertAlign val="superscript"/>
      <sz val="10"/>
      <name val="Arial"/>
      <family val="2"/>
      <charset val="162"/>
    </font>
    <font>
      <b/>
      <sz val="9"/>
      <name val="Arial"/>
      <family val="2"/>
      <charset val="162"/>
    </font>
    <font>
      <sz val="9"/>
      <name val="Arial"/>
      <family val="2"/>
      <charset val="162"/>
    </font>
    <font>
      <sz val="8"/>
      <name val="Arial"/>
      <family val="2"/>
      <charset val="162"/>
    </font>
    <font>
      <b/>
      <sz val="10"/>
      <color rgb="FF000000"/>
      <name val="Calibri"/>
      <family val="2"/>
      <charset val="162"/>
      <scheme val="minor"/>
    </font>
    <font>
      <b/>
      <sz val="12"/>
      <name val="Arial"/>
      <family val="2"/>
      <charset val="162"/>
    </font>
    <font>
      <b/>
      <sz val="10"/>
      <color theme="1"/>
      <name val="Calibri"/>
      <family val="2"/>
      <charset val="162"/>
      <scheme val="minor"/>
    </font>
    <font>
      <sz val="10"/>
      <name val="Calibri"/>
      <family val="2"/>
      <charset val="162"/>
      <scheme val="minor"/>
    </font>
    <font>
      <b/>
      <sz val="10"/>
      <name val="Calibri"/>
      <family val="2"/>
      <charset val="162"/>
      <scheme val="minor"/>
    </font>
    <font>
      <sz val="10"/>
      <color theme="1"/>
      <name val="Calibri"/>
      <family val="2"/>
      <charset val="162"/>
      <scheme val="minor"/>
    </font>
    <font>
      <b/>
      <sz val="11"/>
      <color theme="1"/>
      <name val="Calibri"/>
      <family val="2"/>
      <charset val="162"/>
      <scheme val="minor"/>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16"/>
      <color theme="4"/>
      <name val="Arial"/>
      <family val="2"/>
      <charset val="162"/>
    </font>
    <font>
      <b/>
      <sz val="11"/>
      <color theme="1"/>
      <name val="Calibri"/>
      <family val="2"/>
      <scheme val="minor"/>
    </font>
    <font>
      <sz val="12"/>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2" fillId="0" borderId="0"/>
    <xf numFmtId="0" fontId="2" fillId="0" borderId="0"/>
    <xf numFmtId="0" fontId="2" fillId="0" borderId="0"/>
  </cellStyleXfs>
  <cellXfs count="108">
    <xf numFmtId="0" fontId="0" fillId="0" borderId="0" xfId="0"/>
    <xf numFmtId="0" fontId="1" fillId="0" borderId="0" xfId="0" applyFont="1"/>
    <xf numFmtId="0" fontId="2" fillId="0" borderId="0" xfId="0" applyFont="1"/>
    <xf numFmtId="0" fontId="3" fillId="0" borderId="0" xfId="1"/>
    <xf numFmtId="0" fontId="6" fillId="0" borderId="0" xfId="0" applyFont="1"/>
    <xf numFmtId="0" fontId="7" fillId="0" borderId="0" xfId="0" applyFont="1" applyAlignment="1"/>
    <xf numFmtId="0" fontId="1" fillId="0" borderId="0" xfId="0" applyFont="1" applyAlignment="1"/>
    <xf numFmtId="0" fontId="1" fillId="0" borderId="0" xfId="0" applyFont="1" applyAlignment="1">
      <alignment horizontal="center" wrapText="1"/>
    </xf>
    <xf numFmtId="3" fontId="0" fillId="0" borderId="0" xfId="0" applyNumberFormat="1"/>
    <xf numFmtId="3" fontId="8" fillId="0" borderId="0" xfId="2" applyNumberFormat="1" applyFont="1"/>
    <xf numFmtId="2" fontId="0" fillId="0" borderId="0" xfId="0" applyNumberFormat="1" applyAlignment="1">
      <alignment horizontal="center"/>
    </xf>
    <xf numFmtId="0" fontId="9" fillId="0" borderId="0" xfId="3" applyFont="1" applyFill="1" applyBorder="1" applyAlignment="1"/>
    <xf numFmtId="0" fontId="9" fillId="0" borderId="0" xfId="0" applyFont="1"/>
    <xf numFmtId="0" fontId="11" fillId="0" borderId="0" xfId="3" applyFont="1" applyBorder="1" applyAlignment="1">
      <alignment wrapText="1"/>
    </xf>
    <xf numFmtId="0" fontId="11" fillId="0" borderId="0" xfId="3" applyNumberFormat="1" applyFont="1" applyBorder="1" applyAlignment="1">
      <alignment horizontal="center"/>
    </xf>
    <xf numFmtId="0" fontId="11" fillId="0" borderId="0" xfId="3" applyFont="1" applyFill="1" applyBorder="1" applyAlignment="1">
      <alignment horizontal="center" wrapText="1"/>
    </xf>
    <xf numFmtId="0" fontId="12" fillId="0" borderId="0" xfId="3" applyFont="1" applyBorder="1" applyAlignment="1"/>
    <xf numFmtId="0" fontId="12" fillId="0" borderId="0" xfId="3" applyFont="1" applyBorder="1" applyAlignment="1">
      <alignment horizontal="right"/>
    </xf>
    <xf numFmtId="164" fontId="11" fillId="0" borderId="0" xfId="3" applyNumberFormat="1" applyFont="1" applyBorder="1" applyAlignment="1"/>
    <xf numFmtId="164" fontId="12" fillId="0" borderId="0" xfId="3" applyNumberFormat="1" applyFont="1" applyBorder="1" applyAlignment="1"/>
    <xf numFmtId="0" fontId="0" fillId="0" borderId="0" xfId="0" applyBorder="1"/>
    <xf numFmtId="0" fontId="12" fillId="0" borderId="0" xfId="3" applyFont="1" applyFill="1" applyBorder="1" applyAlignment="1">
      <alignment horizontal="right"/>
    </xf>
    <xf numFmtId="1" fontId="12" fillId="0" borderId="0" xfId="3" applyNumberFormat="1" applyFont="1" applyFill="1" applyBorder="1" applyAlignment="1">
      <alignment horizontal="right"/>
    </xf>
    <xf numFmtId="0" fontId="9" fillId="0" borderId="0" xfId="3" applyFont="1" applyBorder="1" applyAlignment="1"/>
    <xf numFmtId="0" fontId="13" fillId="0" borderId="0" xfId="3" applyFont="1" applyFill="1" applyAlignment="1"/>
    <xf numFmtId="0" fontId="13" fillId="0" borderId="0" xfId="3" applyFont="1" applyBorder="1" applyAlignment="1"/>
    <xf numFmtId="0" fontId="11" fillId="0" borderId="0" xfId="3" applyFont="1" applyBorder="1" applyAlignment="1">
      <alignment horizontal="center" vertical="center" wrapText="1"/>
    </xf>
    <xf numFmtId="0" fontId="11" fillId="0" borderId="0" xfId="3" applyNumberFormat="1" applyFont="1" applyBorder="1" applyAlignment="1">
      <alignment horizontal="center" vertical="center"/>
    </xf>
    <xf numFmtId="0" fontId="11" fillId="0" borderId="0" xfId="3" applyFont="1" applyFill="1" applyBorder="1" applyAlignment="1">
      <alignment horizontal="center" vertical="center" wrapText="1"/>
    </xf>
    <xf numFmtId="0" fontId="14" fillId="0" borderId="0" xfId="0" applyFont="1" applyAlignment="1">
      <alignment horizontal="center" vertical="center" readingOrder="1"/>
    </xf>
    <xf numFmtId="0" fontId="11" fillId="0" borderId="0" xfId="3" applyFont="1" applyBorder="1" applyAlignment="1">
      <alignment horizontal="center"/>
    </xf>
    <xf numFmtId="165" fontId="11" fillId="0" borderId="0" xfId="3" applyNumberFormat="1" applyFont="1" applyFill="1" applyBorder="1" applyAlignment="1"/>
    <xf numFmtId="165" fontId="12" fillId="0" borderId="0" xfId="3" applyNumberFormat="1" applyFont="1" applyFill="1" applyBorder="1" applyAlignment="1"/>
    <xf numFmtId="165" fontId="11" fillId="0" borderId="0" xfId="3" applyNumberFormat="1" applyFont="1" applyFill="1" applyBorder="1" applyAlignment="1">
      <alignment horizontal="right"/>
    </xf>
    <xf numFmtId="165" fontId="12" fillId="0" borderId="0" xfId="3" applyNumberFormat="1" applyFont="1" applyFill="1" applyBorder="1" applyAlignment="1">
      <alignment horizontal="right"/>
    </xf>
    <xf numFmtId="1" fontId="11" fillId="0" borderId="0" xfId="3" applyNumberFormat="1" applyFont="1" applyBorder="1" applyAlignment="1"/>
    <xf numFmtId="1" fontId="12" fillId="0" borderId="0" xfId="3" applyNumberFormat="1" applyFont="1" applyBorder="1" applyAlignment="1"/>
    <xf numFmtId="0" fontId="1" fillId="0" borderId="0" xfId="2" applyFont="1" applyAlignment="1">
      <alignment horizontal="center" wrapText="1"/>
    </xf>
    <xf numFmtId="0" fontId="2" fillId="0" borderId="0" xfId="2" applyFont="1"/>
    <xf numFmtId="3" fontId="2" fillId="0" borderId="0" xfId="3" applyNumberFormat="1"/>
    <xf numFmtId="0" fontId="2" fillId="0" borderId="0" xfId="3"/>
    <xf numFmtId="0" fontId="7" fillId="0" borderId="0" xfId="0" applyFont="1"/>
    <xf numFmtId="0" fontId="1" fillId="0" borderId="0" xfId="0" applyFont="1" applyAlignment="1">
      <alignment wrapText="1"/>
    </xf>
    <xf numFmtId="4" fontId="0" fillId="0" borderId="0" xfId="0" applyNumberFormat="1" applyAlignment="1">
      <alignment horizontal="center"/>
    </xf>
    <xf numFmtId="0" fontId="16" fillId="0" borderId="0" xfId="0" applyFont="1" applyAlignment="1">
      <alignment horizontal="center" wrapText="1"/>
    </xf>
    <xf numFmtId="0" fontId="16" fillId="0" borderId="0" xfId="0" applyFont="1" applyAlignment="1"/>
    <xf numFmtId="0" fontId="7" fillId="0" borderId="0" xfId="0" applyFont="1" applyBorder="1"/>
    <xf numFmtId="0" fontId="1" fillId="0" borderId="0" xfId="0" applyFont="1" applyAlignment="1">
      <alignment horizont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right"/>
    </xf>
    <xf numFmtId="3" fontId="18" fillId="0" borderId="0" xfId="0" applyNumberFormat="1" applyFont="1" applyFill="1" applyBorder="1"/>
    <xf numFmtId="0" fontId="1" fillId="0" borderId="0" xfId="0" applyFont="1" applyAlignment="1">
      <alignment horizontal="center"/>
    </xf>
    <xf numFmtId="0" fontId="22" fillId="0" borderId="0" xfId="0" applyFont="1"/>
    <xf numFmtId="0" fontId="20" fillId="0" borderId="0" xfId="0" applyFont="1" applyAlignment="1">
      <alignment horizontal="center"/>
    </xf>
    <xf numFmtId="3" fontId="20" fillId="0" borderId="0" xfId="0" applyNumberFormat="1" applyFont="1"/>
    <xf numFmtId="0" fontId="25" fillId="0" borderId="0" xfId="4" applyFont="1"/>
    <xf numFmtId="0" fontId="1" fillId="0" borderId="0" xfId="4" applyFont="1"/>
    <xf numFmtId="0" fontId="1" fillId="0" borderId="0" xfId="4" applyFont="1" applyAlignment="1">
      <alignment horizontal="center"/>
    </xf>
    <xf numFmtId="0" fontId="2" fillId="0" borderId="0" xfId="4"/>
    <xf numFmtId="0" fontId="16" fillId="0" borderId="0" xfId="0" applyFont="1" applyAlignment="1">
      <alignment wrapText="1"/>
    </xf>
    <xf numFmtId="0" fontId="2" fillId="0" borderId="0" xfId="3"/>
    <xf numFmtId="0" fontId="26" fillId="0" borderId="0" xfId="0" applyFont="1"/>
    <xf numFmtId="0" fontId="20" fillId="0" borderId="0" xfId="0" applyFont="1"/>
    <xf numFmtId="0" fontId="2" fillId="0" borderId="0" xfId="3"/>
    <xf numFmtId="0" fontId="27" fillId="0" borderId="0" xfId="0" applyFont="1" applyAlignment="1">
      <alignment vertical="center"/>
    </xf>
    <xf numFmtId="0" fontId="1" fillId="0" borderId="0" xfId="0" applyFont="1" applyAlignment="1">
      <alignment horizontal="center" vertical="center" wrapText="1"/>
    </xf>
    <xf numFmtId="0" fontId="0" fillId="0" borderId="0" xfId="0" applyAlignment="1">
      <alignment horizontal="center"/>
    </xf>
    <xf numFmtId="0" fontId="20" fillId="0" borderId="0" xfId="0" applyFont="1" applyAlignment="1">
      <alignment wrapText="1"/>
    </xf>
    <xf numFmtId="0" fontId="11" fillId="0" borderId="0" xfId="0" applyFont="1"/>
    <xf numFmtId="0" fontId="11" fillId="0" borderId="0" xfId="0" applyFont="1" applyAlignment="1">
      <alignment horizontal="center" wrapText="1"/>
    </xf>
    <xf numFmtId="0" fontId="11" fillId="0" borderId="0" xfId="0" applyFont="1" applyAlignment="1">
      <alignment horizontal="center"/>
    </xf>
    <xf numFmtId="1" fontId="0" fillId="0" borderId="0" xfId="0" applyNumberFormat="1"/>
    <xf numFmtId="49" fontId="11" fillId="0" borderId="0" xfId="0" applyNumberFormat="1" applyFont="1"/>
    <xf numFmtId="0" fontId="29" fillId="0" borderId="1" xfId="0" applyFont="1" applyBorder="1"/>
    <xf numFmtId="2" fontId="28" fillId="0" borderId="2"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1" xfId="0" applyFont="1" applyBorder="1"/>
    <xf numFmtId="2" fontId="28" fillId="0" borderId="2" xfId="0" applyNumberFormat="1" applyFont="1" applyBorder="1"/>
    <xf numFmtId="0" fontId="28" fillId="0" borderId="1" xfId="0" applyFont="1" applyBorder="1" applyAlignment="1">
      <alignment horizontal="left" wrapText="1"/>
    </xf>
    <xf numFmtId="4" fontId="28" fillId="0" borderId="2" xfId="0" applyNumberFormat="1" applyFont="1" applyBorder="1"/>
    <xf numFmtId="4" fontId="29" fillId="0" borderId="2" xfId="0" applyNumberFormat="1" applyFont="1" applyBorder="1"/>
    <xf numFmtId="0" fontId="1" fillId="0" borderId="0" xfId="0" applyFont="1" applyAlignment="1">
      <alignment horizontal="center" wrapText="1"/>
    </xf>
    <xf numFmtId="1" fontId="11" fillId="0" borderId="0" xfId="3" applyNumberFormat="1" applyFont="1" applyFill="1" applyBorder="1" applyAlignment="1"/>
    <xf numFmtId="1" fontId="12" fillId="0" borderId="0" xfId="3" applyNumberFormat="1" applyFont="1" applyFill="1" applyBorder="1" applyAlignment="1"/>
    <xf numFmtId="3" fontId="0" fillId="0" borderId="0" xfId="0" applyNumberFormat="1" applyFont="1"/>
    <xf numFmtId="164" fontId="2" fillId="0" borderId="0" xfId="3" applyNumberFormat="1"/>
    <xf numFmtId="164" fontId="0" fillId="0" borderId="0" xfId="0" applyNumberFormat="1" applyFont="1"/>
    <xf numFmtId="0" fontId="0" fillId="0" borderId="0" xfId="0" applyAlignment="1">
      <alignment horizontal="left"/>
    </xf>
    <xf numFmtId="0" fontId="2" fillId="0" borderId="0" xfId="4" applyAlignment="1">
      <alignment horizontal="left"/>
    </xf>
    <xf numFmtId="0" fontId="2" fillId="0" borderId="0" xfId="4" applyFill="1"/>
    <xf numFmtId="0" fontId="2" fillId="0" borderId="0" xfId="3" applyAlignment="1">
      <alignment horizontal="left"/>
    </xf>
    <xf numFmtId="3" fontId="17" fillId="0" borderId="0" xfId="0" applyNumberFormat="1" applyFont="1" applyFill="1" applyBorder="1"/>
    <xf numFmtId="0" fontId="1" fillId="0" borderId="0" xfId="0" applyFont="1" applyAlignment="1">
      <alignment horizontal="center"/>
    </xf>
    <xf numFmtId="0" fontId="1" fillId="0" borderId="0" xfId="0" applyFont="1" applyAlignment="1">
      <alignment horizontal="center" wrapText="1"/>
    </xf>
    <xf numFmtId="0" fontId="15" fillId="0" borderId="0" xfId="0" applyFont="1" applyAlignment="1">
      <alignment horizontal="center"/>
    </xf>
    <xf numFmtId="0" fontId="1" fillId="0" borderId="0" xfId="4" applyFont="1" applyAlignment="1">
      <alignment horizontal="center" wrapText="1"/>
    </xf>
    <xf numFmtId="0" fontId="11" fillId="0" borderId="0" xfId="0" applyFont="1" applyAlignment="1">
      <alignment horizontal="center" vertical="center" wrapText="1"/>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wrapText="1"/>
    </xf>
    <xf numFmtId="0" fontId="29" fillId="0" borderId="7" xfId="0" applyFont="1" applyBorder="1" applyAlignment="1">
      <alignment horizontal="center" wrapText="1"/>
    </xf>
    <xf numFmtId="0" fontId="29" fillId="0" borderId="6" xfId="0" applyFont="1" applyBorder="1" applyAlignment="1">
      <alignment horizontal="center" wrapText="1"/>
    </xf>
  </cellXfs>
  <cellStyles count="5">
    <cellStyle name="Köprü" xfId="1" builtinId="8"/>
    <cellStyle name="Normal" xfId="0" builtinId="0"/>
    <cellStyle name="Normal 105 2" xfId="3"/>
    <cellStyle name="Normal 2" xfId="2"/>
    <cellStyle name="Normal 3" xfId="4"/>
  </cellStyles>
  <dxfs count="0"/>
  <tableStyles count="0" defaultTableStyle="TableStyleMedium2" defaultPivotStyle="PivotStyleMedium9"/>
  <colors>
    <mruColors>
      <color rgb="FFCC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76232</c:v>
                </c:pt>
                <c:pt idx="1">
                  <c:v>76970</c:v>
                </c:pt>
                <c:pt idx="2">
                  <c:v>75572</c:v>
                </c:pt>
                <c:pt idx="3">
                  <c:v>74799</c:v>
                </c:pt>
                <c:pt idx="4">
                  <c:v>74508</c:v>
                </c:pt>
                <c:pt idx="5">
                  <c:v>73409</c:v>
                </c:pt>
                <c:pt idx="6">
                  <c:v>75018</c:v>
                </c:pt>
                <c:pt idx="7">
                  <c:v>71635</c:v>
                </c:pt>
                <c:pt idx="8">
                  <c:v>69011</c:v>
                </c:pt>
                <c:pt idx="9">
                  <c:v>68242</c:v>
                </c:pt>
                <c:pt idx="10">
                  <c:v>61565</c:v>
                </c:pt>
                <c:pt idx="11">
                  <c:v>71128</c:v>
                </c:pt>
              </c:numCache>
            </c:numRef>
          </c:val>
          <c:extLst>
            <c:ext xmlns:c16="http://schemas.microsoft.com/office/drawing/2014/chart" uri="{C3380CC4-5D6E-409C-BE32-E72D297353CC}">
              <c16:uniqueId val="{00000000-9498-4F0E-834A-0A5726C13ED0}"/>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91860</c:v>
                </c:pt>
                <c:pt idx="1">
                  <c:v>89614</c:v>
                </c:pt>
                <c:pt idx="2">
                  <c:v>90008</c:v>
                </c:pt>
                <c:pt idx="3">
                  <c:v>89960</c:v>
                </c:pt>
                <c:pt idx="4">
                  <c:v>91886</c:v>
                </c:pt>
                <c:pt idx="5">
                  <c:v>93673</c:v>
                </c:pt>
                <c:pt idx="6">
                  <c:v>94316</c:v>
                </c:pt>
                <c:pt idx="7">
                  <c:v>98039</c:v>
                </c:pt>
                <c:pt idx="8">
                  <c:v>99359</c:v>
                </c:pt>
                <c:pt idx="9">
                  <c:v>99826</c:v>
                </c:pt>
                <c:pt idx="10">
                  <c:v>104578</c:v>
                </c:pt>
                <c:pt idx="11">
                  <c:v>102882</c:v>
                </c:pt>
              </c:numCache>
            </c:numRef>
          </c:val>
          <c:extLst>
            <c:ext xmlns:c16="http://schemas.microsoft.com/office/drawing/2014/chart" uri="{C3380CC4-5D6E-409C-BE32-E72D297353CC}">
              <c16:uniqueId val="{00000001-9498-4F0E-834A-0A5726C13ED0}"/>
            </c:ext>
          </c:extLst>
        </c:ser>
        <c:dLbls>
          <c:showLegendKey val="0"/>
          <c:showVal val="0"/>
          <c:showCatName val="0"/>
          <c:showSerName val="0"/>
          <c:showPercent val="0"/>
          <c:showBubbleSize val="0"/>
        </c:dLbls>
        <c:gapWidth val="150"/>
        <c:overlap val="100"/>
        <c:axId val="193240064"/>
        <c:axId val="165805376"/>
      </c:barChart>
      <c:lineChart>
        <c:grouping val="standard"/>
        <c:varyColors val="0"/>
        <c:ser>
          <c:idx val="3"/>
          <c:order val="2"/>
          <c:tx>
            <c:strRef>
              <c:f>Nüfus!$E$6</c:f>
              <c:strCache>
                <c:ptCount val="1"/>
                <c:pt idx="0">
                  <c:v>Türkiye Nüfusuna Oranı (%)</c:v>
                </c:pt>
              </c:strCache>
            </c:strRef>
          </c:tx>
          <c:spPr>
            <a:ln>
              <a:solidFill>
                <a:schemeClr val="accent6"/>
              </a:solidFill>
            </a:ln>
          </c:spPr>
          <c:marker>
            <c:symbol val="none"/>
          </c:marker>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Nüfus!$E$7:$E$18</c:f>
              <c:numCache>
                <c:formatCode>0.00</c:formatCode>
                <c:ptCount val="12"/>
                <c:pt idx="0">
                  <c:v>0.23813701069511323</c:v>
                </c:pt>
                <c:pt idx="1">
                  <c:v>0.23292890791153445</c:v>
                </c:pt>
                <c:pt idx="2">
                  <c:v>0.22819322781815191</c:v>
                </c:pt>
                <c:pt idx="3">
                  <c:v>0.22348388809200193</c:v>
                </c:pt>
                <c:pt idx="4">
                  <c:v>0.22267732053691955</c:v>
                </c:pt>
                <c:pt idx="5">
                  <c:v>0.22092791150887886</c:v>
                </c:pt>
                <c:pt idx="6">
                  <c:v>0.22086698541647123</c:v>
                </c:pt>
                <c:pt idx="7">
                  <c:v>0.21838216851174033</c:v>
                </c:pt>
                <c:pt idx="8">
                  <c:v>0.21382746811882233</c:v>
                </c:pt>
                <c:pt idx="9">
                  <c:v>0.21057228796373048</c:v>
                </c:pt>
                <c:pt idx="10">
                  <c:v>0.20559574387123458</c:v>
                </c:pt>
                <c:pt idx="11">
                  <c:v>0.21219727134381272</c:v>
                </c:pt>
              </c:numCache>
            </c:numRef>
          </c:val>
          <c:smooth val="0"/>
          <c:extLst>
            <c:ext xmlns:c16="http://schemas.microsoft.com/office/drawing/2014/chart" uri="{C3380CC4-5D6E-409C-BE32-E72D297353CC}">
              <c16:uniqueId val="{00000003-9498-4F0E-834A-0A5726C13ED0}"/>
            </c:ext>
          </c:extLst>
        </c:ser>
        <c:dLbls>
          <c:showLegendKey val="0"/>
          <c:showVal val="0"/>
          <c:showCatName val="0"/>
          <c:showSerName val="0"/>
          <c:showPercent val="0"/>
          <c:showBubbleSize val="0"/>
        </c:dLbls>
        <c:marker val="1"/>
        <c:smooth val="0"/>
        <c:axId val="327196912"/>
        <c:axId val="327203144"/>
      </c:lineChart>
      <c:catAx>
        <c:axId val="193240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65805376"/>
        <c:crosses val="autoZero"/>
        <c:auto val="1"/>
        <c:lblAlgn val="ctr"/>
        <c:lblOffset val="100"/>
        <c:noMultiLvlLbl val="0"/>
      </c:catAx>
      <c:valAx>
        <c:axId val="165805376"/>
        <c:scaling>
          <c:orientation val="minMax"/>
        </c:scaling>
        <c:delete val="0"/>
        <c:axPos val="l"/>
        <c:majorGridlines/>
        <c:title>
          <c:tx>
            <c:rich>
              <a:bodyPr rot="-5400000" vert="horz"/>
              <a:lstStyle/>
              <a:p>
                <a:pPr>
                  <a:defRPr sz="1000"/>
                </a:pPr>
                <a:r>
                  <a:rPr lang="tr-TR" sz="1000" b="1" i="0" baseline="0">
                    <a:effectLst/>
                  </a:rPr>
                  <a:t>Nüfus (Kişi)</a:t>
                </a:r>
                <a:endParaRPr lang="tr-TR" sz="1000">
                  <a:effectLst/>
                </a:endParaRPr>
              </a:p>
            </c:rich>
          </c:tx>
          <c:layout>
            <c:manualLayout>
              <c:xMode val="edge"/>
              <c:yMode val="edge"/>
              <c:x val="1.3888888888888888E-2"/>
              <c:y val="0.32093941382327207"/>
            </c:manualLayout>
          </c:layout>
          <c:overlay val="0"/>
        </c:title>
        <c:numFmt formatCode="#,##0" sourceLinked="1"/>
        <c:majorTickMark val="out"/>
        <c:minorTickMark val="none"/>
        <c:tickLblPos val="nextTo"/>
        <c:crossAx val="193240064"/>
        <c:crosses val="autoZero"/>
        <c:crossBetween val="between"/>
      </c:valAx>
      <c:valAx>
        <c:axId val="327203144"/>
        <c:scaling>
          <c:orientation val="minMax"/>
        </c:scaling>
        <c:delete val="0"/>
        <c:axPos val="r"/>
        <c:title>
          <c:tx>
            <c:rich>
              <a:bodyPr/>
              <a:lstStyle/>
              <a:p>
                <a:pPr>
                  <a:defRPr/>
                </a:pPr>
                <a:r>
                  <a:rPr lang="tr-TR"/>
                  <a:t>Türkiye Nüfusuna Oranı (%)</a:t>
                </a:r>
              </a:p>
            </c:rich>
          </c:tx>
          <c:layout>
            <c:manualLayout>
              <c:xMode val="edge"/>
              <c:yMode val="edge"/>
              <c:x val="0.94737430316965876"/>
              <c:y val="0.1034264771781576"/>
            </c:manualLayout>
          </c:layout>
          <c:overlay val="0"/>
        </c:title>
        <c:numFmt formatCode="0.00" sourceLinked="1"/>
        <c:majorTickMark val="out"/>
        <c:minorTickMark val="none"/>
        <c:tickLblPos val="nextTo"/>
        <c:crossAx val="327196912"/>
        <c:crosses val="max"/>
        <c:crossBetween val="between"/>
      </c:valAx>
      <c:catAx>
        <c:axId val="327196912"/>
        <c:scaling>
          <c:orientation val="minMax"/>
        </c:scaling>
        <c:delete val="1"/>
        <c:axPos val="b"/>
        <c:numFmt formatCode="General" sourceLinked="1"/>
        <c:majorTickMark val="out"/>
        <c:minorTickMark val="none"/>
        <c:tickLblPos val="nextTo"/>
        <c:crossAx val="327203144"/>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Su'!$B$38</c:f>
              <c:strCache>
                <c:ptCount val="1"/>
                <c:pt idx="0">
                  <c:v>Artvin</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Su'!$B$39:$B$48</c:f>
              <c:numCache>
                <c:formatCode>General</c:formatCode>
                <c:ptCount val="10"/>
                <c:pt idx="0">
                  <c:v>259</c:v>
                </c:pt>
                <c:pt idx="1">
                  <c:v>243</c:v>
                </c:pt>
                <c:pt idx="2">
                  <c:v>231</c:v>
                </c:pt>
                <c:pt idx="3">
                  <c:v>230</c:v>
                </c:pt>
                <c:pt idx="4">
                  <c:v>270</c:v>
                </c:pt>
                <c:pt idx="5">
                  <c:v>261</c:v>
                </c:pt>
                <c:pt idx="6">
                  <c:v>291</c:v>
                </c:pt>
                <c:pt idx="7">
                  <c:v>233</c:v>
                </c:pt>
                <c:pt idx="8">
                  <c:v>262</c:v>
                </c:pt>
                <c:pt idx="9">
                  <c:v>216</c:v>
                </c:pt>
              </c:numCache>
            </c:numRef>
          </c:val>
          <c:smooth val="0"/>
          <c:extLst>
            <c:ext xmlns:c16="http://schemas.microsoft.com/office/drawing/2014/chart" uri="{C3380CC4-5D6E-409C-BE32-E72D297353CC}">
              <c16:uniqueId val="{00000000-C9EE-43D4-BC35-D3C33102888A}"/>
            </c:ext>
          </c:extLst>
        </c:ser>
        <c:ser>
          <c:idx val="1"/>
          <c:order val="1"/>
          <c:tx>
            <c:strRef>
              <c:f>'Belediye Su'!$C$38</c:f>
              <c:strCache>
                <c:ptCount val="1"/>
                <c:pt idx="0">
                  <c:v>Türkiye</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Su'!$C$39:$C$48</c:f>
              <c:numCache>
                <c:formatCode>General</c:formatCode>
                <c:ptCount val="10"/>
                <c:pt idx="0">
                  <c:v>252</c:v>
                </c:pt>
                <c:pt idx="1">
                  <c:v>255</c:v>
                </c:pt>
                <c:pt idx="2">
                  <c:v>259</c:v>
                </c:pt>
                <c:pt idx="3">
                  <c:v>255</c:v>
                </c:pt>
                <c:pt idx="4">
                  <c:v>245</c:v>
                </c:pt>
                <c:pt idx="5">
                  <c:v>215</c:v>
                </c:pt>
                <c:pt idx="6">
                  <c:v>216</c:v>
                </c:pt>
                <c:pt idx="7">
                  <c:v>216</c:v>
                </c:pt>
                <c:pt idx="8">
                  <c:v>203</c:v>
                </c:pt>
                <c:pt idx="9">
                  <c:v>217</c:v>
                </c:pt>
              </c:numCache>
            </c:numRef>
          </c:val>
          <c:smooth val="0"/>
          <c:extLst>
            <c:ext xmlns:c16="http://schemas.microsoft.com/office/drawing/2014/chart" uri="{C3380CC4-5D6E-409C-BE32-E72D297353CC}">
              <c16:uniqueId val="{00000001-C9EE-43D4-BC35-D3C33102888A}"/>
            </c:ext>
          </c:extLst>
        </c:ser>
        <c:dLbls>
          <c:showLegendKey val="0"/>
          <c:showVal val="0"/>
          <c:showCatName val="0"/>
          <c:showSerName val="0"/>
          <c:showPercent val="0"/>
          <c:showBubbleSize val="0"/>
        </c:dLbls>
        <c:smooth val="0"/>
        <c:axId val="193528832"/>
        <c:axId val="194620224"/>
      </c:lineChart>
      <c:catAx>
        <c:axId val="193528832"/>
        <c:scaling>
          <c:orientation val="minMax"/>
        </c:scaling>
        <c:delete val="0"/>
        <c:axPos val="b"/>
        <c:numFmt formatCode="General" sourceLinked="0"/>
        <c:majorTickMark val="out"/>
        <c:minorTickMark val="none"/>
        <c:tickLblPos val="nextTo"/>
        <c:crossAx val="194620224"/>
        <c:crosses val="autoZero"/>
        <c:auto val="1"/>
        <c:lblAlgn val="ctr"/>
        <c:lblOffset val="100"/>
        <c:noMultiLvlLbl val="0"/>
      </c:catAx>
      <c:valAx>
        <c:axId val="194620224"/>
        <c:scaling>
          <c:orientation val="minMax"/>
        </c:scaling>
        <c:delete val="0"/>
        <c:axPos val="l"/>
        <c:majorGridlines/>
        <c:title>
          <c:tx>
            <c:rich>
              <a:bodyPr rot="-5400000" vert="horz"/>
              <a:lstStyle/>
              <a:p>
                <a:pPr>
                  <a:defRPr/>
                </a:pPr>
                <a:r>
                  <a:rPr lang="tr-TR"/>
                  <a:t>İçme ve Kullanma Şebekesine Kişi Başı Çekilen Günlük Su Miktarı </a:t>
                </a:r>
              </a:p>
              <a:p>
                <a:pPr>
                  <a:defRPr/>
                </a:pPr>
                <a:r>
                  <a:rPr lang="tr-TR"/>
                  <a:t>(Litre/Kişi-Gün)</a:t>
                </a:r>
              </a:p>
            </c:rich>
          </c:tx>
          <c:layout>
            <c:manualLayout>
              <c:xMode val="edge"/>
              <c:yMode val="edge"/>
              <c:x val="7.4766355140186919E-3"/>
              <c:y val="8.716608340624088E-2"/>
            </c:manualLayout>
          </c:layout>
          <c:overlay val="0"/>
        </c:title>
        <c:numFmt formatCode="General" sourceLinked="1"/>
        <c:majorTickMark val="out"/>
        <c:minorTickMark val="none"/>
        <c:tickLblPos val="nextTo"/>
        <c:crossAx val="193528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Su'!$B$75</c:f>
              <c:strCache>
                <c:ptCount val="1"/>
                <c:pt idx="0">
                  <c:v>Diğer</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Su'!$B$76:$B$82</c:f>
              <c:numCache>
                <c:formatCode>#,##0</c:formatCode>
                <c:ptCount val="7"/>
                <c:pt idx="0">
                  <c:v>250958</c:v>
                </c:pt>
                <c:pt idx="2">
                  <c:v>3300</c:v>
                </c:pt>
                <c:pt idx="3">
                  <c:v>2550</c:v>
                </c:pt>
                <c:pt idx="5">
                  <c:v>73467</c:v>
                </c:pt>
                <c:pt idx="6">
                  <c:v>131219</c:v>
                </c:pt>
              </c:numCache>
            </c:numRef>
          </c:val>
          <c:extLst>
            <c:ext xmlns:c16="http://schemas.microsoft.com/office/drawing/2014/chart" uri="{C3380CC4-5D6E-409C-BE32-E72D297353CC}">
              <c16:uniqueId val="{00000000-BF71-46D1-9783-14F47DD88AF2}"/>
            </c:ext>
          </c:extLst>
        </c:ser>
        <c:ser>
          <c:idx val="1"/>
          <c:order val="1"/>
          <c:tx>
            <c:strRef>
              <c:f>'Belediye Su'!$C$75</c:f>
              <c:strCache>
                <c:ptCount val="1"/>
                <c:pt idx="0">
                  <c:v>Din ve Hayır Kurumları</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Su'!$C$76:$C$82</c:f>
              <c:numCache>
                <c:formatCode>#,##0</c:formatCode>
                <c:ptCount val="7"/>
                <c:pt idx="1">
                  <c:v>14200</c:v>
                </c:pt>
                <c:pt idx="2">
                  <c:v>6900</c:v>
                </c:pt>
                <c:pt idx="3">
                  <c:v>1670</c:v>
                </c:pt>
                <c:pt idx="4">
                  <c:v>2239</c:v>
                </c:pt>
                <c:pt idx="5">
                  <c:v>90436</c:v>
                </c:pt>
                <c:pt idx="6">
                  <c:v>41825</c:v>
                </c:pt>
              </c:numCache>
            </c:numRef>
          </c:val>
          <c:extLst>
            <c:ext xmlns:c16="http://schemas.microsoft.com/office/drawing/2014/chart" uri="{C3380CC4-5D6E-409C-BE32-E72D297353CC}">
              <c16:uniqueId val="{00000001-BF71-46D1-9783-14F47DD88AF2}"/>
            </c:ext>
          </c:extLst>
        </c:ser>
        <c:ser>
          <c:idx val="2"/>
          <c:order val="2"/>
          <c:tx>
            <c:strRef>
              <c:f>'Belediye Su'!$D$75</c:f>
              <c:strCache>
                <c:ptCount val="1"/>
                <c:pt idx="0">
                  <c:v>İnşaatlar</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Su'!$D$76:$D$82</c:f>
              <c:numCache>
                <c:formatCode>#,##0</c:formatCode>
                <c:ptCount val="7"/>
                <c:pt idx="0">
                  <c:v>26084</c:v>
                </c:pt>
                <c:pt idx="1">
                  <c:v>23231</c:v>
                </c:pt>
                <c:pt idx="2">
                  <c:v>24573</c:v>
                </c:pt>
                <c:pt idx="3">
                  <c:v>55582</c:v>
                </c:pt>
                <c:pt idx="4">
                  <c:v>28949</c:v>
                </c:pt>
                <c:pt idx="5">
                  <c:v>34147</c:v>
                </c:pt>
                <c:pt idx="6">
                  <c:v>88645</c:v>
                </c:pt>
              </c:numCache>
            </c:numRef>
          </c:val>
          <c:extLst>
            <c:ext xmlns:c16="http://schemas.microsoft.com/office/drawing/2014/chart" uri="{C3380CC4-5D6E-409C-BE32-E72D297353CC}">
              <c16:uniqueId val="{00000002-BF71-46D1-9783-14F47DD88AF2}"/>
            </c:ext>
          </c:extLst>
        </c:ser>
        <c:ser>
          <c:idx val="3"/>
          <c:order val="3"/>
          <c:tx>
            <c:strRef>
              <c:f>'Belediye Su'!$E$75</c:f>
              <c:strCache>
                <c:ptCount val="1"/>
                <c:pt idx="0">
                  <c:v>Meskenler</c:v>
                </c:pt>
              </c:strCache>
            </c:strRef>
          </c:tx>
          <c:spPr>
            <a:solidFill>
              <a:schemeClr val="accent4">
                <a:lumMod val="75000"/>
              </a:schemeClr>
            </a:solidFill>
          </c:spPr>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Su'!$E$76:$E$82</c:f>
              <c:numCache>
                <c:formatCode>#,##0</c:formatCode>
                <c:ptCount val="7"/>
                <c:pt idx="0">
                  <c:v>1970153</c:v>
                </c:pt>
                <c:pt idx="1">
                  <c:v>2235155</c:v>
                </c:pt>
                <c:pt idx="2">
                  <c:v>2104479</c:v>
                </c:pt>
                <c:pt idx="3">
                  <c:v>2377559</c:v>
                </c:pt>
                <c:pt idx="4">
                  <c:v>2127329</c:v>
                </c:pt>
                <c:pt idx="5">
                  <c:v>3022836</c:v>
                </c:pt>
                <c:pt idx="6">
                  <c:v>3595630</c:v>
                </c:pt>
              </c:numCache>
            </c:numRef>
          </c:val>
          <c:extLst>
            <c:ext xmlns:c16="http://schemas.microsoft.com/office/drawing/2014/chart" uri="{C3380CC4-5D6E-409C-BE32-E72D297353CC}">
              <c16:uniqueId val="{00000003-BF71-46D1-9783-14F47DD88AF2}"/>
            </c:ext>
          </c:extLst>
        </c:ser>
        <c:ser>
          <c:idx val="4"/>
          <c:order val="4"/>
          <c:tx>
            <c:strRef>
              <c:f>'Belediye Su'!$F$75</c:f>
              <c:strCache>
                <c:ptCount val="1"/>
                <c:pt idx="0">
                  <c:v>Okullar</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Su'!$F$76:$F$82</c:f>
              <c:numCache>
                <c:formatCode>#,##0</c:formatCode>
                <c:ptCount val="7"/>
                <c:pt idx="0">
                  <c:v>236067</c:v>
                </c:pt>
                <c:pt idx="1">
                  <c:v>97438</c:v>
                </c:pt>
                <c:pt idx="2">
                  <c:v>423989</c:v>
                </c:pt>
                <c:pt idx="3">
                  <c:v>221341</c:v>
                </c:pt>
                <c:pt idx="4">
                  <c:v>168336</c:v>
                </c:pt>
                <c:pt idx="5">
                  <c:v>272033</c:v>
                </c:pt>
                <c:pt idx="6">
                  <c:v>273616</c:v>
                </c:pt>
              </c:numCache>
            </c:numRef>
          </c:val>
          <c:extLst>
            <c:ext xmlns:c16="http://schemas.microsoft.com/office/drawing/2014/chart" uri="{C3380CC4-5D6E-409C-BE32-E72D297353CC}">
              <c16:uniqueId val="{00000004-BF71-46D1-9783-14F47DD88AF2}"/>
            </c:ext>
          </c:extLst>
        </c:ser>
        <c:ser>
          <c:idx val="5"/>
          <c:order val="5"/>
          <c:tx>
            <c:strRef>
              <c:f>'Belediye Su'!$G$75</c:f>
              <c:strCache>
                <c:ptCount val="1"/>
                <c:pt idx="0">
                  <c:v>Park, Bahçe ve WC'ler</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Su'!$G$76:$G$82</c:f>
              <c:numCache>
                <c:formatCode>#,##0</c:formatCode>
                <c:ptCount val="7"/>
                <c:pt idx="0">
                  <c:v>30409</c:v>
                </c:pt>
                <c:pt idx="1">
                  <c:v>33310</c:v>
                </c:pt>
                <c:pt idx="2">
                  <c:v>2000</c:v>
                </c:pt>
                <c:pt idx="4">
                  <c:v>55061</c:v>
                </c:pt>
                <c:pt idx="5">
                  <c:v>214964</c:v>
                </c:pt>
                <c:pt idx="6">
                  <c:v>132030</c:v>
                </c:pt>
              </c:numCache>
            </c:numRef>
          </c:val>
          <c:extLst>
            <c:ext xmlns:c16="http://schemas.microsoft.com/office/drawing/2014/chart" uri="{C3380CC4-5D6E-409C-BE32-E72D297353CC}">
              <c16:uniqueId val="{00000005-BF71-46D1-9783-14F47DD88AF2}"/>
            </c:ext>
          </c:extLst>
        </c:ser>
        <c:ser>
          <c:idx val="6"/>
          <c:order val="6"/>
          <c:tx>
            <c:strRef>
              <c:f>'Belediye Su'!$H$75</c:f>
              <c:strCache>
                <c:ptCount val="1"/>
                <c:pt idx="0">
                  <c:v>Resmi Kuruluşlar</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Su'!$H$76:$H$82</c:f>
              <c:numCache>
                <c:formatCode>#,##0</c:formatCode>
                <c:ptCount val="7"/>
                <c:pt idx="0">
                  <c:v>203566</c:v>
                </c:pt>
                <c:pt idx="1">
                  <c:v>134633</c:v>
                </c:pt>
                <c:pt idx="2">
                  <c:v>409071</c:v>
                </c:pt>
                <c:pt idx="3">
                  <c:v>172896</c:v>
                </c:pt>
                <c:pt idx="4">
                  <c:v>159658</c:v>
                </c:pt>
                <c:pt idx="5">
                  <c:v>212809</c:v>
                </c:pt>
                <c:pt idx="6">
                  <c:v>225258</c:v>
                </c:pt>
              </c:numCache>
            </c:numRef>
          </c:val>
          <c:extLst>
            <c:ext xmlns:c16="http://schemas.microsoft.com/office/drawing/2014/chart" uri="{C3380CC4-5D6E-409C-BE32-E72D297353CC}">
              <c16:uniqueId val="{00000006-BF71-46D1-9783-14F47DD88AF2}"/>
            </c:ext>
          </c:extLst>
        </c:ser>
        <c:ser>
          <c:idx val="7"/>
          <c:order val="7"/>
          <c:tx>
            <c:strRef>
              <c:f>'Belediye Su'!$I$75</c:f>
              <c:strCache>
                <c:ptCount val="1"/>
                <c:pt idx="0">
                  <c:v>Sağlık Kurumları</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Su'!$I$76:$I$82</c:f>
              <c:numCache>
                <c:formatCode>#,##0</c:formatCode>
                <c:ptCount val="7"/>
                <c:pt idx="0">
                  <c:v>25284</c:v>
                </c:pt>
                <c:pt idx="1">
                  <c:v>90615</c:v>
                </c:pt>
                <c:pt idx="2">
                  <c:v>40950</c:v>
                </c:pt>
                <c:pt idx="3">
                  <c:v>102918</c:v>
                </c:pt>
                <c:pt idx="4">
                  <c:v>121559</c:v>
                </c:pt>
                <c:pt idx="5">
                  <c:v>139484</c:v>
                </c:pt>
                <c:pt idx="6">
                  <c:v>99386</c:v>
                </c:pt>
              </c:numCache>
            </c:numRef>
          </c:val>
          <c:extLst>
            <c:ext xmlns:c16="http://schemas.microsoft.com/office/drawing/2014/chart" uri="{C3380CC4-5D6E-409C-BE32-E72D297353CC}">
              <c16:uniqueId val="{00000007-BF71-46D1-9783-14F47DD88AF2}"/>
            </c:ext>
          </c:extLst>
        </c:ser>
        <c:ser>
          <c:idx val="8"/>
          <c:order val="8"/>
          <c:tx>
            <c:strRef>
              <c:f>'Belediye Su'!$J$75</c:f>
              <c:strCache>
                <c:ptCount val="1"/>
                <c:pt idx="0">
                  <c:v>Sanayi İşletmeleri</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Su'!$J$76:$J$82</c:f>
              <c:numCache>
                <c:formatCode>#,##0</c:formatCode>
                <c:ptCount val="7"/>
                <c:pt idx="0">
                  <c:v>43692</c:v>
                </c:pt>
                <c:pt idx="1">
                  <c:v>61133</c:v>
                </c:pt>
                <c:pt idx="2">
                  <c:v>79325</c:v>
                </c:pt>
                <c:pt idx="3">
                  <c:v>49566</c:v>
                </c:pt>
                <c:pt idx="4">
                  <c:v>32615</c:v>
                </c:pt>
                <c:pt idx="5">
                  <c:v>11233</c:v>
                </c:pt>
                <c:pt idx="6">
                  <c:v>11051</c:v>
                </c:pt>
              </c:numCache>
            </c:numRef>
          </c:val>
          <c:extLst>
            <c:ext xmlns:c16="http://schemas.microsoft.com/office/drawing/2014/chart" uri="{C3380CC4-5D6E-409C-BE32-E72D297353CC}">
              <c16:uniqueId val="{00000008-BF71-46D1-9783-14F47DD88AF2}"/>
            </c:ext>
          </c:extLst>
        </c:ser>
        <c:ser>
          <c:idx val="9"/>
          <c:order val="9"/>
          <c:tx>
            <c:strRef>
              <c:f>'Belediye Su'!$K$75</c:f>
              <c:strCache>
                <c:ptCount val="1"/>
                <c:pt idx="0">
                  <c:v>Ticarethaneler</c:v>
                </c:pt>
              </c:strCache>
            </c:strRef>
          </c:tx>
          <c:invertIfNegative val="0"/>
          <c:cat>
            <c:strRef>
              <c:f>'Belediye Su'!$A$76:$A$82</c:f>
              <c:strCache>
                <c:ptCount val="7"/>
                <c:pt idx="0">
                  <c:v>2004</c:v>
                </c:pt>
                <c:pt idx="1">
                  <c:v>2006</c:v>
                </c:pt>
                <c:pt idx="2">
                  <c:v>2008</c:v>
                </c:pt>
                <c:pt idx="3">
                  <c:v>2010</c:v>
                </c:pt>
                <c:pt idx="4">
                  <c:v>2012</c:v>
                </c:pt>
                <c:pt idx="5">
                  <c:v>2014</c:v>
                </c:pt>
                <c:pt idx="6">
                  <c:v>2016</c:v>
                </c:pt>
              </c:strCache>
            </c:strRef>
          </c:cat>
          <c:val>
            <c:numRef>
              <c:f>'Belediye Su'!$K$76:$K$82</c:f>
              <c:numCache>
                <c:formatCode>#,##0</c:formatCode>
                <c:ptCount val="7"/>
                <c:pt idx="0">
                  <c:v>456146</c:v>
                </c:pt>
                <c:pt idx="1">
                  <c:v>215504</c:v>
                </c:pt>
                <c:pt idx="2">
                  <c:v>285704</c:v>
                </c:pt>
                <c:pt idx="3">
                  <c:v>224987</c:v>
                </c:pt>
                <c:pt idx="4">
                  <c:v>470602</c:v>
                </c:pt>
                <c:pt idx="5">
                  <c:v>210395</c:v>
                </c:pt>
                <c:pt idx="6">
                  <c:v>307611</c:v>
                </c:pt>
              </c:numCache>
            </c:numRef>
          </c:val>
          <c:extLst>
            <c:ext xmlns:c16="http://schemas.microsoft.com/office/drawing/2014/chart" uri="{C3380CC4-5D6E-409C-BE32-E72D297353CC}">
              <c16:uniqueId val="{00000009-BF71-46D1-9783-14F47DD88AF2}"/>
            </c:ext>
          </c:extLst>
        </c:ser>
        <c:dLbls>
          <c:showLegendKey val="0"/>
          <c:showVal val="0"/>
          <c:showCatName val="0"/>
          <c:showSerName val="0"/>
          <c:showPercent val="0"/>
          <c:showBubbleSize val="0"/>
        </c:dLbls>
        <c:gapWidth val="150"/>
        <c:overlap val="100"/>
        <c:axId val="195289600"/>
        <c:axId val="194623104"/>
      </c:barChart>
      <c:catAx>
        <c:axId val="195289600"/>
        <c:scaling>
          <c:orientation val="minMax"/>
        </c:scaling>
        <c:delete val="0"/>
        <c:axPos val="b"/>
        <c:numFmt formatCode="General" sourceLinked="0"/>
        <c:majorTickMark val="out"/>
        <c:minorTickMark val="none"/>
        <c:tickLblPos val="nextTo"/>
        <c:crossAx val="194623104"/>
        <c:crosses val="autoZero"/>
        <c:auto val="1"/>
        <c:lblAlgn val="ctr"/>
        <c:lblOffset val="100"/>
        <c:noMultiLvlLbl val="0"/>
      </c:catAx>
      <c:valAx>
        <c:axId val="194623104"/>
        <c:scaling>
          <c:orientation val="minMax"/>
        </c:scaling>
        <c:delete val="0"/>
        <c:axPos val="l"/>
        <c:majorGridlines/>
        <c:title>
          <c:tx>
            <c:rich>
              <a:bodyPr rot="-5400000" vert="horz"/>
              <a:lstStyle/>
              <a:p>
                <a:pPr>
                  <a:defRPr/>
                </a:pPr>
                <a:r>
                  <a:rPr lang="tr-TR"/>
                  <a:t>Belediyeler Tarafından İçme ve Kullanma Suyu Şebekesiyle Dağıtılan  Su Miktarı (m</a:t>
                </a:r>
                <a:r>
                  <a:rPr lang="tr-TR" baseline="30000"/>
                  <a:t>3</a:t>
                </a:r>
                <a:r>
                  <a:rPr lang="tr-TR"/>
                  <a:t>/yıl)</a:t>
                </a:r>
              </a:p>
            </c:rich>
          </c:tx>
          <c:layout>
            <c:manualLayout>
              <c:xMode val="edge"/>
              <c:yMode val="edge"/>
              <c:x val="7.6518412242945963E-3"/>
              <c:y val="7.5317183225057108E-2"/>
            </c:manualLayout>
          </c:layout>
          <c:overlay val="0"/>
        </c:title>
        <c:numFmt formatCode="#,##0" sourceLinked="1"/>
        <c:majorTickMark val="out"/>
        <c:minorTickMark val="none"/>
        <c:tickLblPos val="nextTo"/>
        <c:crossAx val="195289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Su'!$B$112</c:f>
              <c:strCache>
                <c:ptCount val="1"/>
                <c:pt idx="0">
                  <c:v>Artvin (%)</c:v>
                </c:pt>
              </c:strCache>
            </c:strRef>
          </c:tx>
          <c:marker>
            <c:symbol val="none"/>
          </c:marker>
          <c:cat>
            <c:strRef>
              <c:f>'Belediye Su'!$A$113:$A$122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Su'!$B$113:$B$122</c:f>
              <c:numCache>
                <c:formatCode>General</c:formatCode>
                <c:ptCount val="10"/>
                <c:pt idx="0">
                  <c:v>46</c:v>
                </c:pt>
                <c:pt idx="1">
                  <c:v>44</c:v>
                </c:pt>
                <c:pt idx="2">
                  <c:v>46</c:v>
                </c:pt>
                <c:pt idx="3">
                  <c:v>48</c:v>
                </c:pt>
                <c:pt idx="4">
                  <c:v>57</c:v>
                </c:pt>
                <c:pt idx="5">
                  <c:v>57</c:v>
                </c:pt>
                <c:pt idx="6">
                  <c:v>57</c:v>
                </c:pt>
                <c:pt idx="7">
                  <c:v>60</c:v>
                </c:pt>
                <c:pt idx="8">
                  <c:v>58</c:v>
                </c:pt>
                <c:pt idx="9">
                  <c:v>61</c:v>
                </c:pt>
              </c:numCache>
            </c:numRef>
          </c:val>
          <c:smooth val="0"/>
          <c:extLst>
            <c:ext xmlns:c16="http://schemas.microsoft.com/office/drawing/2014/chart" uri="{C3380CC4-5D6E-409C-BE32-E72D297353CC}">
              <c16:uniqueId val="{00000000-2383-42FA-BEA6-5E7D4BAFDF75}"/>
            </c:ext>
          </c:extLst>
        </c:ser>
        <c:ser>
          <c:idx val="1"/>
          <c:order val="1"/>
          <c:tx>
            <c:strRef>
              <c:f>'Belediye Su'!$C$112</c:f>
              <c:strCache>
                <c:ptCount val="1"/>
                <c:pt idx="0">
                  <c:v>Türkiye (%)</c:v>
                </c:pt>
              </c:strCache>
            </c:strRef>
          </c:tx>
          <c:marker>
            <c:symbol val="none"/>
          </c:marker>
          <c:cat>
            <c:strRef>
              <c:f>'Belediye Su'!$A$113:$A$122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Su'!$C$113:$C$122</c:f>
              <c:numCache>
                <c:formatCode>General</c:formatCode>
                <c:ptCount val="10"/>
                <c:pt idx="0">
                  <c:v>75</c:v>
                </c:pt>
                <c:pt idx="1">
                  <c:v>76</c:v>
                </c:pt>
                <c:pt idx="2">
                  <c:v>77</c:v>
                </c:pt>
                <c:pt idx="3">
                  <c:v>78</c:v>
                </c:pt>
                <c:pt idx="4">
                  <c:v>82</c:v>
                </c:pt>
                <c:pt idx="5">
                  <c:v>82</c:v>
                </c:pt>
                <c:pt idx="6">
                  <c:v>82</c:v>
                </c:pt>
                <c:pt idx="7">
                  <c:v>83</c:v>
                </c:pt>
                <c:pt idx="8">
                  <c:v>91</c:v>
                </c:pt>
                <c:pt idx="9">
                  <c:v>92</c:v>
                </c:pt>
              </c:numCache>
            </c:numRef>
          </c:val>
          <c:smooth val="0"/>
          <c:extLst>
            <c:ext xmlns:c16="http://schemas.microsoft.com/office/drawing/2014/chart" uri="{C3380CC4-5D6E-409C-BE32-E72D297353CC}">
              <c16:uniqueId val="{00000001-2383-42FA-BEA6-5E7D4BAFDF75}"/>
            </c:ext>
          </c:extLst>
        </c:ser>
        <c:dLbls>
          <c:showLegendKey val="0"/>
          <c:showVal val="0"/>
          <c:showCatName val="0"/>
          <c:showSerName val="0"/>
          <c:showPercent val="0"/>
          <c:showBubbleSize val="0"/>
        </c:dLbls>
        <c:smooth val="0"/>
        <c:axId val="195290624"/>
        <c:axId val="196083712"/>
      </c:lineChart>
      <c:catAx>
        <c:axId val="195290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6083712"/>
        <c:crosses val="autoZero"/>
        <c:auto val="1"/>
        <c:lblAlgn val="ctr"/>
        <c:lblOffset val="100"/>
        <c:noMultiLvlLbl val="0"/>
      </c:catAx>
      <c:valAx>
        <c:axId val="196083712"/>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5290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Su'!$B$139</c:f>
              <c:strCache>
                <c:ptCount val="1"/>
                <c:pt idx="0">
                  <c:v>Artvin (%)</c:v>
                </c:pt>
              </c:strCache>
            </c:strRef>
          </c:tx>
          <c:marker>
            <c:symbol val="none"/>
          </c:marker>
          <c:cat>
            <c:strRef>
              <c:f>'Belediye Su'!$A$140:$A$149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Su'!$B$140:$B$149</c:f>
              <c:numCache>
                <c:formatCode>General</c:formatCode>
                <c:ptCount val="10"/>
                <c:pt idx="2">
                  <c:v>6</c:v>
                </c:pt>
                <c:pt idx="3">
                  <c:v>6</c:v>
                </c:pt>
                <c:pt idx="4">
                  <c:v>20</c:v>
                </c:pt>
                <c:pt idx="5">
                  <c:v>22</c:v>
                </c:pt>
                <c:pt idx="6">
                  <c:v>21</c:v>
                </c:pt>
                <c:pt idx="7">
                  <c:v>21</c:v>
                </c:pt>
                <c:pt idx="8">
                  <c:v>23</c:v>
                </c:pt>
                <c:pt idx="9">
                  <c:v>15</c:v>
                </c:pt>
              </c:numCache>
            </c:numRef>
          </c:val>
          <c:smooth val="0"/>
          <c:extLst>
            <c:ext xmlns:c16="http://schemas.microsoft.com/office/drawing/2014/chart" uri="{C3380CC4-5D6E-409C-BE32-E72D297353CC}">
              <c16:uniqueId val="{00000000-D9AC-43EE-9626-6F3682221EFC}"/>
            </c:ext>
          </c:extLst>
        </c:ser>
        <c:ser>
          <c:idx val="1"/>
          <c:order val="1"/>
          <c:tx>
            <c:strRef>
              <c:f>'Belediye Su'!$C$139</c:f>
              <c:strCache>
                <c:ptCount val="1"/>
                <c:pt idx="0">
                  <c:v>Türkiye (%)</c:v>
                </c:pt>
              </c:strCache>
            </c:strRef>
          </c:tx>
          <c:marker>
            <c:symbol val="none"/>
          </c:marker>
          <c:cat>
            <c:strRef>
              <c:f>'Belediye Su'!$A$140:$A$149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Su'!$C$140:$C$149</c:f>
              <c:numCache>
                <c:formatCode>General</c:formatCode>
                <c:ptCount val="10"/>
                <c:pt idx="0">
                  <c:v>27</c:v>
                </c:pt>
                <c:pt idx="1">
                  <c:v>29</c:v>
                </c:pt>
                <c:pt idx="2">
                  <c:v>31</c:v>
                </c:pt>
                <c:pt idx="3">
                  <c:v>34</c:v>
                </c:pt>
                <c:pt idx="4">
                  <c:v>41</c:v>
                </c:pt>
                <c:pt idx="5">
                  <c:v>41</c:v>
                </c:pt>
                <c:pt idx="6">
                  <c:v>45</c:v>
                </c:pt>
                <c:pt idx="7">
                  <c:v>47</c:v>
                </c:pt>
                <c:pt idx="8">
                  <c:v>54</c:v>
                </c:pt>
                <c:pt idx="9">
                  <c:v>55</c:v>
                </c:pt>
              </c:numCache>
            </c:numRef>
          </c:val>
          <c:smooth val="0"/>
          <c:extLst>
            <c:ext xmlns:c16="http://schemas.microsoft.com/office/drawing/2014/chart" uri="{C3380CC4-5D6E-409C-BE32-E72D297353CC}">
              <c16:uniqueId val="{00000001-D9AC-43EE-9626-6F3682221EFC}"/>
            </c:ext>
          </c:extLst>
        </c:ser>
        <c:dLbls>
          <c:showLegendKey val="0"/>
          <c:showVal val="0"/>
          <c:showCatName val="0"/>
          <c:showSerName val="0"/>
          <c:showPercent val="0"/>
          <c:showBubbleSize val="0"/>
        </c:dLbls>
        <c:smooth val="0"/>
        <c:axId val="195292672"/>
        <c:axId val="196086016"/>
      </c:lineChart>
      <c:catAx>
        <c:axId val="195292672"/>
        <c:scaling>
          <c:orientation val="minMax"/>
        </c:scaling>
        <c:delete val="0"/>
        <c:axPos val="b"/>
        <c:numFmt formatCode="General" sourceLinked="0"/>
        <c:majorTickMark val="out"/>
        <c:minorTickMark val="none"/>
        <c:tickLblPos val="nextTo"/>
        <c:crossAx val="196086016"/>
        <c:crosses val="autoZero"/>
        <c:auto val="1"/>
        <c:lblAlgn val="ctr"/>
        <c:lblOffset val="100"/>
        <c:noMultiLvlLbl val="0"/>
      </c:catAx>
      <c:valAx>
        <c:axId val="196086016"/>
        <c:scaling>
          <c:orientation val="minMax"/>
          <c:max val="100"/>
        </c:scaling>
        <c:delete val="0"/>
        <c:axPos val="l"/>
        <c:majorGridlines/>
        <c:title>
          <c:tx>
            <c:rich>
              <a:bodyPr rot="0" vert="horz"/>
              <a:lstStyle/>
              <a:p>
                <a:pPr>
                  <a:defRPr/>
                </a:pPr>
                <a:r>
                  <a:rPr lang="tr-TR"/>
                  <a:t>(%)</a:t>
                </a:r>
              </a:p>
            </c:rich>
          </c:tx>
          <c:layout>
            <c:manualLayout>
              <c:xMode val="edge"/>
              <c:yMode val="edge"/>
              <c:x val="5.5555555555555558E-3"/>
              <c:y val="0.40759368620589093"/>
            </c:manualLayout>
          </c:layout>
          <c:overlay val="0"/>
        </c:title>
        <c:numFmt formatCode="General" sourceLinked="1"/>
        <c:majorTickMark val="out"/>
        <c:minorTickMark val="none"/>
        <c:tickLblPos val="nextTo"/>
        <c:crossAx val="195292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Atıksu'!$C$5</c:f>
              <c:strCache>
                <c:ptCount val="1"/>
                <c:pt idx="0">
                  <c:v>Arıtılmıyor</c:v>
                </c:pt>
              </c:strCache>
            </c:strRef>
          </c:tx>
          <c:spPr>
            <a:solidFill>
              <a:schemeClr val="accent2"/>
            </a:solidFill>
          </c:spPr>
          <c:invertIfNegative val="0"/>
          <c:cat>
            <c:strRef>
              <c:f>'Belediye Atıksu'!$A$6:$A$15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Atıksu'!$C$6:$C$15</c:f>
              <c:numCache>
                <c:formatCode>#,##0</c:formatCode>
                <c:ptCount val="10"/>
                <c:pt idx="0">
                  <c:v>2528</c:v>
                </c:pt>
                <c:pt idx="1">
                  <c:v>2835</c:v>
                </c:pt>
                <c:pt idx="2">
                  <c:v>2901</c:v>
                </c:pt>
                <c:pt idx="3">
                  <c:v>2943</c:v>
                </c:pt>
                <c:pt idx="4">
                  <c:v>4927</c:v>
                </c:pt>
                <c:pt idx="5">
                  <c:v>5763</c:v>
                </c:pt>
                <c:pt idx="6">
                  <c:v>7062</c:v>
                </c:pt>
                <c:pt idx="7">
                  <c:v>5483</c:v>
                </c:pt>
                <c:pt idx="8">
                  <c:v>4360</c:v>
                </c:pt>
                <c:pt idx="9">
                  <c:v>4489</c:v>
                </c:pt>
              </c:numCache>
            </c:numRef>
          </c:val>
          <c:extLst>
            <c:ext xmlns:c16="http://schemas.microsoft.com/office/drawing/2014/chart" uri="{C3380CC4-5D6E-409C-BE32-E72D297353CC}">
              <c16:uniqueId val="{00000000-024C-4DBA-8B3D-9E47E167DD6F}"/>
            </c:ext>
          </c:extLst>
        </c:ser>
        <c:dLbls>
          <c:showLegendKey val="0"/>
          <c:showVal val="0"/>
          <c:showCatName val="0"/>
          <c:showSerName val="0"/>
          <c:showPercent val="0"/>
          <c:showBubbleSize val="0"/>
        </c:dLbls>
        <c:gapWidth val="150"/>
        <c:overlap val="100"/>
        <c:axId val="195516416"/>
        <c:axId val="196088320"/>
      </c:barChart>
      <c:catAx>
        <c:axId val="19551641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6088320"/>
        <c:crosses val="autoZero"/>
        <c:auto val="1"/>
        <c:lblAlgn val="ctr"/>
        <c:lblOffset val="100"/>
        <c:noMultiLvlLbl val="0"/>
      </c:catAx>
      <c:valAx>
        <c:axId val="196088320"/>
        <c:scaling>
          <c:orientation val="minMax"/>
        </c:scaling>
        <c:delete val="0"/>
        <c:axPos val="l"/>
        <c:majorGridlines/>
        <c:title>
          <c:tx>
            <c:rich>
              <a:bodyPr rot="-5400000" vert="horz"/>
              <a:lstStyle/>
              <a:p>
                <a:pPr>
                  <a:defRPr/>
                </a:pPr>
                <a:r>
                  <a:rPr lang="tr-TR"/>
                  <a:t>Bin m</a:t>
                </a:r>
                <a:r>
                  <a:rPr lang="tr-TR" baseline="30000"/>
                  <a:t>3</a:t>
                </a:r>
                <a:r>
                  <a:rPr lang="tr-TR"/>
                  <a:t>/yıl</a:t>
                </a:r>
              </a:p>
            </c:rich>
          </c:tx>
          <c:overlay val="0"/>
        </c:title>
        <c:numFmt formatCode="#,##0" sourceLinked="1"/>
        <c:majorTickMark val="out"/>
        <c:minorTickMark val="none"/>
        <c:tickLblPos val="nextTo"/>
        <c:crossAx val="1955164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Atıksu'!$B$39</c:f>
              <c:strCache>
                <c:ptCount val="1"/>
                <c:pt idx="0">
                  <c:v>Artvin</c:v>
                </c:pt>
              </c:strCache>
            </c:strRef>
          </c:tx>
          <c:marker>
            <c:symbol val="none"/>
          </c:marker>
          <c:cat>
            <c:strRef>
              <c:f>'Belediye Atıksu'!$A$40:$A$49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Atıksu'!$B$40:$B$49</c:f>
              <c:numCache>
                <c:formatCode>General</c:formatCode>
                <c:ptCount val="10"/>
                <c:pt idx="0">
                  <c:v>97</c:v>
                </c:pt>
                <c:pt idx="1">
                  <c:v>98</c:v>
                </c:pt>
                <c:pt idx="2">
                  <c:v>96</c:v>
                </c:pt>
                <c:pt idx="3">
                  <c:v>97</c:v>
                </c:pt>
                <c:pt idx="4">
                  <c:v>152</c:v>
                </c:pt>
                <c:pt idx="5">
                  <c:v>176</c:v>
                </c:pt>
                <c:pt idx="6">
                  <c:v>228</c:v>
                </c:pt>
                <c:pt idx="7">
                  <c:v>166</c:v>
                </c:pt>
                <c:pt idx="8">
                  <c:v>127</c:v>
                </c:pt>
                <c:pt idx="9">
                  <c:v>129</c:v>
                </c:pt>
              </c:numCache>
            </c:numRef>
          </c:val>
          <c:smooth val="0"/>
          <c:extLst>
            <c:ext xmlns:c16="http://schemas.microsoft.com/office/drawing/2014/chart" uri="{C3380CC4-5D6E-409C-BE32-E72D297353CC}">
              <c16:uniqueId val="{00000000-51AA-4C99-908C-28D74EFF3937}"/>
            </c:ext>
          </c:extLst>
        </c:ser>
        <c:ser>
          <c:idx val="1"/>
          <c:order val="1"/>
          <c:tx>
            <c:strRef>
              <c:f>'Belediye Atıksu'!$C$39</c:f>
              <c:strCache>
                <c:ptCount val="1"/>
                <c:pt idx="0">
                  <c:v>Türkiye </c:v>
                </c:pt>
              </c:strCache>
            </c:strRef>
          </c:tx>
          <c:marker>
            <c:symbol val="none"/>
          </c:marker>
          <c:cat>
            <c:strRef>
              <c:f>'Belediye Atıksu'!$A$40:$A$49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Atıksu'!$C$40:$C$49</c:f>
              <c:numCache>
                <c:formatCode>General</c:formatCode>
                <c:ptCount val="10"/>
                <c:pt idx="0">
                  <c:v>147</c:v>
                </c:pt>
                <c:pt idx="1">
                  <c:v>154</c:v>
                </c:pt>
                <c:pt idx="2">
                  <c:v>173</c:v>
                </c:pt>
                <c:pt idx="3">
                  <c:v>174</c:v>
                </c:pt>
                <c:pt idx="4">
                  <c:v>181</c:v>
                </c:pt>
                <c:pt idx="5">
                  <c:v>173</c:v>
                </c:pt>
                <c:pt idx="6">
                  <c:v>182</c:v>
                </c:pt>
                <c:pt idx="7">
                  <c:v>190</c:v>
                </c:pt>
                <c:pt idx="8">
                  <c:v>181</c:v>
                </c:pt>
                <c:pt idx="9">
                  <c:v>183</c:v>
                </c:pt>
              </c:numCache>
            </c:numRef>
          </c:val>
          <c:smooth val="0"/>
          <c:extLst>
            <c:ext xmlns:c16="http://schemas.microsoft.com/office/drawing/2014/chart" uri="{C3380CC4-5D6E-409C-BE32-E72D297353CC}">
              <c16:uniqueId val="{00000001-51AA-4C99-908C-28D74EFF3937}"/>
            </c:ext>
          </c:extLst>
        </c:ser>
        <c:dLbls>
          <c:showLegendKey val="0"/>
          <c:showVal val="0"/>
          <c:showCatName val="0"/>
          <c:showSerName val="0"/>
          <c:showPercent val="0"/>
          <c:showBubbleSize val="0"/>
        </c:dLbls>
        <c:smooth val="0"/>
        <c:axId val="195517952"/>
        <c:axId val="196090624"/>
      </c:lineChart>
      <c:catAx>
        <c:axId val="19551795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6090624"/>
        <c:crosses val="autoZero"/>
        <c:auto val="1"/>
        <c:lblAlgn val="ctr"/>
        <c:lblOffset val="100"/>
        <c:noMultiLvlLbl val="0"/>
      </c:catAx>
      <c:valAx>
        <c:axId val="196090624"/>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overlay val="0"/>
        </c:title>
        <c:numFmt formatCode="General" sourceLinked="1"/>
        <c:majorTickMark val="out"/>
        <c:minorTickMark val="none"/>
        <c:tickLblPos val="nextTo"/>
        <c:crossAx val="195517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Atıksu'!$B$72</c:f>
              <c:strCache>
                <c:ptCount val="1"/>
                <c:pt idx="0">
                  <c:v>Artvin (%)</c:v>
                </c:pt>
              </c:strCache>
            </c:strRef>
          </c:tx>
          <c:marker>
            <c:symbol val="none"/>
          </c:marker>
          <c:cat>
            <c:strRef>
              <c:f>'Belediye Atıksu'!$A$73:$A$82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Atıksu'!$B$73:$B$82</c:f>
              <c:numCache>
                <c:formatCode>General</c:formatCode>
                <c:ptCount val="10"/>
                <c:pt idx="0">
                  <c:v>37</c:v>
                </c:pt>
                <c:pt idx="1">
                  <c:v>41</c:v>
                </c:pt>
                <c:pt idx="2">
                  <c:v>43</c:v>
                </c:pt>
                <c:pt idx="3">
                  <c:v>43</c:v>
                </c:pt>
                <c:pt idx="4">
                  <c:v>53</c:v>
                </c:pt>
                <c:pt idx="5">
                  <c:v>53</c:v>
                </c:pt>
                <c:pt idx="6">
                  <c:v>51</c:v>
                </c:pt>
                <c:pt idx="7">
                  <c:v>54</c:v>
                </c:pt>
                <c:pt idx="8">
                  <c:v>55</c:v>
                </c:pt>
                <c:pt idx="9">
                  <c:v>57</c:v>
                </c:pt>
              </c:numCache>
            </c:numRef>
          </c:val>
          <c:smooth val="0"/>
          <c:extLst>
            <c:ext xmlns:c16="http://schemas.microsoft.com/office/drawing/2014/chart" uri="{C3380CC4-5D6E-409C-BE32-E72D297353CC}">
              <c16:uniqueId val="{00000000-B204-4DA2-9EDB-AB66E259168B}"/>
            </c:ext>
          </c:extLst>
        </c:ser>
        <c:ser>
          <c:idx val="1"/>
          <c:order val="1"/>
          <c:tx>
            <c:strRef>
              <c:f>'Belediye Atıksu'!$C$72</c:f>
              <c:strCache>
                <c:ptCount val="1"/>
                <c:pt idx="0">
                  <c:v>Türkiye (%)</c:v>
                </c:pt>
              </c:strCache>
            </c:strRef>
          </c:tx>
          <c:marker>
            <c:symbol val="none"/>
          </c:marker>
          <c:cat>
            <c:strRef>
              <c:f>'Belediye Atıksu'!$A$73:$A$82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Atıksu'!$C$73:$C$82</c:f>
              <c:numCache>
                <c:formatCode>General</c:formatCode>
                <c:ptCount val="10"/>
                <c:pt idx="0">
                  <c:v>63</c:v>
                </c:pt>
                <c:pt idx="1">
                  <c:v>65</c:v>
                </c:pt>
                <c:pt idx="2">
                  <c:v>67</c:v>
                </c:pt>
                <c:pt idx="3">
                  <c:v>68</c:v>
                </c:pt>
                <c:pt idx="4">
                  <c:v>72</c:v>
                </c:pt>
                <c:pt idx="5">
                  <c:v>73</c:v>
                </c:pt>
                <c:pt idx="6">
                  <c:v>73</c:v>
                </c:pt>
                <c:pt idx="7">
                  <c:v>78</c:v>
                </c:pt>
                <c:pt idx="8">
                  <c:v>84</c:v>
                </c:pt>
                <c:pt idx="9">
                  <c:v>84</c:v>
                </c:pt>
              </c:numCache>
            </c:numRef>
          </c:val>
          <c:smooth val="0"/>
          <c:extLst>
            <c:ext xmlns:c16="http://schemas.microsoft.com/office/drawing/2014/chart" uri="{C3380CC4-5D6E-409C-BE32-E72D297353CC}">
              <c16:uniqueId val="{00000001-B204-4DA2-9EDB-AB66E259168B}"/>
            </c:ext>
          </c:extLst>
        </c:ser>
        <c:dLbls>
          <c:showLegendKey val="0"/>
          <c:showVal val="0"/>
          <c:showCatName val="0"/>
          <c:showSerName val="0"/>
          <c:showPercent val="0"/>
          <c:showBubbleSize val="0"/>
        </c:dLbls>
        <c:smooth val="0"/>
        <c:axId val="195891200"/>
        <c:axId val="195847296"/>
      </c:lineChart>
      <c:catAx>
        <c:axId val="19589120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5847296"/>
        <c:crosses val="autoZero"/>
        <c:auto val="1"/>
        <c:lblAlgn val="ctr"/>
        <c:lblOffset val="100"/>
        <c:noMultiLvlLbl val="0"/>
      </c:catAx>
      <c:valAx>
        <c:axId val="195847296"/>
        <c:scaling>
          <c:orientation val="minMax"/>
          <c:max val="100"/>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5891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Atık'!$B$14:$B$23</c:f>
              <c:numCache>
                <c:formatCode>#,##0</c:formatCode>
                <c:ptCount val="10"/>
                <c:pt idx="0">
                  <c:v>718</c:v>
                </c:pt>
                <c:pt idx="1">
                  <c:v>940</c:v>
                </c:pt>
                <c:pt idx="3">
                  <c:v>579</c:v>
                </c:pt>
                <c:pt idx="4">
                  <c:v>4541</c:v>
                </c:pt>
                <c:pt idx="6">
                  <c:v>1613</c:v>
                </c:pt>
              </c:numCache>
            </c:numRef>
          </c:val>
          <c:extLst>
            <c:ext xmlns:c16="http://schemas.microsoft.com/office/drawing/2014/chart" uri="{C3380CC4-5D6E-409C-BE32-E72D297353CC}">
              <c16:uniqueId val="{00000000-C583-470B-9395-FF3CD44906F9}"/>
            </c:ext>
          </c:extLst>
        </c:ser>
        <c:ser>
          <c:idx val="1"/>
          <c:order val="1"/>
          <c:tx>
            <c:strRef>
              <c:f>'Belediye Atık'!$C$13</c:f>
              <c:strCache>
                <c:ptCount val="1"/>
                <c:pt idx="0">
                  <c:v>Belediye Çöplüğünde Depolama</c:v>
                </c:pt>
              </c:strCache>
            </c:strRef>
          </c:tx>
          <c:spPr>
            <a:solidFill>
              <a:schemeClr val="accent3"/>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Atık'!$C$14:$C$23</c:f>
              <c:numCache>
                <c:formatCode>#,##0</c:formatCode>
                <c:ptCount val="10"/>
                <c:pt idx="0">
                  <c:v>17255</c:v>
                </c:pt>
                <c:pt idx="1">
                  <c:v>24681</c:v>
                </c:pt>
                <c:pt idx="2">
                  <c:v>22394</c:v>
                </c:pt>
                <c:pt idx="3">
                  <c:v>28900</c:v>
                </c:pt>
                <c:pt idx="4">
                  <c:v>26202</c:v>
                </c:pt>
                <c:pt idx="5">
                  <c:v>33467</c:v>
                </c:pt>
                <c:pt idx="6">
                  <c:v>27064</c:v>
                </c:pt>
                <c:pt idx="7">
                  <c:v>32232</c:v>
                </c:pt>
                <c:pt idx="8">
                  <c:v>37501</c:v>
                </c:pt>
                <c:pt idx="9">
                  <c:v>42184</c:v>
                </c:pt>
              </c:numCache>
            </c:numRef>
          </c:val>
          <c:extLst>
            <c:ext xmlns:c16="http://schemas.microsoft.com/office/drawing/2014/chart" uri="{C3380CC4-5D6E-409C-BE32-E72D297353CC}">
              <c16:uniqueId val="{00000001-C583-470B-9395-FF3CD44906F9}"/>
            </c:ext>
          </c:extLst>
        </c:ser>
        <c:ser>
          <c:idx val="2"/>
          <c:order val="2"/>
          <c:tx>
            <c:strRef>
              <c:f>'Belediye Atık'!$D$13</c:f>
              <c:strCache>
                <c:ptCount val="1"/>
                <c:pt idx="0">
                  <c:v>Diğer Bertaraf İşlemleri</c:v>
                </c:pt>
              </c:strCache>
            </c:strRef>
          </c:tx>
          <c:spPr>
            <a:solidFill>
              <a:srgbClr val="00B0F0"/>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Atık'!$D$14:$D$23</c:f>
              <c:numCache>
                <c:formatCode>#,##0</c:formatCode>
                <c:ptCount val="10"/>
                <c:pt idx="0">
                  <c:v>10889</c:v>
                </c:pt>
                <c:pt idx="1">
                  <c:v>3285</c:v>
                </c:pt>
                <c:pt idx="2">
                  <c:v>8760</c:v>
                </c:pt>
                <c:pt idx="3">
                  <c:v>4392</c:v>
                </c:pt>
                <c:pt idx="4">
                  <c:v>2006</c:v>
                </c:pt>
                <c:pt idx="6">
                  <c:v>184</c:v>
                </c:pt>
              </c:numCache>
            </c:numRef>
          </c:val>
          <c:extLst>
            <c:ext xmlns:c16="http://schemas.microsoft.com/office/drawing/2014/chart" uri="{C3380CC4-5D6E-409C-BE32-E72D297353CC}">
              <c16:uniqueId val="{00000002-C583-470B-9395-FF3CD44906F9}"/>
            </c:ext>
          </c:extLst>
        </c:ser>
        <c:ser>
          <c:idx val="3"/>
          <c:order val="3"/>
          <c:tx>
            <c:strRef>
              <c:f>'Belediye Atık'!$E$13</c:f>
              <c:strCache>
                <c:ptCount val="1"/>
                <c:pt idx="0">
                  <c:v>Gömme</c:v>
                </c:pt>
              </c:strCache>
            </c:strRef>
          </c:tx>
          <c:spPr>
            <a:solidFill>
              <a:srgbClr val="FF00FF"/>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Atık'!$E$14:$E$23</c:f>
              <c:numCache>
                <c:formatCode>#,##0</c:formatCode>
                <c:ptCount val="10"/>
                <c:pt idx="0">
                  <c:v>1460</c:v>
                </c:pt>
                <c:pt idx="1">
                  <c:v>3650</c:v>
                </c:pt>
                <c:pt idx="3">
                  <c:v>1677</c:v>
                </c:pt>
                <c:pt idx="4">
                  <c:v>4012</c:v>
                </c:pt>
                <c:pt idx="6">
                  <c:v>2190</c:v>
                </c:pt>
              </c:numCache>
            </c:numRef>
          </c:val>
          <c:extLst>
            <c:ext xmlns:c16="http://schemas.microsoft.com/office/drawing/2014/chart" uri="{C3380CC4-5D6E-409C-BE32-E72D297353CC}">
              <c16:uniqueId val="{00000003-C583-470B-9395-FF3CD44906F9}"/>
            </c:ext>
          </c:extLst>
        </c:ser>
        <c:ser>
          <c:idx val="4"/>
          <c:order val="4"/>
          <c:tx>
            <c:strRef>
              <c:f>'Belediye Atık'!$F$13</c:f>
              <c:strCache>
                <c:ptCount val="1"/>
                <c:pt idx="0">
                  <c:v>Nehir, Dere ve Göle Dökme</c:v>
                </c:pt>
              </c:strCache>
            </c:strRef>
          </c:tx>
          <c:spPr>
            <a:solidFill>
              <a:schemeClr val="accent1">
                <a:lumMod val="75000"/>
              </a:schemeClr>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Atık'!$F$14:$F$23</c:f>
              <c:numCache>
                <c:formatCode>#,##0</c:formatCode>
                <c:ptCount val="10"/>
                <c:pt idx="0">
                  <c:v>1095</c:v>
                </c:pt>
                <c:pt idx="2">
                  <c:v>4386</c:v>
                </c:pt>
              </c:numCache>
            </c:numRef>
          </c:val>
          <c:extLst>
            <c:ext xmlns:c16="http://schemas.microsoft.com/office/drawing/2014/chart" uri="{C3380CC4-5D6E-409C-BE32-E72D297353CC}">
              <c16:uniqueId val="{00000004-C583-470B-9395-FF3CD44906F9}"/>
            </c:ext>
          </c:extLst>
        </c:ser>
        <c:dLbls>
          <c:showLegendKey val="0"/>
          <c:showVal val="0"/>
          <c:showCatName val="0"/>
          <c:showSerName val="0"/>
          <c:showPercent val="0"/>
          <c:showBubbleSize val="0"/>
        </c:dLbls>
        <c:gapWidth val="150"/>
        <c:overlap val="100"/>
        <c:axId val="194909696"/>
        <c:axId val="195850176"/>
      </c:barChart>
      <c:catAx>
        <c:axId val="1949096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5850176"/>
        <c:crosses val="autoZero"/>
        <c:auto val="1"/>
        <c:lblAlgn val="ctr"/>
        <c:lblOffset val="100"/>
        <c:noMultiLvlLbl val="0"/>
      </c:catAx>
      <c:valAx>
        <c:axId val="195850176"/>
        <c:scaling>
          <c:orientation val="minMax"/>
        </c:scaling>
        <c:delete val="0"/>
        <c:axPos val="l"/>
        <c:majorGridlines/>
        <c:title>
          <c:tx>
            <c:rich>
              <a:bodyPr rot="-5400000" vert="horz"/>
              <a:lstStyle/>
              <a:p>
                <a:pPr>
                  <a:defRPr sz="1000"/>
                </a:pPr>
                <a:r>
                  <a:rPr lang="tr-TR" sz="1000" b="1" i="0" baseline="0">
                    <a:effectLst/>
                  </a:rPr>
                  <a:t>Belediye Atığı Miktarı (ton/yıl)</a:t>
                </a:r>
                <a:endParaRPr lang="tr-TR" sz="1000">
                  <a:effectLst/>
                </a:endParaRPr>
              </a:p>
            </c:rich>
          </c:tx>
          <c:layout>
            <c:manualLayout>
              <c:xMode val="edge"/>
              <c:yMode val="edge"/>
              <c:x val="4.11522633744856E-3"/>
              <c:y val="0.16110126859142604"/>
            </c:manualLayout>
          </c:layout>
          <c:overlay val="0"/>
        </c:title>
        <c:numFmt formatCode="#,##0" sourceLinked="1"/>
        <c:majorTickMark val="out"/>
        <c:minorTickMark val="none"/>
        <c:tickLblPos val="nextTo"/>
        <c:crossAx val="194909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Atık'!$B$55</c:f>
              <c:strCache>
                <c:ptCount val="1"/>
                <c:pt idx="0">
                  <c:v>Artvin</c:v>
                </c:pt>
              </c:strCache>
            </c:strRef>
          </c:tx>
          <c:marker>
            <c:symbol val="none"/>
          </c:marker>
          <c:cat>
            <c:strRef>
              <c:f>'Belediye Atık'!$A$56:$A$65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Atık'!$B$56:$B$65</c:f>
              <c:numCache>
                <c:formatCode>General</c:formatCode>
                <c:ptCount val="10"/>
                <c:pt idx="0">
                  <c:v>1.03</c:v>
                </c:pt>
                <c:pt idx="1">
                  <c:v>1</c:v>
                </c:pt>
                <c:pt idx="2">
                  <c:v>1.1299999999999999</c:v>
                </c:pt>
                <c:pt idx="3">
                  <c:v>1.1000000000000001</c:v>
                </c:pt>
                <c:pt idx="4">
                  <c:v>1.1000000000000001</c:v>
                </c:pt>
                <c:pt idx="5">
                  <c:v>0.94</c:v>
                </c:pt>
                <c:pt idx="6">
                  <c:v>0.87</c:v>
                </c:pt>
                <c:pt idx="7">
                  <c:v>0.85</c:v>
                </c:pt>
                <c:pt idx="8">
                  <c:v>1</c:v>
                </c:pt>
                <c:pt idx="9">
                  <c:v>1.1299999999999999</c:v>
                </c:pt>
              </c:numCache>
            </c:numRef>
          </c:val>
          <c:smooth val="0"/>
          <c:extLst>
            <c:ext xmlns:c16="http://schemas.microsoft.com/office/drawing/2014/chart" uri="{C3380CC4-5D6E-409C-BE32-E72D297353CC}">
              <c16:uniqueId val="{00000000-ED70-4562-B624-E6DA56D88F5D}"/>
            </c:ext>
          </c:extLst>
        </c:ser>
        <c:ser>
          <c:idx val="1"/>
          <c:order val="1"/>
          <c:tx>
            <c:strRef>
              <c:f>'Belediye Atık'!$C$55</c:f>
              <c:strCache>
                <c:ptCount val="1"/>
                <c:pt idx="0">
                  <c:v>Türkiye</c:v>
                </c:pt>
              </c:strCache>
            </c:strRef>
          </c:tx>
          <c:marker>
            <c:symbol val="none"/>
          </c:marker>
          <c:cat>
            <c:strRef>
              <c:f>'Belediye Atık'!$A$56:$A$65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Atık'!$C$56:$C$65</c:f>
              <c:numCache>
                <c:formatCode>General</c:formatCode>
                <c:ptCount val="10"/>
                <c:pt idx="0">
                  <c:v>1.35</c:v>
                </c:pt>
                <c:pt idx="1">
                  <c:v>1.34</c:v>
                </c:pt>
                <c:pt idx="2">
                  <c:v>1.38</c:v>
                </c:pt>
                <c:pt idx="3">
                  <c:v>1.31</c:v>
                </c:pt>
                <c:pt idx="4">
                  <c:v>1.21</c:v>
                </c:pt>
                <c:pt idx="5">
                  <c:v>1.1499999999999999</c:v>
                </c:pt>
                <c:pt idx="6">
                  <c:v>1.1399999999999999</c:v>
                </c:pt>
                <c:pt idx="7">
                  <c:v>1.1200000000000001</c:v>
                </c:pt>
                <c:pt idx="8">
                  <c:v>1.08</c:v>
                </c:pt>
                <c:pt idx="9">
                  <c:v>1.17</c:v>
                </c:pt>
              </c:numCache>
            </c:numRef>
          </c:val>
          <c:smooth val="0"/>
          <c:extLst>
            <c:ext xmlns:c16="http://schemas.microsoft.com/office/drawing/2014/chart" uri="{C3380CC4-5D6E-409C-BE32-E72D297353CC}">
              <c16:uniqueId val="{00000001-ED70-4562-B624-E6DA56D88F5D}"/>
            </c:ext>
          </c:extLst>
        </c:ser>
        <c:dLbls>
          <c:showLegendKey val="0"/>
          <c:showVal val="0"/>
          <c:showCatName val="0"/>
          <c:showSerName val="0"/>
          <c:showPercent val="0"/>
          <c:showBubbleSize val="0"/>
        </c:dLbls>
        <c:smooth val="0"/>
        <c:axId val="195894784"/>
        <c:axId val="195852480"/>
      </c:lineChart>
      <c:catAx>
        <c:axId val="1958947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5852480"/>
        <c:crosses val="autoZero"/>
        <c:auto val="1"/>
        <c:lblAlgn val="ctr"/>
        <c:lblOffset val="100"/>
        <c:noMultiLvlLbl val="0"/>
      </c:catAx>
      <c:valAx>
        <c:axId val="195852480"/>
        <c:scaling>
          <c:orientation val="minMax"/>
        </c:scaling>
        <c:delete val="0"/>
        <c:axPos val="l"/>
        <c:majorGridlines/>
        <c:title>
          <c:tx>
            <c:rich>
              <a:bodyPr rot="-5400000" vert="horz"/>
              <a:lstStyle/>
              <a:p>
                <a:pPr>
                  <a:defRPr/>
                </a:pPr>
                <a:r>
                  <a:rPr lang="tr-TR"/>
                  <a:t>Kişi Başı Ortalama  Belediye Atık Miktarı (Kg/Kişi-Gün)</a:t>
                </a:r>
              </a:p>
            </c:rich>
          </c:tx>
          <c:layout>
            <c:manualLayout>
              <c:xMode val="edge"/>
              <c:yMode val="edge"/>
              <c:x val="2.2222222222222223E-2"/>
              <c:y val="0.18769867308253133"/>
            </c:manualLayout>
          </c:layout>
          <c:overlay val="0"/>
        </c:title>
        <c:numFmt formatCode="General" sourceLinked="1"/>
        <c:majorTickMark val="out"/>
        <c:minorTickMark val="none"/>
        <c:tickLblPos val="nextTo"/>
        <c:crossAx val="1958947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Atık'!$B$86</c:f>
              <c:strCache>
                <c:ptCount val="1"/>
                <c:pt idx="0">
                  <c:v>Artvin (%)</c:v>
                </c:pt>
              </c:strCache>
            </c:strRef>
          </c:tx>
          <c:marker>
            <c:symbol val="none"/>
          </c:marker>
          <c:cat>
            <c:strRef>
              <c:f>'Belediye Atık'!$A$87:$A$96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Atık'!$B$87:$B$96</c:f>
              <c:numCache>
                <c:formatCode>General</c:formatCode>
                <c:ptCount val="10"/>
                <c:pt idx="0">
                  <c:v>44</c:v>
                </c:pt>
                <c:pt idx="1">
                  <c:v>46</c:v>
                </c:pt>
                <c:pt idx="2">
                  <c:v>45</c:v>
                </c:pt>
                <c:pt idx="3">
                  <c:v>46</c:v>
                </c:pt>
                <c:pt idx="4">
                  <c:v>55</c:v>
                </c:pt>
                <c:pt idx="5">
                  <c:v>58</c:v>
                </c:pt>
                <c:pt idx="6">
                  <c:v>59</c:v>
                </c:pt>
                <c:pt idx="7">
                  <c:v>62</c:v>
                </c:pt>
                <c:pt idx="8">
                  <c:v>61</c:v>
                </c:pt>
                <c:pt idx="9">
                  <c:v>62</c:v>
                </c:pt>
              </c:numCache>
            </c:numRef>
          </c:val>
          <c:smooth val="0"/>
          <c:extLst>
            <c:ext xmlns:c16="http://schemas.microsoft.com/office/drawing/2014/chart" uri="{C3380CC4-5D6E-409C-BE32-E72D297353CC}">
              <c16:uniqueId val="{00000000-049B-4345-A811-FB2F7C0AF788}"/>
            </c:ext>
          </c:extLst>
        </c:ser>
        <c:ser>
          <c:idx val="1"/>
          <c:order val="1"/>
          <c:tx>
            <c:strRef>
              <c:f>'Belediye Atık'!$C$86</c:f>
              <c:strCache>
                <c:ptCount val="1"/>
                <c:pt idx="0">
                  <c:v>Türkiye (%)</c:v>
                </c:pt>
              </c:strCache>
            </c:strRef>
          </c:tx>
          <c:marker>
            <c:symbol val="none"/>
          </c:marker>
          <c:cat>
            <c:strRef>
              <c:f>'Belediye Atık'!$A$87:$A$96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Atık'!$C$87:$C$96</c:f>
              <c:numCache>
                <c:formatCode>General</c:formatCode>
                <c:ptCount val="10"/>
                <c:pt idx="0">
                  <c:v>75</c:v>
                </c:pt>
                <c:pt idx="1">
                  <c:v>76</c:v>
                </c:pt>
                <c:pt idx="2">
                  <c:v>76</c:v>
                </c:pt>
                <c:pt idx="3">
                  <c:v>77</c:v>
                </c:pt>
                <c:pt idx="4">
                  <c:v>81</c:v>
                </c:pt>
                <c:pt idx="5">
                  <c:v>82</c:v>
                </c:pt>
                <c:pt idx="6">
                  <c:v>83</c:v>
                </c:pt>
                <c:pt idx="7">
                  <c:v>83</c:v>
                </c:pt>
                <c:pt idx="8">
                  <c:v>91</c:v>
                </c:pt>
                <c:pt idx="9">
                  <c:v>93</c:v>
                </c:pt>
              </c:numCache>
            </c:numRef>
          </c:val>
          <c:smooth val="0"/>
          <c:extLst>
            <c:ext xmlns:c16="http://schemas.microsoft.com/office/drawing/2014/chart" uri="{C3380CC4-5D6E-409C-BE32-E72D297353CC}">
              <c16:uniqueId val="{00000001-049B-4345-A811-FB2F7C0AF788}"/>
            </c:ext>
          </c:extLst>
        </c:ser>
        <c:dLbls>
          <c:showLegendKey val="0"/>
          <c:showVal val="0"/>
          <c:showCatName val="0"/>
          <c:showSerName val="0"/>
          <c:showPercent val="0"/>
          <c:showBubbleSize val="0"/>
        </c:dLbls>
        <c:smooth val="0"/>
        <c:axId val="196173824"/>
        <c:axId val="197870720"/>
      </c:lineChart>
      <c:catAx>
        <c:axId val="1961738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7870720"/>
        <c:crosses val="autoZero"/>
        <c:auto val="1"/>
        <c:lblAlgn val="ctr"/>
        <c:lblOffset val="100"/>
        <c:noMultiLvlLbl val="0"/>
      </c:catAx>
      <c:valAx>
        <c:axId val="197870720"/>
        <c:scaling>
          <c:orientation val="minMax"/>
        </c:scaling>
        <c:delete val="0"/>
        <c:axPos val="l"/>
        <c:majorGridlines/>
        <c:title>
          <c:tx>
            <c:rich>
              <a:bodyPr rot="-5400000" vert="horz"/>
              <a:lstStyle/>
              <a:p>
                <a:pPr>
                  <a:defRPr/>
                </a:pPr>
                <a:r>
                  <a:rPr lang="tr-TR"/>
                  <a:t>Atık Hizmeti Verilen Belediye Nüfusunun Toplam Nüfusa Oranı (%)</a:t>
                </a:r>
              </a:p>
            </c:rich>
          </c:tx>
          <c:layout>
            <c:manualLayout>
              <c:xMode val="edge"/>
              <c:yMode val="edge"/>
              <c:x val="1.6666666666666666E-2"/>
              <c:y val="0.10154126567512395"/>
            </c:manualLayout>
          </c:layout>
          <c:overlay val="0"/>
        </c:title>
        <c:numFmt formatCode="General" sourceLinked="1"/>
        <c:majorTickMark val="out"/>
        <c:minorTickMark val="none"/>
        <c:tickLblPos val="nextTo"/>
        <c:crossAx val="19617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20A-4D39-B694-26A349BA3C6F}"/>
            </c:ext>
          </c:extLst>
        </c:ser>
        <c:ser>
          <c:idx val="1"/>
          <c:order val="1"/>
          <c:tx>
            <c:strRef>
              <c:f>Nüfus!$D$41</c:f>
              <c:strCache>
                <c:ptCount val="1"/>
                <c:pt idx="0">
                  <c:v>Artvin</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-9.011761856893763</c:v>
                </c:pt>
                <c:pt idx="1">
                  <c:v>-6.0452249947324841</c:v>
                </c:pt>
                <c:pt idx="2">
                  <c:v>-4.9706615955275897</c:v>
                </c:pt>
                <c:pt idx="3">
                  <c:v>9.8746699295741216</c:v>
                </c:pt>
                <c:pt idx="4">
                  <c:v>4.1262398262468123</c:v>
                </c:pt>
                <c:pt idx="5">
                  <c:v>13.388386039543127</c:v>
                </c:pt>
                <c:pt idx="6">
                  <c:v>2.0058530418022853</c:v>
                </c:pt>
                <c:pt idx="7">
                  <c:v>-7.7150102825901055</c:v>
                </c:pt>
                <c:pt idx="8">
                  <c:v>-1.7952792556896187</c:v>
                </c:pt>
                <c:pt idx="9">
                  <c:v>-11.5</c:v>
                </c:pt>
                <c:pt idx="10">
                  <c:v>46.3</c:v>
                </c:pt>
              </c:numCache>
            </c:numRef>
          </c:val>
          <c:smooth val="0"/>
          <c:extLst>
            <c:ext xmlns:c16="http://schemas.microsoft.com/office/drawing/2014/chart" uri="{C3380CC4-5D6E-409C-BE32-E72D297353CC}">
              <c16:uniqueId val="{00000001-A20A-4D39-B694-26A349BA3C6F}"/>
            </c:ext>
          </c:extLst>
        </c:ser>
        <c:dLbls>
          <c:showLegendKey val="0"/>
          <c:showVal val="0"/>
          <c:showCatName val="0"/>
          <c:showSerName val="0"/>
          <c:showPercent val="0"/>
          <c:showBubbleSize val="0"/>
        </c:dLbls>
        <c:smooth val="0"/>
        <c:axId val="193703936"/>
        <c:axId val="193325312"/>
      </c:lineChart>
      <c:catAx>
        <c:axId val="193703936"/>
        <c:scaling>
          <c:orientation val="minMax"/>
        </c:scaling>
        <c:delete val="0"/>
        <c:axPos val="b"/>
        <c:numFmt formatCode="General" sourceLinked="0"/>
        <c:majorTickMark val="out"/>
        <c:minorTickMark val="none"/>
        <c:tickLblPos val="nextTo"/>
        <c:crossAx val="193325312"/>
        <c:crosses val="autoZero"/>
        <c:auto val="1"/>
        <c:lblAlgn val="ctr"/>
        <c:lblOffset val="100"/>
        <c:noMultiLvlLbl val="0"/>
      </c:catAx>
      <c:valAx>
        <c:axId val="193325312"/>
        <c:scaling>
          <c:orientation val="minMax"/>
        </c:scaling>
        <c:delete val="0"/>
        <c:axPos val="l"/>
        <c:majorGridlines/>
        <c:title>
          <c:tx>
            <c:rich>
              <a:bodyPr rot="-5400000" vert="horz"/>
              <a:lstStyle/>
              <a:p>
                <a:pPr>
                  <a:defRPr sz="1000"/>
                </a:pPr>
                <a:r>
                  <a:rPr lang="tr-TR" sz="1000" b="1" i="0" baseline="0">
                    <a:effectLst/>
                  </a:rPr>
                  <a:t>Yıllık Nüfus Artış Hızı (Binde)</a:t>
                </a:r>
                <a:endParaRPr lang="tr-TR" sz="1000">
                  <a:effectLst/>
                </a:endParaRPr>
              </a:p>
            </c:rich>
          </c:tx>
          <c:overlay val="0"/>
        </c:title>
        <c:numFmt formatCode="0.0" sourceLinked="1"/>
        <c:majorTickMark val="out"/>
        <c:minorTickMark val="none"/>
        <c:tickLblPos val="nextTo"/>
        <c:crossAx val="1937039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Atık'!$A$14:$A$20</c:f>
              <c:numCache>
                <c:formatCode>General</c:formatCode>
                <c:ptCount val="7"/>
                <c:pt idx="0">
                  <c:v>2009</c:v>
                </c:pt>
                <c:pt idx="1">
                  <c:v>2010</c:v>
                </c:pt>
                <c:pt idx="2">
                  <c:v>2011</c:v>
                </c:pt>
                <c:pt idx="3">
                  <c:v>2013</c:v>
                </c:pt>
                <c:pt idx="4">
                  <c:v>2014</c:v>
                </c:pt>
                <c:pt idx="5">
                  <c:v>2015</c:v>
                </c:pt>
                <c:pt idx="6">
                  <c:v>2016</c:v>
                </c:pt>
              </c:numCache>
            </c:numRef>
          </c:cat>
          <c:val>
            <c:numRef>
              <c:f>'Tehlikeli Atık'!$B$14:$B$20</c:f>
              <c:numCache>
                <c:formatCode>0</c:formatCode>
                <c:ptCount val="7"/>
                <c:pt idx="0">
                  <c:v>75.44</c:v>
                </c:pt>
                <c:pt idx="1">
                  <c:v>175.595</c:v>
                </c:pt>
                <c:pt idx="2">
                  <c:v>151.52500000000001</c:v>
                </c:pt>
                <c:pt idx="3">
                  <c:v>220.208</c:v>
                </c:pt>
                <c:pt idx="4">
                  <c:v>223.45</c:v>
                </c:pt>
                <c:pt idx="5">
                  <c:v>235.42500000000001</c:v>
                </c:pt>
                <c:pt idx="6">
                  <c:v>307.02100000000002</c:v>
                </c:pt>
              </c:numCache>
            </c:numRef>
          </c:val>
          <c:extLst>
            <c:ext xmlns:c16="http://schemas.microsoft.com/office/drawing/2014/chart" uri="{C3380CC4-5D6E-409C-BE32-E72D297353CC}">
              <c16:uniqueId val="{00000000-2EDF-402C-BCF2-BA18D3E32414}"/>
            </c:ext>
          </c:extLst>
        </c:ser>
        <c:ser>
          <c:idx val="2"/>
          <c:order val="1"/>
          <c:tx>
            <c:strRef>
              <c:f>'Tehlikeli Atık'!$C$13</c:f>
              <c:strCache>
                <c:ptCount val="1"/>
                <c:pt idx="0">
                  <c:v>Bertaraf</c:v>
                </c:pt>
              </c:strCache>
            </c:strRef>
          </c:tx>
          <c:invertIfNegative val="0"/>
          <c:cat>
            <c:numRef>
              <c:f>'Tehlikeli Atık'!$A$14:$A$20</c:f>
              <c:numCache>
                <c:formatCode>General</c:formatCode>
                <c:ptCount val="7"/>
                <c:pt idx="0">
                  <c:v>2009</c:v>
                </c:pt>
                <c:pt idx="1">
                  <c:v>2010</c:v>
                </c:pt>
                <c:pt idx="2">
                  <c:v>2011</c:v>
                </c:pt>
                <c:pt idx="3">
                  <c:v>2013</c:v>
                </c:pt>
                <c:pt idx="4">
                  <c:v>2014</c:v>
                </c:pt>
                <c:pt idx="5">
                  <c:v>2015</c:v>
                </c:pt>
                <c:pt idx="6">
                  <c:v>2016</c:v>
                </c:pt>
              </c:numCache>
            </c:numRef>
          </c:cat>
          <c:val>
            <c:numRef>
              <c:f>'Tehlikeli Atık'!$C$14:$C$20</c:f>
              <c:numCache>
                <c:formatCode>0</c:formatCode>
                <c:ptCount val="7"/>
                <c:pt idx="0">
                  <c:v>1.625</c:v>
                </c:pt>
                <c:pt idx="1">
                  <c:v>0.98</c:v>
                </c:pt>
                <c:pt idx="2">
                  <c:v>1.8620000000000001</c:v>
                </c:pt>
                <c:pt idx="3">
                  <c:v>71.256</c:v>
                </c:pt>
                <c:pt idx="4">
                  <c:v>87.992999999999995</c:v>
                </c:pt>
                <c:pt idx="5">
                  <c:v>101.251</c:v>
                </c:pt>
                <c:pt idx="6">
                  <c:v>105.041</c:v>
                </c:pt>
              </c:numCache>
            </c:numRef>
          </c:val>
          <c:extLst>
            <c:ext xmlns:c16="http://schemas.microsoft.com/office/drawing/2014/chart" uri="{C3380CC4-5D6E-409C-BE32-E72D297353CC}">
              <c16:uniqueId val="{00000001-2EDF-402C-BCF2-BA18D3E32414}"/>
            </c:ext>
          </c:extLst>
        </c:ser>
        <c:ser>
          <c:idx val="3"/>
          <c:order val="2"/>
          <c:tx>
            <c:strRef>
              <c:f>'Tehlikeli Atık'!$D$13</c:f>
              <c:strCache>
                <c:ptCount val="1"/>
                <c:pt idx="0">
                  <c:v>Tesis İçi</c:v>
                </c:pt>
              </c:strCache>
            </c:strRef>
          </c:tx>
          <c:invertIfNegative val="0"/>
          <c:cat>
            <c:numRef>
              <c:f>'Tehlikeli Atık'!$A$14:$A$20</c:f>
              <c:numCache>
                <c:formatCode>General</c:formatCode>
                <c:ptCount val="7"/>
                <c:pt idx="0">
                  <c:v>2009</c:v>
                </c:pt>
                <c:pt idx="1">
                  <c:v>2010</c:v>
                </c:pt>
                <c:pt idx="2">
                  <c:v>2011</c:v>
                </c:pt>
                <c:pt idx="3">
                  <c:v>2013</c:v>
                </c:pt>
                <c:pt idx="4">
                  <c:v>2014</c:v>
                </c:pt>
                <c:pt idx="5">
                  <c:v>2015</c:v>
                </c:pt>
                <c:pt idx="6">
                  <c:v>2016</c:v>
                </c:pt>
              </c:numCache>
            </c:numRef>
          </c:cat>
          <c:val>
            <c:numRef>
              <c:f>'Tehlikeli Atık'!$D$14:$D$20</c:f>
              <c:numCache>
                <c:formatCode>0</c:formatCode>
                <c:ptCount val="7"/>
                <c:pt idx="0">
                  <c:v>0.67</c:v>
                </c:pt>
                <c:pt idx="1">
                  <c:v>2.4340000000000002</c:v>
                </c:pt>
                <c:pt idx="2">
                  <c:v>2.4049999999999998</c:v>
                </c:pt>
                <c:pt idx="3">
                  <c:v>9.73</c:v>
                </c:pt>
                <c:pt idx="4">
                  <c:v>0.32</c:v>
                </c:pt>
                <c:pt idx="5">
                  <c:v>0</c:v>
                </c:pt>
                <c:pt idx="6">
                  <c:v>0</c:v>
                </c:pt>
              </c:numCache>
            </c:numRef>
          </c:val>
          <c:extLst>
            <c:ext xmlns:c16="http://schemas.microsoft.com/office/drawing/2014/chart" uri="{C3380CC4-5D6E-409C-BE32-E72D297353CC}">
              <c16:uniqueId val="{00000002-2EDF-402C-BCF2-BA18D3E32414}"/>
            </c:ext>
          </c:extLst>
        </c:ser>
        <c:ser>
          <c:idx val="4"/>
          <c:order val="3"/>
          <c:tx>
            <c:strRef>
              <c:f>'Tehlikeli Atık'!$E$13</c:f>
              <c:strCache>
                <c:ptCount val="1"/>
                <c:pt idx="0">
                  <c:v>Stok</c:v>
                </c:pt>
              </c:strCache>
            </c:strRef>
          </c:tx>
          <c:invertIfNegative val="0"/>
          <c:cat>
            <c:numRef>
              <c:f>'Tehlikeli Atık'!$A$14:$A$20</c:f>
              <c:numCache>
                <c:formatCode>General</c:formatCode>
                <c:ptCount val="7"/>
                <c:pt idx="0">
                  <c:v>2009</c:v>
                </c:pt>
                <c:pt idx="1">
                  <c:v>2010</c:v>
                </c:pt>
                <c:pt idx="2">
                  <c:v>2011</c:v>
                </c:pt>
                <c:pt idx="3">
                  <c:v>2013</c:v>
                </c:pt>
                <c:pt idx="4">
                  <c:v>2014</c:v>
                </c:pt>
                <c:pt idx="5">
                  <c:v>2015</c:v>
                </c:pt>
                <c:pt idx="6">
                  <c:v>2016</c:v>
                </c:pt>
              </c:numCache>
            </c:numRef>
          </c:cat>
          <c:val>
            <c:numRef>
              <c:f>'Tehlikeli Atık'!$E$14:$E$20</c:f>
              <c:numCache>
                <c:formatCode>0</c:formatCode>
                <c:ptCount val="7"/>
                <c:pt idx="0">
                  <c:v>2.67</c:v>
                </c:pt>
                <c:pt idx="1">
                  <c:v>24.800999999999998</c:v>
                </c:pt>
                <c:pt idx="2">
                  <c:v>0.49099999999999999</c:v>
                </c:pt>
                <c:pt idx="3">
                  <c:v>1.4</c:v>
                </c:pt>
                <c:pt idx="4">
                  <c:v>4.2750000000000004</c:v>
                </c:pt>
                <c:pt idx="5">
                  <c:v>11.163</c:v>
                </c:pt>
                <c:pt idx="6">
                  <c:v>8.5000000000000006E-2</c:v>
                </c:pt>
              </c:numCache>
            </c:numRef>
          </c:val>
          <c:extLst>
            <c:ext xmlns:c16="http://schemas.microsoft.com/office/drawing/2014/chart" uri="{C3380CC4-5D6E-409C-BE32-E72D297353CC}">
              <c16:uniqueId val="{00000003-2EDF-402C-BCF2-BA18D3E32414}"/>
            </c:ext>
          </c:extLst>
        </c:ser>
        <c:ser>
          <c:idx val="5"/>
          <c:order val="4"/>
          <c:tx>
            <c:strRef>
              <c:f>'Tehlikeli Atık'!$F$13</c:f>
              <c:strCache>
                <c:ptCount val="1"/>
                <c:pt idx="0">
                  <c:v>İhracat</c:v>
                </c:pt>
              </c:strCache>
            </c:strRef>
          </c:tx>
          <c:invertIfNegative val="0"/>
          <c:cat>
            <c:numRef>
              <c:f>'Tehlikeli Atık'!$A$14:$A$20</c:f>
              <c:numCache>
                <c:formatCode>General</c:formatCode>
                <c:ptCount val="7"/>
                <c:pt idx="0">
                  <c:v>2009</c:v>
                </c:pt>
                <c:pt idx="1">
                  <c:v>2010</c:v>
                </c:pt>
                <c:pt idx="2">
                  <c:v>2011</c:v>
                </c:pt>
                <c:pt idx="3">
                  <c:v>2013</c:v>
                </c:pt>
                <c:pt idx="4">
                  <c:v>2014</c:v>
                </c:pt>
                <c:pt idx="5">
                  <c:v>2015</c:v>
                </c:pt>
                <c:pt idx="6">
                  <c:v>2016</c:v>
                </c:pt>
              </c:numCache>
            </c:numRef>
          </c:cat>
          <c:val>
            <c:numRef>
              <c:f>'Tehlikeli Atık'!$F$14:$F$20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EDF-402C-BCF2-BA18D3E32414}"/>
            </c:ext>
          </c:extLst>
        </c:ser>
        <c:dLbls>
          <c:showLegendKey val="0"/>
          <c:showVal val="0"/>
          <c:showCatName val="0"/>
          <c:showSerName val="0"/>
          <c:showPercent val="0"/>
          <c:showBubbleSize val="0"/>
        </c:dLbls>
        <c:gapWidth val="150"/>
        <c:overlap val="100"/>
        <c:axId val="196177408"/>
        <c:axId val="197874752"/>
      </c:barChart>
      <c:catAx>
        <c:axId val="196177408"/>
        <c:scaling>
          <c:orientation val="minMax"/>
        </c:scaling>
        <c:delete val="0"/>
        <c:axPos val="b"/>
        <c:numFmt formatCode="General" sourceLinked="1"/>
        <c:majorTickMark val="out"/>
        <c:minorTickMark val="none"/>
        <c:tickLblPos val="nextTo"/>
        <c:crossAx val="197874752"/>
        <c:crosses val="autoZero"/>
        <c:auto val="1"/>
        <c:lblAlgn val="ctr"/>
        <c:lblOffset val="100"/>
        <c:noMultiLvlLbl val="0"/>
      </c:catAx>
      <c:valAx>
        <c:axId val="197874752"/>
        <c:scaling>
          <c:orientation val="minMax"/>
        </c:scaling>
        <c:delete val="0"/>
        <c:axPos val="l"/>
        <c:majorGridlines/>
        <c:title>
          <c:tx>
            <c:rich>
              <a:bodyPr rot="-5400000" vert="horz"/>
              <a:lstStyle/>
              <a:p>
                <a:pPr>
                  <a:defRPr/>
                </a:pPr>
                <a:r>
                  <a:rPr lang="tr-TR"/>
                  <a:t>Tehlikeli Atıkların Bertaraf Yöntemine Göre Dağılımı (ton/yıl)</a:t>
                </a:r>
              </a:p>
            </c:rich>
          </c:tx>
          <c:layout>
            <c:manualLayout>
              <c:xMode val="edge"/>
              <c:yMode val="edge"/>
              <c:x val="1.3888888888888888E-2"/>
              <c:y val="8.5754228638086905E-2"/>
            </c:manualLayout>
          </c:layout>
          <c:overlay val="0"/>
        </c:title>
        <c:numFmt formatCode="0" sourceLinked="1"/>
        <c:majorTickMark val="out"/>
        <c:minorTickMark val="none"/>
        <c:tickLblPos val="nextTo"/>
        <c:crossAx val="196177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Nüfus!$B$73</c:f>
              <c:strCache>
                <c:ptCount val="1"/>
                <c:pt idx="0">
                  <c:v>Türkiye</c:v>
                </c:pt>
              </c:strCache>
            </c:strRef>
          </c:tx>
          <c:marker>
            <c:symbol val="none"/>
          </c:marker>
          <c:cat>
            <c:numRef>
              <c:f>Nüfus!$A$74:$A$85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Nüfus!$B$74:$B$85</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E108-4883-89E7-B6A28D015FDB}"/>
            </c:ext>
          </c:extLst>
        </c:ser>
        <c:ser>
          <c:idx val="2"/>
          <c:order val="1"/>
          <c:tx>
            <c:strRef>
              <c:f>Nüfus!$C$73</c:f>
              <c:strCache>
                <c:ptCount val="1"/>
                <c:pt idx="0">
                  <c:v>Artvin</c:v>
                </c:pt>
              </c:strCache>
            </c:strRef>
          </c:tx>
          <c:marker>
            <c:symbol val="none"/>
          </c:marker>
          <c:cat>
            <c:numRef>
              <c:f>Nüfus!$A$74:$A$85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Nüfus!$C$74:$C$85</c:f>
              <c:numCache>
                <c:formatCode>###\ ###\ ###</c:formatCode>
                <c:ptCount val="12"/>
                <c:pt idx="0">
                  <c:v>22.81688611375051</c:v>
                </c:pt>
                <c:pt idx="1">
                  <c:v>22.612189493688067</c:v>
                </c:pt>
                <c:pt idx="2">
                  <c:v>22.47590606759875</c:v>
                </c:pt>
                <c:pt idx="3">
                  <c:v>22.364463146463962</c:v>
                </c:pt>
                <c:pt idx="4">
                  <c:v>22.586398805483913</c:v>
                </c:pt>
                <c:pt idx="5">
                  <c:v>22.679788244875798</c:v>
                </c:pt>
                <c:pt idx="6" formatCode="0">
                  <c:v>22.985475770327135</c:v>
                </c:pt>
                <c:pt idx="7" formatCode="0">
                  <c:v>23.031627528166148</c:v>
                </c:pt>
                <c:pt idx="8" formatCode="0">
                  <c:v>22.854621962807112</c:v>
                </c:pt>
                <c:pt idx="9">
                  <c:v>22.813628342608933</c:v>
                </c:pt>
                <c:pt idx="10" formatCode="0">
                  <c:v>23</c:v>
                </c:pt>
                <c:pt idx="11" formatCode="0">
                  <c:v>24</c:v>
                </c:pt>
              </c:numCache>
            </c:numRef>
          </c:val>
          <c:smooth val="0"/>
          <c:extLst>
            <c:ext xmlns:c16="http://schemas.microsoft.com/office/drawing/2014/chart" uri="{C3380CC4-5D6E-409C-BE32-E72D297353CC}">
              <c16:uniqueId val="{00000001-E108-4883-89E7-B6A28D015FDB}"/>
            </c:ext>
          </c:extLst>
        </c:ser>
        <c:dLbls>
          <c:showLegendKey val="0"/>
          <c:showVal val="0"/>
          <c:showCatName val="0"/>
          <c:showSerName val="0"/>
          <c:showPercent val="0"/>
          <c:showBubbleSize val="0"/>
        </c:dLbls>
        <c:smooth val="0"/>
        <c:axId val="193704448"/>
        <c:axId val="193328192"/>
      </c:lineChart>
      <c:catAx>
        <c:axId val="193704448"/>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93328192"/>
        <c:crosses val="autoZero"/>
        <c:auto val="1"/>
        <c:lblAlgn val="ctr"/>
        <c:lblOffset val="100"/>
        <c:noMultiLvlLbl val="0"/>
      </c:catAx>
      <c:valAx>
        <c:axId val="193328192"/>
        <c:scaling>
          <c:orientation val="minMax"/>
        </c:scaling>
        <c:delete val="0"/>
        <c:axPos val="l"/>
        <c:majorGridlines/>
        <c:title>
          <c:tx>
            <c:rich>
              <a:bodyPr rot="-5400000" vert="horz"/>
              <a:lstStyle/>
              <a:p>
                <a:pPr>
                  <a:defRPr/>
                </a:pPr>
                <a:r>
                  <a:rPr lang="tr-TR"/>
                  <a:t>Nüfus Yoğunluğu (kişi/km</a:t>
                </a:r>
                <a:r>
                  <a:rPr lang="tr-TR" baseline="30000"/>
                  <a:t>2</a:t>
                </a:r>
                <a:r>
                  <a:rPr lang="tr-TR"/>
                  <a:t>)</a:t>
                </a:r>
              </a:p>
            </c:rich>
          </c:tx>
          <c:overlay val="0"/>
        </c:title>
        <c:numFmt formatCode="###\ ###\ ###" sourceLinked="1"/>
        <c:majorTickMark val="out"/>
        <c:minorTickMark val="none"/>
        <c:tickLblPos val="nextTo"/>
        <c:crossAx val="193704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Nüfus!$B$114</c:f>
              <c:strCache>
                <c:ptCount val="1"/>
                <c:pt idx="0">
                  <c:v>Aldığı Göç </c:v>
                </c:pt>
              </c:strCache>
            </c:strRef>
          </c:tx>
          <c:invertIfNegative val="0"/>
          <c:cat>
            <c:strRef>
              <c:f>Nüfus!$A$115:$A$125</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Nüfus!$B$115:$B$125</c:f>
              <c:numCache>
                <c:formatCode>#,##0</c:formatCode>
                <c:ptCount val="11"/>
                <c:pt idx="0">
                  <c:v>6700</c:v>
                </c:pt>
                <c:pt idx="1">
                  <c:v>6206</c:v>
                </c:pt>
                <c:pt idx="2">
                  <c:v>7115</c:v>
                </c:pt>
                <c:pt idx="3">
                  <c:v>7948</c:v>
                </c:pt>
                <c:pt idx="4">
                  <c:v>7286</c:v>
                </c:pt>
                <c:pt idx="5">
                  <c:v>10053</c:v>
                </c:pt>
                <c:pt idx="6">
                  <c:v>9551</c:v>
                </c:pt>
                <c:pt idx="7">
                  <c:v>9050</c:v>
                </c:pt>
                <c:pt idx="8">
                  <c:v>8240</c:v>
                </c:pt>
                <c:pt idx="9">
                  <c:v>7788</c:v>
                </c:pt>
                <c:pt idx="10">
                  <c:v>15934</c:v>
                </c:pt>
              </c:numCache>
            </c:numRef>
          </c:val>
          <c:extLst>
            <c:ext xmlns:c16="http://schemas.microsoft.com/office/drawing/2014/chart" uri="{C3380CC4-5D6E-409C-BE32-E72D297353CC}">
              <c16:uniqueId val="{00000000-C376-4640-89A7-E8F168077E0A}"/>
            </c:ext>
          </c:extLst>
        </c:ser>
        <c:ser>
          <c:idx val="1"/>
          <c:order val="1"/>
          <c:tx>
            <c:strRef>
              <c:f>Nüfus!$C$114</c:f>
              <c:strCache>
                <c:ptCount val="1"/>
                <c:pt idx="0">
                  <c:v>Verdiği Göç </c:v>
                </c:pt>
              </c:strCache>
            </c:strRef>
          </c:tx>
          <c:invertIfNegative val="0"/>
          <c:cat>
            <c:strRef>
              <c:f>Nüfus!$A$115:$A$125</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Nüfus!$C$115:$C$125</c:f>
              <c:numCache>
                <c:formatCode>#,##0</c:formatCode>
                <c:ptCount val="11"/>
                <c:pt idx="0">
                  <c:v>8660</c:v>
                </c:pt>
                <c:pt idx="1">
                  <c:v>7547</c:v>
                </c:pt>
                <c:pt idx="2">
                  <c:v>7988</c:v>
                </c:pt>
                <c:pt idx="3">
                  <c:v>7948</c:v>
                </c:pt>
                <c:pt idx="4">
                  <c:v>7612</c:v>
                </c:pt>
                <c:pt idx="5">
                  <c:v>8644</c:v>
                </c:pt>
                <c:pt idx="6">
                  <c:v>10187</c:v>
                </c:pt>
                <c:pt idx="7">
                  <c:v>10969</c:v>
                </c:pt>
                <c:pt idx="8">
                  <c:v>9283</c:v>
                </c:pt>
                <c:pt idx="9">
                  <c:v>10146</c:v>
                </c:pt>
                <c:pt idx="10">
                  <c:v>8876</c:v>
                </c:pt>
              </c:numCache>
            </c:numRef>
          </c:val>
          <c:extLst>
            <c:ext xmlns:c16="http://schemas.microsoft.com/office/drawing/2014/chart" uri="{C3380CC4-5D6E-409C-BE32-E72D297353CC}">
              <c16:uniqueId val="{00000001-C376-4640-89A7-E8F168077E0A}"/>
            </c:ext>
          </c:extLst>
        </c:ser>
        <c:dLbls>
          <c:showLegendKey val="0"/>
          <c:showVal val="0"/>
          <c:showCatName val="0"/>
          <c:showSerName val="0"/>
          <c:showPercent val="0"/>
          <c:showBubbleSize val="0"/>
        </c:dLbls>
        <c:gapWidth val="150"/>
        <c:axId val="193705472"/>
        <c:axId val="194601536"/>
      </c:barChart>
      <c:lineChart>
        <c:grouping val="standard"/>
        <c:varyColors val="0"/>
        <c:ser>
          <c:idx val="3"/>
          <c:order val="2"/>
          <c:tx>
            <c:strRef>
              <c:f>Nüfus!$E$114</c:f>
              <c:strCache>
                <c:ptCount val="1"/>
                <c:pt idx="0">
                  <c:v>Net Göç Hızı (‰)</c:v>
                </c:pt>
              </c:strCache>
            </c:strRef>
          </c:tx>
          <c:spPr>
            <a:ln>
              <a:solidFill>
                <a:schemeClr val="accent6"/>
              </a:solidFill>
            </a:ln>
          </c:spPr>
          <c:marker>
            <c:symbol val="none"/>
          </c:marker>
          <c:cat>
            <c:strRef>
              <c:f>Nüfus!$A$115:$A$125</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Nüfus!$E$115:$E$125</c:f>
              <c:numCache>
                <c:formatCode>0.0</c:formatCode>
                <c:ptCount val="11"/>
                <c:pt idx="0" formatCode="General">
                  <c:v>-11.7</c:v>
                </c:pt>
                <c:pt idx="1">
                  <c:v>-8.07</c:v>
                </c:pt>
                <c:pt idx="2">
                  <c:v>-5.28</c:v>
                </c:pt>
                <c:pt idx="3">
                  <c:v>0</c:v>
                </c:pt>
                <c:pt idx="4">
                  <c:v>-1.95</c:v>
                </c:pt>
                <c:pt idx="5">
                  <c:v>8.36</c:v>
                </c:pt>
                <c:pt idx="6">
                  <c:v>-3.74</c:v>
                </c:pt>
                <c:pt idx="7">
                  <c:v>-11.33</c:v>
                </c:pt>
                <c:pt idx="8">
                  <c:v>-6.19</c:v>
                </c:pt>
                <c:pt idx="9">
                  <c:v>-14.092587944203393</c:v>
                </c:pt>
                <c:pt idx="10">
                  <c:v>41.400507974495689</c:v>
                </c:pt>
              </c:numCache>
            </c:numRef>
          </c:val>
          <c:smooth val="0"/>
          <c:extLst>
            <c:ext xmlns:c16="http://schemas.microsoft.com/office/drawing/2014/chart" uri="{C3380CC4-5D6E-409C-BE32-E72D297353CC}">
              <c16:uniqueId val="{00000002-C376-4640-89A7-E8F168077E0A}"/>
            </c:ext>
          </c:extLst>
        </c:ser>
        <c:dLbls>
          <c:showLegendKey val="0"/>
          <c:showVal val="0"/>
          <c:showCatName val="0"/>
          <c:showSerName val="0"/>
          <c:showPercent val="0"/>
          <c:showBubbleSize val="0"/>
        </c:dLbls>
        <c:marker val="1"/>
        <c:smooth val="0"/>
        <c:axId val="193706496"/>
        <c:axId val="194602112"/>
      </c:lineChart>
      <c:catAx>
        <c:axId val="193705472"/>
        <c:scaling>
          <c:orientation val="minMax"/>
        </c:scaling>
        <c:delete val="0"/>
        <c:axPos val="b"/>
        <c:numFmt formatCode="General" sourceLinked="0"/>
        <c:majorTickMark val="out"/>
        <c:minorTickMark val="none"/>
        <c:tickLblPos val="nextTo"/>
        <c:crossAx val="194601536"/>
        <c:crosses val="autoZero"/>
        <c:auto val="1"/>
        <c:lblAlgn val="ctr"/>
        <c:lblOffset val="100"/>
        <c:noMultiLvlLbl val="0"/>
      </c:catAx>
      <c:valAx>
        <c:axId val="194601536"/>
        <c:scaling>
          <c:orientation val="minMax"/>
        </c:scaling>
        <c:delete val="0"/>
        <c:axPos val="l"/>
        <c:majorGridlines/>
        <c:title>
          <c:tx>
            <c:rich>
              <a:bodyPr rot="-5400000" vert="horz"/>
              <a:lstStyle/>
              <a:p>
                <a:pPr>
                  <a:defRPr sz="1000"/>
                </a:pPr>
                <a:r>
                  <a:rPr lang="tr-TR" sz="1000" b="1" i="0" baseline="0">
                    <a:effectLst/>
                  </a:rPr>
                  <a:t>Aldığı/ Verdiği Göç (Kişi)</a:t>
                </a:r>
                <a:endParaRPr lang="tr-TR" sz="1000">
                  <a:effectLst/>
                </a:endParaRPr>
              </a:p>
            </c:rich>
          </c:tx>
          <c:overlay val="0"/>
        </c:title>
        <c:numFmt formatCode="#,##0" sourceLinked="1"/>
        <c:majorTickMark val="out"/>
        <c:minorTickMark val="none"/>
        <c:tickLblPos val="nextTo"/>
        <c:crossAx val="193705472"/>
        <c:crosses val="autoZero"/>
        <c:crossBetween val="between"/>
      </c:valAx>
      <c:valAx>
        <c:axId val="194602112"/>
        <c:scaling>
          <c:orientation val="minMax"/>
        </c:scaling>
        <c:delete val="0"/>
        <c:axPos val="r"/>
        <c:title>
          <c:tx>
            <c:rich>
              <a:bodyPr rot="-5400000" vert="horz"/>
              <a:lstStyle/>
              <a:p>
                <a:pPr>
                  <a:defRPr/>
                </a:pPr>
                <a:r>
                  <a:rPr lang="tr-TR"/>
                  <a:t>Net Göç Hızı (‰)</a:t>
                </a:r>
              </a:p>
            </c:rich>
          </c:tx>
          <c:overlay val="0"/>
        </c:title>
        <c:numFmt formatCode="General" sourceLinked="1"/>
        <c:majorTickMark val="out"/>
        <c:minorTickMark val="none"/>
        <c:tickLblPos val="nextTo"/>
        <c:crossAx val="193706496"/>
        <c:crosses val="max"/>
        <c:crossBetween val="between"/>
      </c:valAx>
      <c:catAx>
        <c:axId val="193706496"/>
        <c:scaling>
          <c:orientation val="minMax"/>
        </c:scaling>
        <c:delete val="1"/>
        <c:axPos val="b"/>
        <c:numFmt formatCode="General" sourceLinked="1"/>
        <c:majorTickMark val="out"/>
        <c:minorTickMark val="none"/>
        <c:tickLblPos val="nextTo"/>
        <c:crossAx val="194602112"/>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1242839928028"/>
          <c:y val="3.6461476798158851E-2"/>
          <c:w val="0.65176434321548737"/>
          <c:h val="0.71126617793465474"/>
        </c:manualLayout>
      </c:layout>
      <c:barChart>
        <c:barDir val="col"/>
        <c:grouping val="stacked"/>
        <c:varyColors val="0"/>
        <c:ser>
          <c:idx val="0"/>
          <c:order val="0"/>
          <c:tx>
            <c:strRef>
              <c:f>Ekonomi!$B$7</c:f>
              <c:strCache>
                <c:ptCount val="1"/>
                <c:pt idx="0">
                  <c:v>Cari Harcama (TL)</c:v>
                </c:pt>
              </c:strCache>
            </c:strRef>
          </c:tx>
          <c:invertIfNegative val="0"/>
          <c:cat>
            <c:strRef>
              <c:f>Ekonomi!$A$8:$A$22</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Ekonomi!$B$8:$B$22</c:f>
              <c:numCache>
                <c:formatCode>#,##0</c:formatCode>
                <c:ptCount val="15"/>
                <c:pt idx="0">
                  <c:v>490666</c:v>
                </c:pt>
                <c:pt idx="1">
                  <c:v>1027317</c:v>
                </c:pt>
                <c:pt idx="2">
                  <c:v>1834230</c:v>
                </c:pt>
                <c:pt idx="3">
                  <c:v>1403621</c:v>
                </c:pt>
                <c:pt idx="4">
                  <c:v>2343045</c:v>
                </c:pt>
                <c:pt idx="5">
                  <c:v>1195543</c:v>
                </c:pt>
                <c:pt idx="6">
                  <c:v>1044027</c:v>
                </c:pt>
                <c:pt idx="7">
                  <c:v>655895</c:v>
                </c:pt>
                <c:pt idx="8">
                  <c:v>2146571</c:v>
                </c:pt>
                <c:pt idx="9">
                  <c:v>6425098</c:v>
                </c:pt>
                <c:pt idx="10">
                  <c:v>5026720</c:v>
                </c:pt>
                <c:pt idx="11">
                  <c:v>9934135</c:v>
                </c:pt>
                <c:pt idx="12">
                  <c:v>10793949</c:v>
                </c:pt>
                <c:pt idx="13">
                  <c:v>14496663</c:v>
                </c:pt>
                <c:pt idx="14">
                  <c:v>17550907</c:v>
                </c:pt>
              </c:numCache>
            </c:numRef>
          </c:val>
          <c:extLst>
            <c:ext xmlns:c16="http://schemas.microsoft.com/office/drawing/2014/chart" uri="{C3380CC4-5D6E-409C-BE32-E72D297353CC}">
              <c16:uniqueId val="{00000000-DD71-46F1-BD3F-A0649C9521C3}"/>
            </c:ext>
          </c:extLst>
        </c:ser>
        <c:ser>
          <c:idx val="1"/>
          <c:order val="1"/>
          <c:tx>
            <c:strRef>
              <c:f>Ekonomi!$C$7</c:f>
              <c:strCache>
                <c:ptCount val="1"/>
                <c:pt idx="0">
                  <c:v>Yatırım Harcaması (TL)</c:v>
                </c:pt>
              </c:strCache>
            </c:strRef>
          </c:tx>
          <c:invertIfNegative val="0"/>
          <c:cat>
            <c:strRef>
              <c:f>Ekonomi!$A$8:$A$22</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Ekonomi!$C$8:$C$22</c:f>
              <c:numCache>
                <c:formatCode>#,##0</c:formatCode>
                <c:ptCount val="15"/>
                <c:pt idx="0">
                  <c:v>7897</c:v>
                </c:pt>
                <c:pt idx="1">
                  <c:v>67441</c:v>
                </c:pt>
                <c:pt idx="2">
                  <c:v>205784</c:v>
                </c:pt>
                <c:pt idx="3">
                  <c:v>29493</c:v>
                </c:pt>
                <c:pt idx="4">
                  <c:v>21489</c:v>
                </c:pt>
                <c:pt idx="5">
                  <c:v>60539</c:v>
                </c:pt>
                <c:pt idx="6">
                  <c:v>19607</c:v>
                </c:pt>
                <c:pt idx="7">
                  <c:v>14745</c:v>
                </c:pt>
                <c:pt idx="8">
                  <c:v>128978</c:v>
                </c:pt>
                <c:pt idx="9">
                  <c:v>1211211</c:v>
                </c:pt>
                <c:pt idx="10">
                  <c:v>104000</c:v>
                </c:pt>
                <c:pt idx="11">
                  <c:v>664597</c:v>
                </c:pt>
                <c:pt idx="12">
                  <c:v>104253</c:v>
                </c:pt>
                <c:pt idx="13">
                  <c:v>123773</c:v>
                </c:pt>
                <c:pt idx="14">
                  <c:v>1135199</c:v>
                </c:pt>
              </c:numCache>
            </c:numRef>
          </c:val>
          <c:extLst>
            <c:ext xmlns:c16="http://schemas.microsoft.com/office/drawing/2014/chart" uri="{C3380CC4-5D6E-409C-BE32-E72D297353CC}">
              <c16:uniqueId val="{00000001-DD71-46F1-BD3F-A0649C9521C3}"/>
            </c:ext>
          </c:extLst>
        </c:ser>
        <c:dLbls>
          <c:showLegendKey val="0"/>
          <c:showVal val="0"/>
          <c:showCatName val="0"/>
          <c:showSerName val="0"/>
          <c:showPercent val="0"/>
          <c:showBubbleSize val="0"/>
        </c:dLbls>
        <c:gapWidth val="150"/>
        <c:overlap val="100"/>
        <c:axId val="175134720"/>
        <c:axId val="194604992"/>
      </c:barChart>
      <c:lineChart>
        <c:grouping val="standard"/>
        <c:varyColors val="0"/>
        <c:ser>
          <c:idx val="4"/>
          <c:order val="2"/>
          <c:tx>
            <c:strRef>
              <c:f>Ekonomi!$F$7</c:f>
              <c:strCache>
                <c:ptCount val="1"/>
                <c:pt idx="0">
                  <c:v>İlin Türkiye Toplamındaki Payı (%)</c:v>
                </c:pt>
              </c:strCache>
            </c:strRef>
          </c:tx>
          <c:spPr>
            <a:ln>
              <a:solidFill>
                <a:schemeClr val="accent3"/>
              </a:solidFill>
            </a:ln>
          </c:spPr>
          <c:marker>
            <c:symbol val="none"/>
          </c:marker>
          <c:cat>
            <c:strRef>
              <c:f>Ekonomi!$A$8:$A$22</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Ekonomi!$F$8:$F$22</c:f>
              <c:numCache>
                <c:formatCode>#,##0.00</c:formatCode>
                <c:ptCount val="15"/>
                <c:pt idx="0">
                  <c:v>4.548986061004618E-2</c:v>
                </c:pt>
                <c:pt idx="1">
                  <c:v>7.7028514301689499E-2</c:v>
                </c:pt>
                <c:pt idx="2">
                  <c:v>6.4216754203407236E-2</c:v>
                </c:pt>
                <c:pt idx="3">
                  <c:v>3.7157820240540582E-2</c:v>
                </c:pt>
                <c:pt idx="4">
                  <c:v>5.3959179248117002E-2</c:v>
                </c:pt>
                <c:pt idx="5">
                  <c:v>2.1997743541371653E-2</c:v>
                </c:pt>
                <c:pt idx="6">
                  <c:v>1.3419576849296271E-2</c:v>
                </c:pt>
                <c:pt idx="7">
                  <c:v>8.6393173759057567E-3</c:v>
                </c:pt>
                <c:pt idx="8">
                  <c:v>2.7163826189497236E-2</c:v>
                </c:pt>
                <c:pt idx="9">
                  <c:v>9.1153441992223153E-2</c:v>
                </c:pt>
                <c:pt idx="10">
                  <c:v>5.0119412270078621E-2</c:v>
                </c:pt>
                <c:pt idx="11">
                  <c:v>8.8848360858500702E-2</c:v>
                </c:pt>
                <c:pt idx="12">
                  <c:v>8.114110748267854E-2</c:v>
                </c:pt>
                <c:pt idx="13">
                  <c:v>8.3890957639479777E-2</c:v>
                </c:pt>
                <c:pt idx="14">
                  <c:v>8.9464427463390436E-2</c:v>
                </c:pt>
              </c:numCache>
            </c:numRef>
          </c:val>
          <c:smooth val="0"/>
          <c:extLst>
            <c:ext xmlns:c16="http://schemas.microsoft.com/office/drawing/2014/chart" uri="{C3380CC4-5D6E-409C-BE32-E72D297353CC}">
              <c16:uniqueId val="{00000002-DD71-46F1-BD3F-A0649C9521C3}"/>
            </c:ext>
          </c:extLst>
        </c:ser>
        <c:dLbls>
          <c:showLegendKey val="0"/>
          <c:showVal val="0"/>
          <c:showCatName val="0"/>
          <c:showSerName val="0"/>
          <c:showPercent val="0"/>
          <c:showBubbleSize val="0"/>
        </c:dLbls>
        <c:marker val="1"/>
        <c:smooth val="0"/>
        <c:axId val="194911744"/>
        <c:axId val="194605568"/>
      </c:lineChart>
      <c:catAx>
        <c:axId val="175134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4604992"/>
        <c:crosses val="autoZero"/>
        <c:auto val="1"/>
        <c:lblAlgn val="ctr"/>
        <c:lblOffset val="100"/>
        <c:noMultiLvlLbl val="0"/>
      </c:catAx>
      <c:valAx>
        <c:axId val="194604992"/>
        <c:scaling>
          <c:orientation val="minMax"/>
        </c:scaling>
        <c:delete val="0"/>
        <c:axPos val="l"/>
        <c:majorGridlines/>
        <c:title>
          <c:tx>
            <c:rich>
              <a:bodyPr rot="-5400000" vert="horz"/>
              <a:lstStyle/>
              <a:p>
                <a:pPr>
                  <a:defRPr/>
                </a:pPr>
                <a:r>
                  <a:rPr lang="tr-TR"/>
                  <a:t>Artvin ili  belediyelrinin çevresel harcamaları (TL)</a:t>
                </a:r>
              </a:p>
            </c:rich>
          </c:tx>
          <c:layout>
            <c:manualLayout>
              <c:xMode val="edge"/>
              <c:yMode val="edge"/>
              <c:x val="2.8074085078987766E-2"/>
              <c:y val="4.9631382284111035E-2"/>
            </c:manualLayout>
          </c:layout>
          <c:overlay val="0"/>
        </c:title>
        <c:numFmt formatCode="#,##0" sourceLinked="1"/>
        <c:majorTickMark val="out"/>
        <c:minorTickMark val="none"/>
        <c:tickLblPos val="nextTo"/>
        <c:crossAx val="175134720"/>
        <c:crosses val="autoZero"/>
        <c:crossBetween val="between"/>
      </c:valAx>
      <c:valAx>
        <c:axId val="194605568"/>
        <c:scaling>
          <c:orientation val="minMax"/>
          <c:max val="5"/>
        </c:scaling>
        <c:delete val="0"/>
        <c:axPos val="r"/>
        <c:title>
          <c:tx>
            <c:rich>
              <a:bodyPr rot="-5400000" vert="horz"/>
              <a:lstStyle/>
              <a:p>
                <a:pPr>
                  <a:defRPr/>
                </a:pPr>
                <a:r>
                  <a:rPr lang="tr-TR"/>
                  <a:t>Artvin İlinin Türkiye Toplamındaki Payı (%)</a:t>
                </a:r>
              </a:p>
            </c:rich>
          </c:tx>
          <c:layout>
            <c:manualLayout>
              <c:xMode val="edge"/>
              <c:yMode val="edge"/>
              <c:x val="0.94481255880750759"/>
              <c:y val="9.8227635338686115E-2"/>
            </c:manualLayout>
          </c:layout>
          <c:overlay val="0"/>
        </c:title>
        <c:numFmt formatCode="#,##0.00" sourceLinked="1"/>
        <c:majorTickMark val="out"/>
        <c:minorTickMark val="none"/>
        <c:tickLblPos val="nextTo"/>
        <c:crossAx val="194911744"/>
        <c:crosses val="max"/>
        <c:crossBetween val="between"/>
      </c:valAx>
      <c:catAx>
        <c:axId val="194911744"/>
        <c:scaling>
          <c:orientation val="minMax"/>
        </c:scaling>
        <c:delete val="1"/>
        <c:axPos val="b"/>
        <c:numFmt formatCode="General" sourceLinked="1"/>
        <c:majorTickMark val="out"/>
        <c:minorTickMark val="none"/>
        <c:tickLblPos val="nextTo"/>
        <c:crossAx val="194605568"/>
        <c:crosses val="autoZero"/>
        <c:auto val="1"/>
        <c:lblAlgn val="ctr"/>
        <c:lblOffset val="100"/>
        <c:noMultiLvlLbl val="0"/>
      </c:catAx>
    </c:plotArea>
    <c:legend>
      <c:legendPos val="r"/>
      <c:layout>
        <c:manualLayout>
          <c:xMode val="edge"/>
          <c:yMode val="edge"/>
          <c:x val="0"/>
          <c:y val="0.84876743855293946"/>
          <c:w val="1"/>
          <c:h val="0.14860013188006671"/>
        </c:manualLayout>
      </c:layout>
      <c:overlay val="0"/>
    </c:legend>
    <c:plotVisOnly val="1"/>
    <c:dispBlanksAs val="gap"/>
    <c:showDLblsOverMax val="0"/>
  </c:chart>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Ekonomi!$B$41</c:f>
              <c:strCache>
                <c:ptCount val="1"/>
                <c:pt idx="0">
                  <c:v>Atıksu Yönetimi Hizmetleri</c:v>
                </c:pt>
              </c:strCache>
            </c:strRef>
          </c:tx>
          <c:spPr>
            <a:solidFill>
              <a:schemeClr val="accent2"/>
            </a:solidFill>
          </c:spPr>
          <c:invertIfNegative val="0"/>
          <c:cat>
            <c:strRef>
              <c:f>Ekonomi!$A$42:$A$56</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Ekonomi!$B$42:$B$56</c:f>
              <c:numCache>
                <c:formatCode>#,##0</c:formatCode>
                <c:ptCount val="15"/>
                <c:pt idx="0">
                  <c:v>39713</c:v>
                </c:pt>
                <c:pt idx="1">
                  <c:v>102601</c:v>
                </c:pt>
                <c:pt idx="2">
                  <c:v>314109</c:v>
                </c:pt>
                <c:pt idx="3">
                  <c:v>63578</c:v>
                </c:pt>
                <c:pt idx="4">
                  <c:v>65017</c:v>
                </c:pt>
                <c:pt idx="5">
                  <c:v>19890</c:v>
                </c:pt>
                <c:pt idx="9">
                  <c:v>133920</c:v>
                </c:pt>
                <c:pt idx="10">
                  <c:v>80000</c:v>
                </c:pt>
                <c:pt idx="11">
                  <c:v>984464</c:v>
                </c:pt>
                <c:pt idx="12">
                  <c:v>1802866</c:v>
                </c:pt>
                <c:pt idx="13">
                  <c:v>2147313</c:v>
                </c:pt>
                <c:pt idx="14">
                  <c:v>2413825</c:v>
                </c:pt>
              </c:numCache>
            </c:numRef>
          </c:val>
          <c:extLst>
            <c:ext xmlns:c16="http://schemas.microsoft.com/office/drawing/2014/chart" uri="{C3380CC4-5D6E-409C-BE32-E72D297353CC}">
              <c16:uniqueId val="{00000000-1402-41DE-A29A-172437D0E979}"/>
            </c:ext>
          </c:extLst>
        </c:ser>
        <c:ser>
          <c:idx val="1"/>
          <c:order val="1"/>
          <c:tx>
            <c:strRef>
              <c:f>Ekonomi!$C$41</c:f>
              <c:strCache>
                <c:ptCount val="1"/>
                <c:pt idx="0">
                  <c:v>Atık Yönetimi Hizmetleri</c:v>
                </c:pt>
              </c:strCache>
            </c:strRef>
          </c:tx>
          <c:spPr>
            <a:solidFill>
              <a:schemeClr val="accent3"/>
            </a:solidFill>
          </c:spPr>
          <c:invertIfNegative val="0"/>
          <c:cat>
            <c:strRef>
              <c:f>Ekonomi!$A$42:$A$56</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Ekonomi!$C$42:$C$56</c:f>
              <c:numCache>
                <c:formatCode>#,##0</c:formatCode>
                <c:ptCount val="15"/>
                <c:pt idx="0">
                  <c:v>200338</c:v>
                </c:pt>
                <c:pt idx="1">
                  <c:v>661534</c:v>
                </c:pt>
                <c:pt idx="2">
                  <c:v>1019977</c:v>
                </c:pt>
                <c:pt idx="3">
                  <c:v>940563</c:v>
                </c:pt>
                <c:pt idx="4">
                  <c:v>1095059</c:v>
                </c:pt>
                <c:pt idx="5">
                  <c:v>688771</c:v>
                </c:pt>
                <c:pt idx="6">
                  <c:v>799592</c:v>
                </c:pt>
                <c:pt idx="7">
                  <c:v>97377</c:v>
                </c:pt>
                <c:pt idx="8">
                  <c:v>1775462</c:v>
                </c:pt>
                <c:pt idx="9">
                  <c:v>3026198</c:v>
                </c:pt>
                <c:pt idx="10">
                  <c:v>1256964</c:v>
                </c:pt>
                <c:pt idx="11">
                  <c:v>5716157</c:v>
                </c:pt>
                <c:pt idx="12">
                  <c:v>6829957</c:v>
                </c:pt>
                <c:pt idx="13">
                  <c:v>10250996</c:v>
                </c:pt>
                <c:pt idx="14">
                  <c:v>11918370</c:v>
                </c:pt>
              </c:numCache>
            </c:numRef>
          </c:val>
          <c:extLst>
            <c:ext xmlns:c16="http://schemas.microsoft.com/office/drawing/2014/chart" uri="{C3380CC4-5D6E-409C-BE32-E72D297353CC}">
              <c16:uniqueId val="{00000001-1402-41DE-A29A-172437D0E979}"/>
            </c:ext>
          </c:extLst>
        </c:ser>
        <c:ser>
          <c:idx val="2"/>
          <c:order val="2"/>
          <c:tx>
            <c:strRef>
              <c:f>Ekonomi!$D$41</c:f>
              <c:strCache>
                <c:ptCount val="1"/>
                <c:pt idx="0">
                  <c:v>Çevre Korumaya İlişkin Araştırma ve Geliştirme Hizmetleri</c:v>
                </c:pt>
              </c:strCache>
            </c:strRef>
          </c:tx>
          <c:spPr>
            <a:solidFill>
              <a:schemeClr val="accent4"/>
            </a:solidFill>
          </c:spPr>
          <c:invertIfNegative val="0"/>
          <c:cat>
            <c:strRef>
              <c:f>Ekonomi!$A$42:$A$56</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Ekonomi!$D$42:$D$56</c:f>
              <c:numCache>
                <c:formatCode>#,##0</c:formatCode>
                <c:ptCount val="15"/>
                <c:pt idx="9">
                  <c:v>42785</c:v>
                </c:pt>
              </c:numCache>
            </c:numRef>
          </c:val>
          <c:extLst>
            <c:ext xmlns:c16="http://schemas.microsoft.com/office/drawing/2014/chart" uri="{C3380CC4-5D6E-409C-BE32-E72D297353CC}">
              <c16:uniqueId val="{00000002-1402-41DE-A29A-172437D0E979}"/>
            </c:ext>
          </c:extLst>
        </c:ser>
        <c:ser>
          <c:idx val="3"/>
          <c:order val="3"/>
          <c:tx>
            <c:strRef>
              <c:f>Ekonomi!$E$41</c:f>
              <c:strCache>
                <c:ptCount val="1"/>
                <c:pt idx="0">
                  <c:v>Sınıflandırmaya Girmeyen Çevre Koruma Hizmetleri</c:v>
                </c:pt>
              </c:strCache>
            </c:strRef>
          </c:tx>
          <c:spPr>
            <a:solidFill>
              <a:schemeClr val="accent1">
                <a:lumMod val="60000"/>
                <a:lumOff val="40000"/>
              </a:schemeClr>
            </a:solidFill>
          </c:spPr>
          <c:invertIfNegative val="0"/>
          <c:cat>
            <c:strRef>
              <c:f>Ekonomi!$A$42:$A$56</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Ekonomi!$E$42:$E$56</c:f>
              <c:numCache>
                <c:formatCode>#,##0</c:formatCode>
                <c:ptCount val="15"/>
                <c:pt idx="3">
                  <c:v>270341</c:v>
                </c:pt>
                <c:pt idx="4">
                  <c:v>549079</c:v>
                </c:pt>
                <c:pt idx="9">
                  <c:v>3784566</c:v>
                </c:pt>
                <c:pt idx="10">
                  <c:v>1121835</c:v>
                </c:pt>
              </c:numCache>
            </c:numRef>
          </c:val>
          <c:extLst>
            <c:ext xmlns:c16="http://schemas.microsoft.com/office/drawing/2014/chart" uri="{C3380CC4-5D6E-409C-BE32-E72D297353CC}">
              <c16:uniqueId val="{00000003-1402-41DE-A29A-172437D0E979}"/>
            </c:ext>
          </c:extLst>
        </c:ser>
        <c:ser>
          <c:idx val="4"/>
          <c:order val="4"/>
          <c:tx>
            <c:strRef>
              <c:f>Ekonomi!$F$41</c:f>
              <c:strCache>
                <c:ptCount val="1"/>
                <c:pt idx="0">
                  <c:v>Su Temini İşleri ve Hizmetleri</c:v>
                </c:pt>
              </c:strCache>
            </c:strRef>
          </c:tx>
          <c:spPr>
            <a:solidFill>
              <a:schemeClr val="accent2">
                <a:lumMod val="60000"/>
                <a:lumOff val="40000"/>
              </a:schemeClr>
            </a:solidFill>
          </c:spPr>
          <c:invertIfNegative val="0"/>
          <c:cat>
            <c:strRef>
              <c:f>Ekonomi!$A$42:$A$56</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Ekonomi!$F$42:$F$56</c:f>
              <c:numCache>
                <c:formatCode>#,##0</c:formatCode>
                <c:ptCount val="15"/>
                <c:pt idx="0">
                  <c:v>258512</c:v>
                </c:pt>
                <c:pt idx="1">
                  <c:v>330623</c:v>
                </c:pt>
                <c:pt idx="2">
                  <c:v>705928</c:v>
                </c:pt>
                <c:pt idx="3">
                  <c:v>158632</c:v>
                </c:pt>
                <c:pt idx="4">
                  <c:v>655379</c:v>
                </c:pt>
                <c:pt idx="5">
                  <c:v>547421</c:v>
                </c:pt>
                <c:pt idx="6">
                  <c:v>264042</c:v>
                </c:pt>
                <c:pt idx="7">
                  <c:v>573264</c:v>
                </c:pt>
                <c:pt idx="8">
                  <c:v>500087</c:v>
                </c:pt>
                <c:pt idx="9">
                  <c:v>648840</c:v>
                </c:pt>
                <c:pt idx="10">
                  <c:v>2671921</c:v>
                </c:pt>
                <c:pt idx="11">
                  <c:v>3898111</c:v>
                </c:pt>
                <c:pt idx="12">
                  <c:v>2265379</c:v>
                </c:pt>
                <c:pt idx="13">
                  <c:v>2222127</c:v>
                </c:pt>
                <c:pt idx="14">
                  <c:v>4353911</c:v>
                </c:pt>
              </c:numCache>
            </c:numRef>
          </c:val>
          <c:extLst>
            <c:ext xmlns:c16="http://schemas.microsoft.com/office/drawing/2014/chart" uri="{C3380CC4-5D6E-409C-BE32-E72D297353CC}">
              <c16:uniqueId val="{00000004-1402-41DE-A29A-172437D0E979}"/>
            </c:ext>
          </c:extLst>
        </c:ser>
        <c:dLbls>
          <c:showLegendKey val="0"/>
          <c:showVal val="0"/>
          <c:showCatName val="0"/>
          <c:showSerName val="0"/>
          <c:showPercent val="0"/>
          <c:showBubbleSize val="0"/>
        </c:dLbls>
        <c:gapWidth val="150"/>
        <c:overlap val="100"/>
        <c:axId val="193529344"/>
        <c:axId val="194608448"/>
      </c:barChart>
      <c:catAx>
        <c:axId val="193529344"/>
        <c:scaling>
          <c:orientation val="minMax"/>
        </c:scaling>
        <c:delete val="0"/>
        <c:axPos val="b"/>
        <c:numFmt formatCode="General" sourceLinked="0"/>
        <c:majorTickMark val="out"/>
        <c:minorTickMark val="none"/>
        <c:tickLblPos val="nextTo"/>
        <c:crossAx val="194608448"/>
        <c:crosses val="autoZero"/>
        <c:auto val="1"/>
        <c:lblAlgn val="ctr"/>
        <c:lblOffset val="100"/>
        <c:noMultiLvlLbl val="0"/>
      </c:catAx>
      <c:valAx>
        <c:axId val="194608448"/>
        <c:scaling>
          <c:orientation val="minMax"/>
        </c:scaling>
        <c:delete val="0"/>
        <c:axPos val="l"/>
        <c:majorGridlines/>
        <c:title>
          <c:tx>
            <c:rich>
              <a:bodyPr rot="-5400000" vert="horz"/>
              <a:lstStyle/>
              <a:p>
                <a:pPr>
                  <a:defRPr/>
                </a:pPr>
                <a:r>
                  <a:rPr lang="tr-TR"/>
                  <a:t>Artvin ili  belediyelrinin çevresel harcamaları (TL)</a:t>
                </a:r>
              </a:p>
            </c:rich>
          </c:tx>
          <c:layout>
            <c:manualLayout>
              <c:xMode val="edge"/>
              <c:yMode val="edge"/>
              <c:x val="1.0700911380613048E-2"/>
              <c:y val="6.9521479306612108E-2"/>
            </c:manualLayout>
          </c:layout>
          <c:overlay val="0"/>
        </c:title>
        <c:numFmt formatCode="#,##0" sourceLinked="1"/>
        <c:majorTickMark val="out"/>
        <c:minorTickMark val="none"/>
        <c:tickLblPos val="nextTo"/>
        <c:crossAx val="193529344"/>
        <c:crosses val="autoZero"/>
        <c:crossBetween val="between"/>
      </c:valAx>
    </c:plotArea>
    <c:legend>
      <c:legendPos val="r"/>
      <c:layout>
        <c:manualLayout>
          <c:xMode val="edge"/>
          <c:yMode val="edge"/>
          <c:x val="0.6632525984677643"/>
          <c:y val="8.0359446594599426E-2"/>
          <c:w val="0.32390630787550001"/>
          <c:h val="0.812915758411554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Ekonomi!$B$94</c:f>
              <c:strCache>
                <c:ptCount val="1"/>
                <c:pt idx="0">
                  <c:v>Artvin ($)</c:v>
                </c:pt>
              </c:strCache>
            </c:strRef>
          </c:tx>
          <c:marker>
            <c:symbol val="none"/>
          </c:marker>
          <c:cat>
            <c:numRef>
              <c:f>Ekonomi!$A$95:$A$108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Ekonomi!$B$95:$B$108</c:f>
              <c:numCache>
                <c:formatCode>#,##0</c:formatCode>
                <c:ptCount val="14"/>
                <c:pt idx="0">
                  <c:v>4594.3440864083086</c:v>
                </c:pt>
                <c:pt idx="1">
                  <c:v>5740.3355219980131</c:v>
                </c:pt>
                <c:pt idx="2">
                  <c:v>6564.7448039125538</c:v>
                </c:pt>
                <c:pt idx="3">
                  <c:v>8082.3724005806953</c:v>
                </c:pt>
                <c:pt idx="4">
                  <c:v>9550.4115733821436</c:v>
                </c:pt>
                <c:pt idx="5">
                  <c:v>7712.0467409024059</c:v>
                </c:pt>
                <c:pt idx="6">
                  <c:v>9469.3886576350378</c:v>
                </c:pt>
                <c:pt idx="7">
                  <c:v>9509.2397626313577</c:v>
                </c:pt>
                <c:pt idx="8">
                  <c:v>9982.0671359586486</c:v>
                </c:pt>
                <c:pt idx="9">
                  <c:v>10468.558970513403</c:v>
                </c:pt>
                <c:pt idx="10">
                  <c:v>10059.202011746514</c:v>
                </c:pt>
                <c:pt idx="11">
                  <c:v>9186.5658185364064</c:v>
                </c:pt>
                <c:pt idx="12">
                  <c:v>9089.615155482159</c:v>
                </c:pt>
                <c:pt idx="13">
                  <c:v>8904.2874190625789</c:v>
                </c:pt>
              </c:numCache>
            </c:numRef>
          </c:val>
          <c:smooth val="0"/>
          <c:extLst>
            <c:ext xmlns:c16="http://schemas.microsoft.com/office/drawing/2014/chart" uri="{C3380CC4-5D6E-409C-BE32-E72D297353CC}">
              <c16:uniqueId val="{00000000-39C6-4CEE-81BA-06AC67C9B7AE}"/>
            </c:ext>
          </c:extLst>
        </c:ser>
        <c:ser>
          <c:idx val="2"/>
          <c:order val="1"/>
          <c:tx>
            <c:strRef>
              <c:f>Ekonomi!$C$94</c:f>
              <c:strCache>
                <c:ptCount val="1"/>
                <c:pt idx="0">
                  <c:v>Türkiye ($)</c:v>
                </c:pt>
              </c:strCache>
            </c:strRef>
          </c:tx>
          <c:marker>
            <c:symbol val="none"/>
          </c:marker>
          <c:cat>
            <c:numRef>
              <c:f>Ekonomi!$A$95:$A$108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Ekonomi!$C$95:$C$108</c:f>
              <c:numCache>
                <c:formatCode>#,##0</c:formatCode>
                <c:ptCount val="14"/>
                <c:pt idx="0">
                  <c:v>5961</c:v>
                </c:pt>
                <c:pt idx="1">
                  <c:v>7304</c:v>
                </c:pt>
                <c:pt idx="2">
                  <c:v>7906</c:v>
                </c:pt>
                <c:pt idx="3">
                  <c:v>9656</c:v>
                </c:pt>
                <c:pt idx="4">
                  <c:v>10931</c:v>
                </c:pt>
                <c:pt idx="5">
                  <c:v>8980</c:v>
                </c:pt>
                <c:pt idx="6">
                  <c:v>10560</c:v>
                </c:pt>
                <c:pt idx="7">
                  <c:v>11205</c:v>
                </c:pt>
                <c:pt idx="8">
                  <c:v>11588</c:v>
                </c:pt>
                <c:pt idx="9">
                  <c:v>12480</c:v>
                </c:pt>
                <c:pt idx="10">
                  <c:v>12112</c:v>
                </c:pt>
                <c:pt idx="11">
                  <c:v>11019</c:v>
                </c:pt>
                <c:pt idx="12">
                  <c:v>10883</c:v>
                </c:pt>
                <c:pt idx="13">
                  <c:v>10602</c:v>
                </c:pt>
              </c:numCache>
            </c:numRef>
          </c:val>
          <c:smooth val="0"/>
          <c:extLst>
            <c:ext xmlns:c16="http://schemas.microsoft.com/office/drawing/2014/chart" uri="{C3380CC4-5D6E-409C-BE32-E72D297353CC}">
              <c16:uniqueId val="{00000001-39C6-4CEE-81BA-06AC67C9B7AE}"/>
            </c:ext>
          </c:extLst>
        </c:ser>
        <c:dLbls>
          <c:showLegendKey val="0"/>
          <c:showVal val="0"/>
          <c:showCatName val="0"/>
          <c:showSerName val="0"/>
          <c:showPercent val="0"/>
          <c:showBubbleSize val="0"/>
        </c:dLbls>
        <c:smooth val="0"/>
        <c:axId val="170424320"/>
        <c:axId val="193169088"/>
      </c:lineChart>
      <c:catAx>
        <c:axId val="170424320"/>
        <c:scaling>
          <c:orientation val="minMax"/>
        </c:scaling>
        <c:delete val="0"/>
        <c:axPos val="b"/>
        <c:numFmt formatCode="General" sourceLinked="1"/>
        <c:majorTickMark val="out"/>
        <c:minorTickMark val="none"/>
        <c:tickLblPos val="nextTo"/>
        <c:crossAx val="193169088"/>
        <c:crosses val="autoZero"/>
        <c:auto val="1"/>
        <c:lblAlgn val="ctr"/>
        <c:lblOffset val="100"/>
        <c:noMultiLvlLbl val="0"/>
      </c:catAx>
      <c:valAx>
        <c:axId val="193169088"/>
        <c:scaling>
          <c:orientation val="minMax"/>
        </c:scaling>
        <c:delete val="0"/>
        <c:axPos val="l"/>
        <c:majorGridlines/>
        <c:numFmt formatCode="#,##0" sourceLinked="1"/>
        <c:majorTickMark val="out"/>
        <c:minorTickMark val="none"/>
        <c:tickLblPos val="nextTo"/>
        <c:crossAx val="170424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'Hava Kirliliği'!$B$6:$B$15</c:f>
              <c:numCache>
                <c:formatCode>General</c:formatCode>
                <c:ptCount val="10"/>
                <c:pt idx="0">
                  <c:v>32</c:v>
                </c:pt>
                <c:pt idx="1">
                  <c:v>32</c:v>
                </c:pt>
                <c:pt idx="2">
                  <c:v>34</c:v>
                </c:pt>
                <c:pt idx="3">
                  <c:v>28</c:v>
                </c:pt>
                <c:pt idx="4">
                  <c:v>30</c:v>
                </c:pt>
                <c:pt idx="5">
                  <c:v>21</c:v>
                </c:pt>
                <c:pt idx="6">
                  <c:v>34</c:v>
                </c:pt>
                <c:pt idx="7">
                  <c:v>19</c:v>
                </c:pt>
                <c:pt idx="8">
                  <c:v>24</c:v>
                </c:pt>
                <c:pt idx="9">
                  <c:v>24</c:v>
                </c:pt>
              </c:numCache>
            </c:numRef>
          </c:val>
          <c:smooth val="0"/>
          <c:extLst>
            <c:ext xmlns:c16="http://schemas.microsoft.com/office/drawing/2014/chart" uri="{C3380CC4-5D6E-409C-BE32-E72D297353CC}">
              <c16:uniqueId val="{00000000-2427-470D-BFEA-6B211326F78E}"/>
            </c:ext>
          </c:extLst>
        </c:ser>
        <c:ser>
          <c:idx val="2"/>
          <c:order val="1"/>
          <c:tx>
            <c:strRef>
              <c:f>'Hava Kirliliği'!$C$5</c:f>
              <c:strCache>
                <c:ptCount val="1"/>
                <c:pt idx="0">
                  <c:v>SO2</c:v>
                </c:pt>
              </c:strCache>
            </c:strRef>
          </c:tx>
          <c:marker>
            <c:symbol val="none"/>
          </c:marker>
          <c:cat>
            <c:numRef>
              <c:f>'Hava Kirliliği'!$A$6:$A$15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'Hava Kirliliği'!$C$6:$C$15</c:f>
              <c:numCache>
                <c:formatCode>General</c:formatCode>
                <c:ptCount val="10"/>
                <c:pt idx="1">
                  <c:v>5</c:v>
                </c:pt>
                <c:pt idx="2">
                  <c:v>6</c:v>
                </c:pt>
                <c:pt idx="3">
                  <c:v>3</c:v>
                </c:pt>
                <c:pt idx="4">
                  <c:v>4</c:v>
                </c:pt>
                <c:pt idx="5">
                  <c:v>6</c:v>
                </c:pt>
                <c:pt idx="6">
                  <c:v>9</c:v>
                </c:pt>
                <c:pt idx="7">
                  <c:v>7</c:v>
                </c:pt>
                <c:pt idx="8">
                  <c:v>9</c:v>
                </c:pt>
                <c:pt idx="9">
                  <c:v>11</c:v>
                </c:pt>
              </c:numCache>
            </c:numRef>
          </c:val>
          <c:smooth val="0"/>
          <c:extLst>
            <c:ext xmlns:c16="http://schemas.microsoft.com/office/drawing/2014/chart" uri="{C3380CC4-5D6E-409C-BE32-E72D297353CC}">
              <c16:uniqueId val="{00000001-2427-470D-BFEA-6B211326F78E}"/>
            </c:ext>
          </c:extLst>
        </c:ser>
        <c:dLbls>
          <c:showLegendKey val="0"/>
          <c:showVal val="0"/>
          <c:showCatName val="0"/>
          <c:showSerName val="0"/>
          <c:showPercent val="0"/>
          <c:showBubbleSize val="0"/>
        </c:dLbls>
        <c:smooth val="0"/>
        <c:axId val="195428352"/>
        <c:axId val="193172544"/>
      </c:lineChart>
      <c:catAx>
        <c:axId val="195428352"/>
        <c:scaling>
          <c:orientation val="minMax"/>
        </c:scaling>
        <c:delete val="0"/>
        <c:axPos val="b"/>
        <c:numFmt formatCode="General" sourceLinked="1"/>
        <c:majorTickMark val="out"/>
        <c:minorTickMark val="none"/>
        <c:tickLblPos val="nextTo"/>
        <c:crossAx val="193172544"/>
        <c:crosses val="autoZero"/>
        <c:auto val="1"/>
        <c:lblAlgn val="ctr"/>
        <c:lblOffset val="100"/>
        <c:noMultiLvlLbl val="0"/>
      </c:catAx>
      <c:valAx>
        <c:axId val="193172544"/>
        <c:scaling>
          <c:orientation val="minMax"/>
        </c:scaling>
        <c:delete val="0"/>
        <c:axPos val="l"/>
        <c:majorGridlines/>
        <c:title>
          <c:tx>
            <c:rich>
              <a:bodyPr rot="-5400000" vert="horz"/>
              <a:lstStyle/>
              <a:p>
                <a:pPr>
                  <a:defRPr sz="1050"/>
                </a:pPr>
                <a:r>
                  <a:rPr lang="tr-TR" sz="1050" b="1" i="0" baseline="0">
                    <a:effectLst/>
                  </a:rPr>
                  <a:t>Yıllık Ortalama (µg/m³)</a:t>
                </a:r>
                <a:endParaRPr lang="tr-TR" sz="1050">
                  <a:effectLst/>
                </a:endParaRPr>
              </a:p>
            </c:rich>
          </c:tx>
          <c:layout>
            <c:manualLayout>
              <c:xMode val="edge"/>
              <c:yMode val="edge"/>
              <c:x val="1.277139208173691E-2"/>
              <c:y val="0.25732283464566935"/>
            </c:manualLayout>
          </c:layout>
          <c:overlay val="0"/>
        </c:title>
        <c:numFmt formatCode="General" sourceLinked="1"/>
        <c:majorTickMark val="out"/>
        <c:minorTickMark val="none"/>
        <c:tickLblPos val="nextTo"/>
        <c:crossAx val="1954283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Su'!$B$14:$B$23</c:f>
              <c:numCache>
                <c:formatCode>#,##0</c:formatCode>
                <c:ptCount val="10"/>
                <c:pt idx="0">
                  <c:v>438</c:v>
                </c:pt>
                <c:pt idx="1">
                  <c:v>1643</c:v>
                </c:pt>
                <c:pt idx="2">
                  <c:v>2753</c:v>
                </c:pt>
                <c:pt idx="3">
                  <c:v>2493</c:v>
                </c:pt>
                <c:pt idx="4">
                  <c:v>1931</c:v>
                </c:pt>
                <c:pt idx="5">
                  <c:v>3565</c:v>
                </c:pt>
                <c:pt idx="6">
                  <c:v>4192</c:v>
                </c:pt>
                <c:pt idx="7">
                  <c:v>3367</c:v>
                </c:pt>
                <c:pt idx="8">
                  <c:v>5251</c:v>
                </c:pt>
                <c:pt idx="9">
                  <c:v>3402</c:v>
                </c:pt>
              </c:numCache>
            </c:numRef>
          </c:val>
          <c:extLst>
            <c:ext xmlns:c16="http://schemas.microsoft.com/office/drawing/2014/chart" uri="{C3380CC4-5D6E-409C-BE32-E72D297353CC}">
              <c16:uniqueId val="{00000000-7B52-4891-B358-7E6AB6CDCD0D}"/>
            </c:ext>
          </c:extLst>
        </c:ser>
        <c:ser>
          <c:idx val="1"/>
          <c:order val="1"/>
          <c:tx>
            <c:strRef>
              <c:f>'Belediye Su'!$C$13</c:f>
              <c:strCache>
                <c:ptCount val="1"/>
                <c:pt idx="0">
                  <c:v>Kaynak</c:v>
                </c:pt>
              </c:strCache>
            </c:strRef>
          </c:tx>
          <c:spPr>
            <a:solidFill>
              <a:schemeClr val="accent3"/>
            </a:solidFill>
          </c:spPr>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Su'!$C$14:$C$23</c:f>
              <c:numCache>
                <c:formatCode>#,##0</c:formatCode>
                <c:ptCount val="10"/>
                <c:pt idx="0">
                  <c:v>4502</c:v>
                </c:pt>
                <c:pt idx="1">
                  <c:v>3663</c:v>
                </c:pt>
                <c:pt idx="2">
                  <c:v>2331</c:v>
                </c:pt>
                <c:pt idx="3">
                  <c:v>2877</c:v>
                </c:pt>
                <c:pt idx="4">
                  <c:v>5752</c:v>
                </c:pt>
                <c:pt idx="5">
                  <c:v>3780</c:v>
                </c:pt>
                <c:pt idx="6">
                  <c:v>3932</c:v>
                </c:pt>
                <c:pt idx="7">
                  <c:v>3810</c:v>
                </c:pt>
                <c:pt idx="8">
                  <c:v>2740</c:v>
                </c:pt>
                <c:pt idx="9">
                  <c:v>3413</c:v>
                </c:pt>
              </c:numCache>
            </c:numRef>
          </c:val>
          <c:extLst>
            <c:ext xmlns:c16="http://schemas.microsoft.com/office/drawing/2014/chart" uri="{C3380CC4-5D6E-409C-BE32-E72D297353CC}">
              <c16:uniqueId val="{00000001-7B52-4891-B358-7E6AB6CDCD0D}"/>
            </c:ext>
          </c:extLst>
        </c:ser>
        <c:ser>
          <c:idx val="2"/>
          <c:order val="2"/>
          <c:tx>
            <c:strRef>
              <c:f>'Belediye Su'!$D$13</c:f>
              <c:strCache>
                <c:ptCount val="1"/>
                <c:pt idx="0">
                  <c:v>Kuyu</c:v>
                </c:pt>
              </c:strCache>
            </c:strRef>
          </c:tx>
          <c:spPr>
            <a:solidFill>
              <a:schemeClr val="accent4"/>
            </a:solidFill>
          </c:spPr>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Su'!$D$14:$D$23</c:f>
              <c:numCache>
                <c:formatCode>#,##0</c:formatCode>
                <c:ptCount val="10"/>
                <c:pt idx="0">
                  <c:v>3413</c:v>
                </c:pt>
                <c:pt idx="1">
                  <c:v>2152</c:v>
                </c:pt>
                <c:pt idx="2">
                  <c:v>2388</c:v>
                </c:pt>
                <c:pt idx="3">
                  <c:v>2333</c:v>
                </c:pt>
                <c:pt idx="4">
                  <c:v>1856</c:v>
                </c:pt>
                <c:pt idx="5">
                  <c:v>1844</c:v>
                </c:pt>
                <c:pt idx="6">
                  <c:v>1786</c:v>
                </c:pt>
                <c:pt idx="7">
                  <c:v>1351</c:v>
                </c:pt>
                <c:pt idx="8">
                  <c:v>1487</c:v>
                </c:pt>
                <c:pt idx="9">
                  <c:v>1220</c:v>
                </c:pt>
              </c:numCache>
            </c:numRef>
          </c:val>
          <c:extLst>
            <c:ext xmlns:c16="http://schemas.microsoft.com/office/drawing/2014/chart" uri="{C3380CC4-5D6E-409C-BE32-E72D297353CC}">
              <c16:uniqueId val="{00000002-7B52-4891-B358-7E6AB6CDCD0D}"/>
            </c:ext>
          </c:extLst>
        </c:ser>
        <c:dLbls>
          <c:showLegendKey val="0"/>
          <c:showVal val="0"/>
          <c:showCatName val="0"/>
          <c:showSerName val="0"/>
          <c:showPercent val="0"/>
          <c:showBubbleSize val="0"/>
        </c:dLbls>
        <c:gapWidth val="150"/>
        <c:overlap val="100"/>
        <c:axId val="195430400"/>
        <c:axId val="194617344"/>
      </c:barChart>
      <c:catAx>
        <c:axId val="19543040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4617344"/>
        <c:crosses val="autoZero"/>
        <c:auto val="1"/>
        <c:lblAlgn val="ctr"/>
        <c:lblOffset val="100"/>
        <c:noMultiLvlLbl val="0"/>
      </c:catAx>
      <c:valAx>
        <c:axId val="194617344"/>
        <c:scaling>
          <c:orientation val="minMax"/>
        </c:scaling>
        <c:delete val="0"/>
        <c:axPos val="l"/>
        <c:majorGridlines/>
        <c:title>
          <c:tx>
            <c:rich>
              <a:bodyPr rot="-5400000" vert="horz"/>
              <a:lstStyle/>
              <a:p>
                <a:pPr>
                  <a:defRPr/>
                </a:pPr>
                <a:r>
                  <a:rPr lang="tr-TR"/>
                  <a:t>Çekilen Toplam Su Miktarı (Bin m</a:t>
                </a:r>
                <a:r>
                  <a:rPr lang="tr-TR" baseline="30000"/>
                  <a:t>3</a:t>
                </a:r>
                <a:r>
                  <a:rPr lang="tr-TR"/>
                  <a:t>/yıl)</a:t>
                </a:r>
              </a:p>
            </c:rich>
          </c:tx>
          <c:layout>
            <c:manualLayout>
              <c:xMode val="edge"/>
              <c:yMode val="edge"/>
              <c:x val="1.7710309930423784E-2"/>
              <c:y val="9.6043671624380281E-2"/>
            </c:manualLayout>
          </c:layout>
          <c:overlay val="0"/>
        </c:title>
        <c:numFmt formatCode="#,##0" sourceLinked="1"/>
        <c:majorTickMark val="out"/>
        <c:minorTickMark val="none"/>
        <c:tickLblPos val="nextTo"/>
        <c:crossAx val="195430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485774</xdr:colOff>
      <xdr:row>28</xdr:row>
      <xdr:rowOff>123825</xdr:rowOff>
    </xdr:to>
    <xdr:sp macro="" textlink="">
      <xdr:nvSpPr>
        <xdr:cNvPr id="3" name="Metin kutusu 2"/>
        <xdr:cNvSpPr txBox="1"/>
      </xdr:nvSpPr>
      <xdr:spPr>
        <a:xfrm>
          <a:off x="0" y="190500"/>
          <a:ext cx="5362574" cy="52673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1100"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Artvin'in nüfusu Türkiye nüfusunun %0,21'idir. Nüfus büyüklüğü bakımından Türkiye'de 76.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Artvin İlinin nüfus yoğunluğu  km</a:t>
          </a:r>
          <a:r>
            <a:rPr lang="tr-TR" sz="1100" baseline="30000">
              <a:solidFill>
                <a:schemeClr val="dk1"/>
              </a:solidFill>
              <a:effectLst/>
              <a:latin typeface="+mn-lt"/>
              <a:ea typeface="+mn-ea"/>
              <a:cs typeface="+mn-cs"/>
            </a:rPr>
            <a:t>2</a:t>
          </a:r>
          <a:r>
            <a:rPr lang="tr-TR" sz="1100" baseline="0">
              <a:solidFill>
                <a:schemeClr val="dk1"/>
              </a:solidFill>
              <a:effectLst/>
              <a:latin typeface="+mn-lt"/>
              <a:ea typeface="+mn-ea"/>
              <a:cs typeface="+mn-cs"/>
            </a:rPr>
            <a:t>'ye 23 kişi olup, Türkiye ortalamasının çok altındadır. Artvin ili Nüfus yoğunluğu bakımından 2018 yılı itibariyle Türkiye'de  76. sıradadır.</a:t>
          </a:r>
          <a:endParaRPr lang="tr-TR">
            <a:effectLst/>
          </a:endParaRPr>
        </a:p>
        <a:p>
          <a:r>
            <a:rPr lang="tr-TR" sz="1100" b="0" i="0" baseline="0">
              <a:solidFill>
                <a:schemeClr val="dk1"/>
              </a:solidFill>
              <a:effectLst/>
              <a:latin typeface="+mn-lt"/>
              <a:ea typeface="+mn-ea"/>
              <a:cs typeface="+mn-cs"/>
            </a:rPr>
            <a:t>2017-18 döneminde Artvin  ilinin aldığı göç miktarı, verdiği göçün çok üzerindedir.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Artvin  İli  belediyerinin çevresel harcamaları nın Türkiye geneli belediye  çevresel harcamaları içindeki payı  %0,09 'dur. Artvin ili belediyelerinin toplam çevresel harcama miktarı bakımından, 2016 yılı itibariyle Türkiye'de  73. sıradadır. Artvin'nin  kişi başı gayrisafi yutriçi hasıla miktarı Türkiye ortalamasının altında olup, 2017 yılı itibariyle Türkiye  genelinde 22. sıradadır.</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'dür. 2018 yılı Artvin İstasyonunun yıllık ortalama ölçüm değerleri,yıllık sınır değerlerin altındadır.</a:t>
          </a:r>
          <a:endParaRPr lang="tr-TR">
            <a:effectLst/>
          </a:endParaRPr>
        </a:p>
        <a:p>
          <a:endParaRPr lang="tr-TR" sz="1100" baseline="0"/>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Artvin'de şebekeden deşarj edilen atıksular arıtılmamaktadır. 2016 yılında, Artvin'de kanalizasyon şebekesi Ile hizmet verilen belediye nüfusunun toplam nüfusa oranı %55 olup, Türkiye ortalama rakamı olan %84'ün altındadır. Artvin'de  belediye atıkları düzensiz depolanmaktadır. 2016 yılında Artvin'de  atık hizmeti verilen belediye nüfusunun toplam nüfusa oranı %62 olup, Türkiye ortalaması olan %93'ün altındadır.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Artvin'de 2017 yılında maden atıkları hariç tehlikeli atıkların geri kazanım oranı %77 ile Türkiye geneli oran olan %84'ün altındadır.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CORINE (Çevresel Verilerin Koordinasyonu Projesi - Çevre Bilgi Düzeni)  2018 yılı verilerine göre; Artvin ilinin toplam alanının %0,42'sini yapay alanlar, %12,11'ini tarımsal alanlar, %86,77'sini orman ve yarı doğal alanlar, %0,7'sini su kütleleri oluşturmaktadır.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409574</xdr:colOff>
      <xdr:row>4</xdr:row>
      <xdr:rowOff>152400</xdr:rowOff>
    </xdr:from>
    <xdr:to>
      <xdr:col>15</xdr:col>
      <xdr:colOff>276225</xdr:colOff>
      <xdr:row>19</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11</xdr:col>
      <xdr:colOff>219076</xdr:colOff>
      <xdr:row>29</xdr:row>
      <xdr:rowOff>28575</xdr:rowOff>
    </xdr:to>
    <xdr:sp macro="" textlink="">
      <xdr:nvSpPr>
        <xdr:cNvPr id="4" name="Metin kutusu 3"/>
        <xdr:cNvSpPr txBox="1"/>
      </xdr:nvSpPr>
      <xdr:spPr>
        <a:xfrm>
          <a:off x="0" y="4600575"/>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Artvin'in nüfusu Türkiye nüfusunun %0,21'idir. Nüfus büyüklüğü bakımından Türkiye'de 76. sıradadır.</a:t>
          </a:r>
        </a:p>
        <a:p>
          <a:endParaRPr lang="tr-TR" sz="1100"/>
        </a:p>
      </xdr:txBody>
    </xdr:sp>
    <xdr:clientData/>
  </xdr:twoCellAnchor>
  <xdr:twoCellAnchor>
    <xdr:from>
      <xdr:col>6</xdr:col>
      <xdr:colOff>127000</xdr:colOff>
      <xdr:row>37</xdr:row>
      <xdr:rowOff>190499</xdr:rowOff>
    </xdr:from>
    <xdr:to>
      <xdr:col>15</xdr:col>
      <xdr:colOff>126999</xdr:colOff>
      <xdr:row>54</xdr:row>
      <xdr:rowOff>161924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295274</xdr:colOff>
      <xdr:row>70</xdr:row>
      <xdr:rowOff>142875</xdr:rowOff>
    </xdr:from>
    <xdr:to>
      <xdr:col>13</xdr:col>
      <xdr:colOff>552449</xdr:colOff>
      <xdr:row>86</xdr:row>
      <xdr:rowOff>57150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89</xdr:row>
      <xdr:rowOff>152400</xdr:rowOff>
    </xdr:from>
    <xdr:to>
      <xdr:col>11</xdr:col>
      <xdr:colOff>219076</xdr:colOff>
      <xdr:row>94</xdr:row>
      <xdr:rowOff>180975</xdr:rowOff>
    </xdr:to>
    <xdr:sp macro="" textlink="">
      <xdr:nvSpPr>
        <xdr:cNvPr id="8" name="Metin kutusu 7"/>
        <xdr:cNvSpPr txBox="1"/>
      </xdr:nvSpPr>
      <xdr:spPr>
        <a:xfrm>
          <a:off x="0" y="17040225"/>
          <a:ext cx="7248526"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Artvin İlinin nüfus yoğunluğu  km</a:t>
          </a:r>
          <a:r>
            <a:rPr lang="tr-TR" sz="1100" baseline="30000"/>
            <a:t>2</a:t>
          </a:r>
          <a:r>
            <a:rPr lang="tr-TR" sz="1100" baseline="0"/>
            <a:t>'ye 23 kişi olup, Türkiye ortalamasının çok altındadır. Artvin ili Nüfus yoğunluğu bakımından 2018 yılı itibariyle Türkiye'de  76. sıradadır.</a:t>
          </a:r>
          <a:endParaRPr lang="tr-TR" sz="1100"/>
        </a:p>
      </xdr:txBody>
    </xdr:sp>
    <xdr:clientData/>
  </xdr:twoCellAnchor>
  <xdr:twoCellAnchor>
    <xdr:from>
      <xdr:col>0</xdr:col>
      <xdr:colOff>0</xdr:colOff>
      <xdr:row>104</xdr:row>
      <xdr:rowOff>0</xdr:rowOff>
    </xdr:from>
    <xdr:to>
      <xdr:col>11</xdr:col>
      <xdr:colOff>95251</xdr:colOff>
      <xdr:row>110</xdr:row>
      <xdr:rowOff>123825</xdr:rowOff>
    </xdr:to>
    <xdr:sp macro="" textlink="">
      <xdr:nvSpPr>
        <xdr:cNvPr id="10" name="Metin kutusu 9"/>
        <xdr:cNvSpPr txBox="1"/>
      </xdr:nvSpPr>
      <xdr:spPr>
        <a:xfrm>
          <a:off x="0" y="19754850"/>
          <a:ext cx="7124701" cy="12668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609599</xdr:colOff>
      <xdr:row>112</xdr:row>
      <xdr:rowOff>104775</xdr:rowOff>
    </xdr:from>
    <xdr:to>
      <xdr:col>14</xdr:col>
      <xdr:colOff>104774</xdr:colOff>
      <xdr:row>126</xdr:row>
      <xdr:rowOff>152400</xdr:rowOff>
    </xdr:to>
    <xdr:graphicFrame macro="">
      <xdr:nvGraphicFramePr>
        <xdr:cNvPr id="11" name="Grafi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129</xdr:row>
      <xdr:rowOff>0</xdr:rowOff>
    </xdr:from>
    <xdr:to>
      <xdr:col>11</xdr:col>
      <xdr:colOff>95251</xdr:colOff>
      <xdr:row>133</xdr:row>
      <xdr:rowOff>57151</xdr:rowOff>
    </xdr:to>
    <xdr:sp macro="" textlink="">
      <xdr:nvSpPr>
        <xdr:cNvPr id="13" name="Metin kutusu 12"/>
        <xdr:cNvSpPr txBox="1"/>
      </xdr:nvSpPr>
      <xdr:spPr>
        <a:xfrm>
          <a:off x="0" y="24545925"/>
          <a:ext cx="7124701" cy="8191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0" i="0" u="none" baseline="0"/>
        </a:p>
        <a:p>
          <a:r>
            <a:rPr lang="tr-TR" sz="1100" b="0" i="0" u="none" baseline="0"/>
            <a:t>2017-18 döneminde Artvin  ilinin aldığı göç miktarı, verdiği göçün çok üzerindedir.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479425</xdr:colOff>
      <xdr:row>6</xdr:row>
      <xdr:rowOff>50800</xdr:rowOff>
    </xdr:from>
    <xdr:to>
      <xdr:col>16</xdr:col>
      <xdr:colOff>441325</xdr:colOff>
      <xdr:row>24</xdr:row>
      <xdr:rowOff>146050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13</xdr:col>
      <xdr:colOff>104775</xdr:colOff>
      <xdr:row>31</xdr:row>
      <xdr:rowOff>133349</xdr:rowOff>
    </xdr:to>
    <xdr:sp macro="" textlink="">
      <xdr:nvSpPr>
        <xdr:cNvPr id="4" name="Metin kutusu 3"/>
        <xdr:cNvSpPr txBox="1"/>
      </xdr:nvSpPr>
      <xdr:spPr>
        <a:xfrm>
          <a:off x="0" y="5543550"/>
          <a:ext cx="93821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Artvin  İli  belediyerinin çevresel harcamaları nın Türkiye geneli belediye  çevresel harcamaları içindeki payı düşüktür. Artvin ili belediyelerinin toplam çevresel harcama miktarı bakımından, 2016 yılı itibariyle Türkiye'de  73. sıradadır.</a:t>
          </a:r>
          <a:endParaRPr lang="tr-TR" sz="1100"/>
        </a:p>
      </xdr:txBody>
    </xdr:sp>
    <xdr:clientData/>
  </xdr:twoCellAnchor>
  <xdr:twoCellAnchor>
    <xdr:from>
      <xdr:col>0</xdr:col>
      <xdr:colOff>0</xdr:colOff>
      <xdr:row>59</xdr:row>
      <xdr:rowOff>142875</xdr:rowOff>
    </xdr:from>
    <xdr:to>
      <xdr:col>6</xdr:col>
      <xdr:colOff>1019174</xdr:colOff>
      <xdr:row>77</xdr:row>
      <xdr:rowOff>85725</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93</xdr:row>
      <xdr:rowOff>4762</xdr:rowOff>
    </xdr:from>
    <xdr:to>
      <xdr:col>10</xdr:col>
      <xdr:colOff>514350</xdr:colOff>
      <xdr:row>110</xdr:row>
      <xdr:rowOff>80962</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112</xdr:row>
      <xdr:rowOff>0</xdr:rowOff>
    </xdr:from>
    <xdr:to>
      <xdr:col>8</xdr:col>
      <xdr:colOff>485775</xdr:colOff>
      <xdr:row>116</xdr:row>
      <xdr:rowOff>133349</xdr:rowOff>
    </xdr:to>
    <xdr:sp macro="" textlink="">
      <xdr:nvSpPr>
        <xdr:cNvPr id="7" name="Metin kutusu 6"/>
        <xdr:cNvSpPr txBox="1"/>
      </xdr:nvSpPr>
      <xdr:spPr>
        <a:xfrm>
          <a:off x="0" y="2145982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Artvin'nin  kişi başı gayrisafi yutriçi hasıla miktarı Türkiye ortalamasının altında olup, 2017 yılı itibariyle Türkiye  genelinde 22.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17</xdr:row>
      <xdr:rowOff>66675</xdr:rowOff>
    </xdr:from>
    <xdr:to>
      <xdr:col>8</xdr:col>
      <xdr:colOff>114300</xdr:colOff>
      <xdr:row>33</xdr:row>
      <xdr:rowOff>123825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15</xdr:col>
      <xdr:colOff>161925</xdr:colOff>
      <xdr:row>42</xdr:row>
      <xdr:rowOff>133350</xdr:rowOff>
    </xdr:to>
    <xdr:sp macro="" textlink="">
      <xdr:nvSpPr>
        <xdr:cNvPr id="4" name="Metin kutusu 3"/>
        <xdr:cNvSpPr txBox="1"/>
      </xdr:nvSpPr>
      <xdr:spPr>
        <a:xfrm>
          <a:off x="0" y="7286625"/>
          <a:ext cx="9305925" cy="8953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a:lnSpc>
              <a:spcPts val="1100"/>
            </a:lnSpc>
          </a:pPr>
          <a:endParaRPr lang="tr-TR"/>
        </a:p>
        <a:p>
          <a:pPr>
            <a:lnSpc>
              <a:spcPts val="1100"/>
            </a:lnSpc>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'dür. 2018 yılı Artvin İstasyonunun yıllık ortalama ölçüm değerleri,yıllık sınır değerlerin altındadır.</a:t>
          </a:r>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0</xdr:rowOff>
    </xdr:from>
    <xdr:to>
      <xdr:col>13</xdr:col>
      <xdr:colOff>460376</xdr:colOff>
      <xdr:row>9</xdr:row>
      <xdr:rowOff>85725</xdr:rowOff>
    </xdr:to>
    <xdr:sp macro="" textlink="">
      <xdr:nvSpPr>
        <xdr:cNvPr id="3" name="Metin kutusu 2"/>
        <xdr:cNvSpPr txBox="1"/>
      </xdr:nvSpPr>
      <xdr:spPr>
        <a:xfrm>
          <a:off x="1" y="873125"/>
          <a:ext cx="8763000"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5</xdr:col>
      <xdr:colOff>457200</xdr:colOff>
      <xdr:row>10</xdr:row>
      <xdr:rowOff>95250</xdr:rowOff>
    </xdr:from>
    <xdr:to>
      <xdr:col>13</xdr:col>
      <xdr:colOff>152400</xdr:colOff>
      <xdr:row>25</xdr:row>
      <xdr:rowOff>171450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438150</xdr:colOff>
      <xdr:row>36</xdr:row>
      <xdr:rowOff>247650</xdr:rowOff>
    </xdr:from>
    <xdr:to>
      <xdr:col>13</xdr:col>
      <xdr:colOff>361949</xdr:colOff>
      <xdr:row>49</xdr:row>
      <xdr:rowOff>152400</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0</xdr:rowOff>
    </xdr:from>
    <xdr:to>
      <xdr:col>13</xdr:col>
      <xdr:colOff>333375</xdr:colOff>
      <xdr:row>56</xdr:row>
      <xdr:rowOff>104774</xdr:rowOff>
    </xdr:to>
    <xdr:sp macro="" textlink="">
      <xdr:nvSpPr>
        <xdr:cNvPr id="7" name="Metin kutusu 6"/>
        <xdr:cNvSpPr txBox="1"/>
      </xdr:nvSpPr>
      <xdr:spPr>
        <a:xfrm>
          <a:off x="0" y="10201275"/>
          <a:ext cx="8258175" cy="8667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Artvin'de belediyeler tarafından içme ve kullanma suyu şebekesine kişi başına çekilen  günlük su  miktarı Türkiye ortalaması civarındadır.</a:t>
          </a:r>
          <a:endParaRPr lang="tr-TR" sz="1100"/>
        </a:p>
      </xdr:txBody>
    </xdr:sp>
    <xdr:clientData/>
  </xdr:twoCellAnchor>
  <xdr:twoCellAnchor>
    <xdr:from>
      <xdr:col>0</xdr:col>
      <xdr:colOff>0</xdr:colOff>
      <xdr:row>67</xdr:row>
      <xdr:rowOff>0</xdr:rowOff>
    </xdr:from>
    <xdr:to>
      <xdr:col>13</xdr:col>
      <xdr:colOff>333375</xdr:colOff>
      <xdr:row>71</xdr:row>
      <xdr:rowOff>180975</xdr:rowOff>
    </xdr:to>
    <xdr:sp macro="" textlink="">
      <xdr:nvSpPr>
        <xdr:cNvPr id="9" name="Metin kutusu 8"/>
        <xdr:cNvSpPr txBox="1"/>
      </xdr:nvSpPr>
      <xdr:spPr>
        <a:xfrm>
          <a:off x="0" y="13112750"/>
          <a:ext cx="8636000"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9525</xdr:colOff>
      <xdr:row>85</xdr:row>
      <xdr:rowOff>180974</xdr:rowOff>
    </xdr:from>
    <xdr:to>
      <xdr:col>10</xdr:col>
      <xdr:colOff>552450</xdr:colOff>
      <xdr:row>102</xdr:row>
      <xdr:rowOff>114300</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590550</xdr:colOff>
      <xdr:row>109</xdr:row>
      <xdr:rowOff>152400</xdr:rowOff>
    </xdr:from>
    <xdr:to>
      <xdr:col>13</xdr:col>
      <xdr:colOff>47625</xdr:colOff>
      <xdr:row>125</xdr:row>
      <xdr:rowOff>95250</xdr:rowOff>
    </xdr:to>
    <xdr:graphicFrame macro="">
      <xdr:nvGraphicFramePr>
        <xdr:cNvPr id="11" name="Grafi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57150</xdr:colOff>
      <xdr:row>135</xdr:row>
      <xdr:rowOff>57150</xdr:rowOff>
    </xdr:from>
    <xdr:to>
      <xdr:col>13</xdr:col>
      <xdr:colOff>447675</xdr:colOff>
      <xdr:row>150</xdr:row>
      <xdr:rowOff>133350</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476249</xdr:colOff>
      <xdr:row>3</xdr:row>
      <xdr:rowOff>66676</xdr:rowOff>
    </xdr:from>
    <xdr:to>
      <xdr:col>12</xdr:col>
      <xdr:colOff>466725</xdr:colOff>
      <xdr:row>18</xdr:row>
      <xdr:rowOff>142876</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12</xdr:col>
      <xdr:colOff>47625</xdr:colOff>
      <xdr:row>26</xdr:row>
      <xdr:rowOff>104775</xdr:rowOff>
    </xdr:to>
    <xdr:sp macro="" textlink="">
      <xdr:nvSpPr>
        <xdr:cNvPr id="3" name="Metin kutusu 2"/>
        <xdr:cNvSpPr txBox="1"/>
      </xdr:nvSpPr>
      <xdr:spPr>
        <a:xfrm>
          <a:off x="0" y="4181475"/>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Artvin'de şebekeden deşarj edilen atıksular arıtılmamaktadır.</a:t>
          </a:r>
          <a:endParaRPr lang="tr-TR" sz="1100"/>
        </a:p>
      </xdr:txBody>
    </xdr:sp>
    <xdr:clientData/>
  </xdr:twoCellAnchor>
  <xdr:twoCellAnchor>
    <xdr:from>
      <xdr:col>4</xdr:col>
      <xdr:colOff>180975</xdr:colOff>
      <xdr:row>36</xdr:row>
      <xdr:rowOff>171450</xdr:rowOff>
    </xdr:from>
    <xdr:to>
      <xdr:col>11</xdr:col>
      <xdr:colOff>485775</xdr:colOff>
      <xdr:row>52</xdr:row>
      <xdr:rowOff>57150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476250</xdr:colOff>
      <xdr:row>70</xdr:row>
      <xdr:rowOff>38100</xdr:rowOff>
    </xdr:from>
    <xdr:to>
      <xdr:col>12</xdr:col>
      <xdr:colOff>504825</xdr:colOff>
      <xdr:row>85</xdr:row>
      <xdr:rowOff>0</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0</xdr:colOff>
      <xdr:row>26</xdr:row>
      <xdr:rowOff>47625</xdr:rowOff>
    </xdr:from>
    <xdr:to>
      <xdr:col>9</xdr:col>
      <xdr:colOff>276225</xdr:colOff>
      <xdr:row>40</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53</xdr:row>
      <xdr:rowOff>19050</xdr:rowOff>
    </xdr:from>
    <xdr:to>
      <xdr:col>11</xdr:col>
      <xdr:colOff>333375</xdr:colOff>
      <xdr:row>66</xdr:row>
      <xdr:rowOff>171450</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0</xdr:rowOff>
    </xdr:from>
    <xdr:to>
      <xdr:col>10</xdr:col>
      <xdr:colOff>476249</xdr:colOff>
      <xdr:row>74</xdr:row>
      <xdr:rowOff>152400</xdr:rowOff>
    </xdr:to>
    <xdr:sp macro="" textlink="">
      <xdr:nvSpPr>
        <xdr:cNvPr id="7" name="Metin kutusu 6"/>
        <xdr:cNvSpPr txBox="1"/>
      </xdr:nvSpPr>
      <xdr:spPr>
        <a:xfrm>
          <a:off x="0" y="12830175"/>
          <a:ext cx="6981824" cy="9144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Artvin'de  kişi başına düşen ortalama belediye atık miktarı Türkiye ortalamasının altındadır.</a:t>
          </a:r>
          <a:endParaRPr lang="tr-TR" sz="1100"/>
        </a:p>
      </xdr:txBody>
    </xdr:sp>
    <xdr:clientData/>
  </xdr:twoCellAnchor>
  <xdr:twoCellAnchor>
    <xdr:from>
      <xdr:col>4</xdr:col>
      <xdr:colOff>114300</xdr:colOff>
      <xdr:row>84</xdr:row>
      <xdr:rowOff>85725</xdr:rowOff>
    </xdr:from>
    <xdr:to>
      <xdr:col>11</xdr:col>
      <xdr:colOff>209550</xdr:colOff>
      <xdr:row>99</xdr:row>
      <xdr:rowOff>161925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103</xdr:row>
      <xdr:rowOff>0</xdr:rowOff>
    </xdr:from>
    <xdr:to>
      <xdr:col>10</xdr:col>
      <xdr:colOff>476249</xdr:colOff>
      <xdr:row>107</xdr:row>
      <xdr:rowOff>190499</xdr:rowOff>
    </xdr:to>
    <xdr:sp macro="" textlink="">
      <xdr:nvSpPr>
        <xdr:cNvPr id="10" name="Metin kutusu 9"/>
        <xdr:cNvSpPr txBox="1"/>
      </xdr:nvSpPr>
      <xdr:spPr>
        <a:xfrm>
          <a:off x="0" y="18935700"/>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Artvin'de  atık hizmeti verilen belediye nüfusunun toplam nüfusa oranı Türkiye ortalamasının altındadır.</a:t>
          </a:r>
          <a:endParaRPr lang="tr-TR" sz="1100"/>
        </a:p>
      </xdr:txBody>
    </xdr:sp>
    <xdr:clientData/>
  </xdr:twoCellAnchor>
  <xdr:twoCellAnchor>
    <xdr:from>
      <xdr:col>0</xdr:col>
      <xdr:colOff>0</xdr:colOff>
      <xdr:row>43</xdr:row>
      <xdr:rowOff>0</xdr:rowOff>
    </xdr:from>
    <xdr:to>
      <xdr:col>5</xdr:col>
      <xdr:colOff>600075</xdr:colOff>
      <xdr:row>47</xdr:row>
      <xdr:rowOff>152400</xdr:rowOff>
    </xdr:to>
    <xdr:sp macro="" textlink="">
      <xdr:nvSpPr>
        <xdr:cNvPr id="12" name="Metin kutusu 11"/>
        <xdr:cNvSpPr txBox="1"/>
      </xdr:nvSpPr>
      <xdr:spPr>
        <a:xfrm>
          <a:off x="0" y="8724900"/>
          <a:ext cx="3848100" cy="9144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Artvin'de  belediye atıkları düzensiz depolanmaktadır.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2" name="Metin kutusu 1"/>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38100</xdr:colOff>
      <xdr:row>30</xdr:row>
      <xdr:rowOff>4762</xdr:rowOff>
    </xdr:from>
    <xdr:to>
      <xdr:col>7</xdr:col>
      <xdr:colOff>104775</xdr:colOff>
      <xdr:row>44</xdr:row>
      <xdr:rowOff>80962</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0</xdr:rowOff>
    </xdr:from>
    <xdr:to>
      <xdr:col>8</xdr:col>
      <xdr:colOff>247650</xdr:colOff>
      <xdr:row>53</xdr:row>
      <xdr:rowOff>47626</xdr:rowOff>
    </xdr:to>
    <xdr:sp macro="" textlink="">
      <xdr:nvSpPr>
        <xdr:cNvPr id="5" name="Metin kutusu 4"/>
        <xdr:cNvSpPr txBox="1"/>
      </xdr:nvSpPr>
      <xdr:spPr>
        <a:xfrm>
          <a:off x="0" y="8648700"/>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Artvin'de 2017 yılında maden atıkları hariç tehlikeli atıkların geri kazanım oranı %77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12</xdr:row>
      <xdr:rowOff>85725</xdr:rowOff>
    </xdr:to>
    <xdr:sp macro="" textlink="">
      <xdr:nvSpPr>
        <xdr:cNvPr id="4" name="Metin kutusu 3"/>
        <xdr:cNvSpPr txBox="1"/>
      </xdr:nvSpPr>
      <xdr:spPr>
        <a:xfrm>
          <a:off x="0" y="514350"/>
          <a:ext cx="7696200" cy="25241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29</xdr:row>
      <xdr:rowOff>0</xdr:rowOff>
    </xdr:from>
    <xdr:to>
      <xdr:col>7</xdr:col>
      <xdr:colOff>571500</xdr:colOff>
      <xdr:row>35</xdr:row>
      <xdr:rowOff>0</xdr:rowOff>
    </xdr:to>
    <xdr:sp macro="" textlink="">
      <xdr:nvSpPr>
        <xdr:cNvPr id="5" name="Metin kutusu 4"/>
        <xdr:cNvSpPr txBox="1"/>
      </xdr:nvSpPr>
      <xdr:spPr>
        <a:xfrm>
          <a:off x="0" y="6486525"/>
          <a:ext cx="7010400" cy="11430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Artvin ilinin toplam alanının %0,42'sini yapay alanlar, %12,11'ini tarımsal alanlar, %86,77'sini orman ve yarı doğal alanlar, %0,7'sini su kütleleri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abSelected="1" zoomScaleNormal="100" workbookViewId="0">
      <selection activeCell="E1" sqref="E1"/>
    </sheetView>
  </sheetViews>
  <sheetFormatPr defaultRowHeight="15" x14ac:dyDescent="0.25"/>
  <sheetData>
    <row r="1" spans="1:1" x14ac:dyDescent="0.25">
      <c r="A1" s="1" t="s">
        <v>24</v>
      </c>
    </row>
    <row r="3" spans="1:1" x14ac:dyDescent="0.25">
      <c r="A3" s="2" t="s">
        <v>0</v>
      </c>
    </row>
    <row r="4" spans="1:1" x14ac:dyDescent="0.25">
      <c r="A4" s="2"/>
    </row>
    <row r="5" spans="1:1" x14ac:dyDescent="0.25">
      <c r="A5" s="3" t="s">
        <v>146</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155</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154</v>
      </c>
    </row>
    <row r="24" spans="1:1" x14ac:dyDescent="0.25">
      <c r="A24" s="3" t="s">
        <v>13</v>
      </c>
    </row>
    <row r="25" spans="1:1" x14ac:dyDescent="0.25">
      <c r="A25" s="3" t="s">
        <v>14</v>
      </c>
    </row>
    <row r="26" spans="1:1" x14ac:dyDescent="0.25">
      <c r="A26" s="3" t="s">
        <v>15</v>
      </c>
    </row>
    <row r="29" spans="1:1" x14ac:dyDescent="0.25">
      <c r="A29" s="3" t="s">
        <v>16</v>
      </c>
    </row>
    <row r="30" spans="1:1" x14ac:dyDescent="0.25">
      <c r="A30" s="3" t="s">
        <v>17</v>
      </c>
    </row>
    <row r="31" spans="1:1" x14ac:dyDescent="0.25">
      <c r="A31" s="3" t="s">
        <v>116</v>
      </c>
    </row>
    <row r="32" spans="1:1" x14ac:dyDescent="0.25">
      <c r="A32" s="3" t="s">
        <v>117</v>
      </c>
    </row>
    <row r="35" spans="1:1" x14ac:dyDescent="0.25">
      <c r="A35" s="3" t="s">
        <v>18</v>
      </c>
    </row>
    <row r="36" spans="1:1" x14ac:dyDescent="0.25">
      <c r="A36" s="3" t="s">
        <v>19</v>
      </c>
    </row>
    <row r="37" spans="1:1" x14ac:dyDescent="0.25">
      <c r="A37" s="3" t="s">
        <v>20</v>
      </c>
    </row>
    <row r="38" spans="1:1" x14ac:dyDescent="0.25">
      <c r="A38" s="3" t="s">
        <v>21</v>
      </c>
    </row>
    <row r="41" spans="1:1" x14ac:dyDescent="0.25">
      <c r="A41" s="3" t="s">
        <v>22</v>
      </c>
    </row>
    <row r="42" spans="1:1" x14ac:dyDescent="0.25">
      <c r="A42" s="3" t="s">
        <v>153</v>
      </c>
    </row>
    <row r="45" spans="1:1" x14ac:dyDescent="0.25">
      <c r="A45"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28" display="5.3.Belediyelerde Deşarj Edilen Kişi Başı Günlük Atıksu Miktarı (Litre/Kişi-Gün)"/>
    <hyperlink ref="A32" location="'Belediye Atıksu'!A125" display="5.5.Kanalizasyon Şebekesi Ile Hizmet Verilen Belediye Nüfusunun Toplam Nüfusa Oranı (%)"/>
    <hyperlink ref="A35" location="'Belediye Atık'!A1" display="6. BELEDİYE ATIKLARI"/>
    <hyperlink ref="A36" location="'Belediye Atık'!A3" display="6.1.Toplam Belediye Atığı Miktarının Bertaraf Yöntemine Göre Dağılımı (Ton/Yıl)"/>
    <hyperlink ref="A37" location="'Belediye Atık'!A54" display="6.2. Kişi Başı Ortalama Belediye Atık Miktarı (Kg/Kişi-Gün)"/>
    <hyperlink ref="A38" location="'Belediye Atık'!A82" display="6.3. Atık Hizmeti Verilen Belediye Nüfusunun Toplam Nüfusa Oranı (%)"/>
    <hyperlink ref="A41" location="'Belediye Atık'!A1" display="7. TEHLİKELİ ATIKLAR"/>
    <hyperlink ref="A42" location="'Belediye Atık'!A3" display="7.1.Tehlikeli Atıkların Bertaraf Yöntemine Göre Dağılımı (Ton/Yıl)"/>
    <hyperlink ref="A45" location="'Arazi Kullanımı'!A1" display="8. ARAZİ KULLANIMI"/>
    <hyperlink ref="A5" location="'Yönetici özeti'!A1" display="YÖNETİCİ ÖZETİ"/>
  </hyperlinks>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25"/>
  <sheetViews>
    <sheetView zoomScaleNormal="100" workbookViewId="0">
      <selection activeCell="B1" sqref="B1"/>
    </sheetView>
  </sheetViews>
  <sheetFormatPr defaultRowHeight="15" x14ac:dyDescent="0.25"/>
  <cols>
    <col min="1" max="1" width="32.140625" customWidth="1"/>
    <col min="2" max="2" width="11.85546875" customWidth="1"/>
    <col min="3" max="3" width="10" bestFit="1" customWidth="1"/>
    <col min="4" max="4" width="12.42578125" bestFit="1" customWidth="1"/>
    <col min="6" max="6" width="11.85546875" bestFit="1" customWidth="1"/>
    <col min="8" max="8" width="11.28515625" bestFit="1" customWidth="1"/>
    <col min="9" max="9" width="7.28515625" bestFit="1" customWidth="1"/>
    <col min="10" max="10" width="11.5703125" customWidth="1"/>
  </cols>
  <sheetData>
    <row r="1" spans="1:11" ht="20.25" x14ac:dyDescent="0.3">
      <c r="A1" s="63" t="s">
        <v>23</v>
      </c>
    </row>
    <row r="2" spans="1:11" ht="20.25" x14ac:dyDescent="0.3">
      <c r="A2" s="63"/>
    </row>
    <row r="3" spans="1:11" ht="20.25" x14ac:dyDescent="0.3">
      <c r="A3" s="63"/>
    </row>
    <row r="4" spans="1:11" ht="20.25" x14ac:dyDescent="0.3">
      <c r="A4" s="63"/>
    </row>
    <row r="5" spans="1:11" ht="20.25" x14ac:dyDescent="0.3">
      <c r="A5" s="63"/>
    </row>
    <row r="6" spans="1:11" ht="20.25" x14ac:dyDescent="0.3">
      <c r="A6" s="63"/>
    </row>
    <row r="7" spans="1:11" ht="20.25" x14ac:dyDescent="0.3">
      <c r="A7" s="63"/>
    </row>
    <row r="8" spans="1:11" ht="20.25" x14ac:dyDescent="0.3">
      <c r="A8" s="63"/>
    </row>
    <row r="9" spans="1:11" ht="20.25" x14ac:dyDescent="0.3">
      <c r="A9" s="63"/>
    </row>
    <row r="10" spans="1:11" ht="20.25" x14ac:dyDescent="0.3">
      <c r="A10" s="63"/>
    </row>
    <row r="15" spans="1:11" ht="15.75" thickBot="1" x14ac:dyDescent="0.3"/>
    <row r="16" spans="1:11" ht="16.5" customHeight="1" x14ac:dyDescent="0.25">
      <c r="A16" s="99" t="s">
        <v>137</v>
      </c>
      <c r="B16" s="105" t="s">
        <v>138</v>
      </c>
      <c r="C16" s="106"/>
      <c r="D16" s="106"/>
      <c r="E16" s="106"/>
      <c r="F16" s="106"/>
      <c r="G16" s="106"/>
      <c r="H16" s="106"/>
      <c r="I16" s="106"/>
      <c r="J16" s="106"/>
      <c r="K16" s="107"/>
    </row>
    <row r="17" spans="1:11" ht="15.75" customHeight="1" x14ac:dyDescent="0.25">
      <c r="A17" s="100"/>
      <c r="B17" s="101">
        <v>1990</v>
      </c>
      <c r="C17" s="102"/>
      <c r="D17" s="103">
        <v>2000</v>
      </c>
      <c r="E17" s="104"/>
      <c r="F17" s="103">
        <v>2006</v>
      </c>
      <c r="G17" s="104"/>
      <c r="H17" s="103">
        <v>2012</v>
      </c>
      <c r="I17" s="104"/>
      <c r="J17" s="103">
        <v>2018</v>
      </c>
      <c r="K17" s="104"/>
    </row>
    <row r="18" spans="1:11" ht="15.75" customHeight="1" x14ac:dyDescent="0.25">
      <c r="A18" s="75" t="s">
        <v>139</v>
      </c>
      <c r="B18" s="76" t="s">
        <v>140</v>
      </c>
      <c r="C18" s="76" t="s">
        <v>141</v>
      </c>
      <c r="D18" s="77" t="s">
        <v>140</v>
      </c>
      <c r="E18" s="76" t="s">
        <v>141</v>
      </c>
      <c r="F18" s="76" t="s">
        <v>140</v>
      </c>
      <c r="G18" s="76" t="s">
        <v>141</v>
      </c>
      <c r="H18" s="77" t="s">
        <v>140</v>
      </c>
      <c r="I18" s="76" t="s">
        <v>141</v>
      </c>
      <c r="J18" s="77" t="s">
        <v>140</v>
      </c>
      <c r="K18" s="76" t="s">
        <v>141</v>
      </c>
    </row>
    <row r="19" spans="1:11" ht="15.75" customHeight="1" x14ac:dyDescent="0.25">
      <c r="A19" s="78" t="s">
        <v>142</v>
      </c>
      <c r="B19" s="81">
        <v>2138.2800000000002</v>
      </c>
      <c r="C19" s="79">
        <v>0.28999999999999998</v>
      </c>
      <c r="D19" s="81">
        <v>2803.56</v>
      </c>
      <c r="E19" s="81">
        <v>0.38</v>
      </c>
      <c r="F19" s="81">
        <v>2515</v>
      </c>
      <c r="G19" s="81">
        <v>0.34</v>
      </c>
      <c r="H19" s="81">
        <v>2901.77</v>
      </c>
      <c r="I19" s="81">
        <v>0.39</v>
      </c>
      <c r="J19" s="81">
        <v>3074.17</v>
      </c>
      <c r="K19" s="81">
        <v>0.42</v>
      </c>
    </row>
    <row r="20" spans="1:11" ht="15.75" customHeight="1" x14ac:dyDescent="0.25">
      <c r="A20" s="78" t="s">
        <v>143</v>
      </c>
      <c r="B20" s="81">
        <v>91921.23</v>
      </c>
      <c r="C20" s="79">
        <v>12.44</v>
      </c>
      <c r="D20" s="81">
        <v>91839.42</v>
      </c>
      <c r="E20" s="81">
        <v>12.43</v>
      </c>
      <c r="F20" s="81">
        <v>92154.6</v>
      </c>
      <c r="G20" s="81">
        <v>12.47</v>
      </c>
      <c r="H20" s="81">
        <v>90037.28</v>
      </c>
      <c r="I20" s="81">
        <v>12.18</v>
      </c>
      <c r="J20" s="81">
        <v>89504.17</v>
      </c>
      <c r="K20" s="81">
        <v>12.11</v>
      </c>
    </row>
    <row r="21" spans="1:11" ht="15.75" x14ac:dyDescent="0.25">
      <c r="A21" s="80" t="s">
        <v>144</v>
      </c>
      <c r="B21" s="81">
        <v>641956.16</v>
      </c>
      <c r="C21" s="79">
        <v>86.86</v>
      </c>
      <c r="D21" s="81">
        <v>641404.76</v>
      </c>
      <c r="E21" s="81">
        <v>86.79</v>
      </c>
      <c r="F21" s="81">
        <v>641933.88</v>
      </c>
      <c r="G21" s="81">
        <v>86.86</v>
      </c>
      <c r="H21" s="81">
        <v>643046.80000000005</v>
      </c>
      <c r="I21" s="81">
        <v>87.01</v>
      </c>
      <c r="J21" s="81">
        <v>641280.28</v>
      </c>
      <c r="K21" s="81">
        <v>86.77</v>
      </c>
    </row>
    <row r="22" spans="1:11" ht="15.75" x14ac:dyDescent="0.25">
      <c r="A22" s="78" t="s">
        <v>161</v>
      </c>
      <c r="B22" s="81">
        <v>3032.66</v>
      </c>
      <c r="C22" s="79">
        <v>0.41</v>
      </c>
      <c r="D22" s="81">
        <v>3000.42</v>
      </c>
      <c r="E22" s="81">
        <v>0.41</v>
      </c>
      <c r="F22" s="81">
        <v>2444.5100000000002</v>
      </c>
      <c r="G22" s="81">
        <v>0.33</v>
      </c>
      <c r="H22" s="81">
        <v>3062.21</v>
      </c>
      <c r="I22" s="81">
        <v>0.41</v>
      </c>
      <c r="J22" s="81">
        <v>5189.43</v>
      </c>
      <c r="K22" s="81">
        <v>0.7</v>
      </c>
    </row>
    <row r="23" spans="1:11" ht="15.75" x14ac:dyDescent="0.25">
      <c r="A23" s="75" t="s">
        <v>145</v>
      </c>
      <c r="B23" s="82">
        <f>SUM(B19:B22)</f>
        <v>739048.33000000007</v>
      </c>
      <c r="C23" s="79">
        <f>SUM(C19:C22)</f>
        <v>100</v>
      </c>
      <c r="D23" s="82">
        <f>SUM(D19:D22)</f>
        <v>739048.16</v>
      </c>
      <c r="E23" s="81">
        <f>SUM(E19:E22)</f>
        <v>100.01</v>
      </c>
      <c r="F23" s="82">
        <f>SUM(F19:F22)</f>
        <v>739047.99</v>
      </c>
      <c r="G23" s="81">
        <f>SUM(G19:G22)</f>
        <v>100</v>
      </c>
      <c r="H23" s="82">
        <f>SUM(H19:H22)</f>
        <v>739048.06</v>
      </c>
      <c r="I23" s="81">
        <f>SUM(I19:I22)</f>
        <v>99.990000000000009</v>
      </c>
      <c r="J23" s="82">
        <f>SUM(J19:J22)</f>
        <v>739048.05</v>
      </c>
      <c r="K23" s="81">
        <f>SUM(K19:K22)</f>
        <v>100</v>
      </c>
    </row>
    <row r="25" spans="1:11" x14ac:dyDescent="0.25">
      <c r="A25" s="70" t="s">
        <v>162</v>
      </c>
    </row>
  </sheetData>
  <mergeCells count="7">
    <mergeCell ref="J17:K17"/>
    <mergeCell ref="B16:K16"/>
    <mergeCell ref="A16:A17"/>
    <mergeCell ref="B17:C17"/>
    <mergeCell ref="D17:E17"/>
    <mergeCell ref="F17:G17"/>
    <mergeCell ref="H17:I17"/>
  </mergeCells>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25"/>
  <sheetViews>
    <sheetView zoomScaleNormal="100" workbookViewId="0">
      <selection activeCell="C1" sqref="C1"/>
    </sheetView>
  </sheetViews>
  <sheetFormatPr defaultRowHeight="15" x14ac:dyDescent="0.25"/>
  <cols>
    <col min="3" max="3" width="10.42578125" customWidth="1"/>
    <col min="4" max="4" width="11" customWidth="1"/>
    <col min="6" max="6" width="10.85546875" customWidth="1"/>
  </cols>
  <sheetData>
    <row r="1" spans="1:6" ht="18" x14ac:dyDescent="0.25">
      <c r="A1" s="4" t="s">
        <v>1</v>
      </c>
    </row>
    <row r="3" spans="1:6" ht="15.75" x14ac:dyDescent="0.25">
      <c r="A3" s="5" t="s">
        <v>2</v>
      </c>
    </row>
    <row r="5" spans="1:6" x14ac:dyDescent="0.25">
      <c r="A5" s="6"/>
      <c r="B5" s="94" t="s">
        <v>30</v>
      </c>
      <c r="C5" s="94"/>
      <c r="D5" s="94"/>
      <c r="E5" s="94"/>
      <c r="F5" s="95" t="s">
        <v>25</v>
      </c>
    </row>
    <row r="6" spans="1:6" ht="43.5" customHeight="1" x14ac:dyDescent="0.25">
      <c r="A6" s="6" t="s">
        <v>26</v>
      </c>
      <c r="B6" s="83" t="s">
        <v>147</v>
      </c>
      <c r="C6" s="7" t="s">
        <v>27</v>
      </c>
      <c r="D6" s="7" t="s">
        <v>28</v>
      </c>
      <c r="E6" s="7" t="s">
        <v>29</v>
      </c>
      <c r="F6" s="95"/>
    </row>
    <row r="7" spans="1:6" x14ac:dyDescent="0.25">
      <c r="A7" t="s">
        <v>31</v>
      </c>
      <c r="B7" s="8">
        <v>76232</v>
      </c>
      <c r="C7" s="8">
        <v>91860</v>
      </c>
      <c r="D7" s="8">
        <f>SUM(B7:C7)</f>
        <v>168092</v>
      </c>
      <c r="E7" s="10">
        <f>D7*100/F7</f>
        <v>0.23813701069511323</v>
      </c>
      <c r="F7" s="9">
        <v>70586256</v>
      </c>
    </row>
    <row r="8" spans="1:6" x14ac:dyDescent="0.25">
      <c r="A8" t="s">
        <v>32</v>
      </c>
      <c r="B8" s="8">
        <v>76970</v>
      </c>
      <c r="C8" s="8">
        <v>89614</v>
      </c>
      <c r="D8" s="8">
        <f t="shared" ref="D8:D18" si="0">SUM(B8:C8)</f>
        <v>166584</v>
      </c>
      <c r="E8" s="10">
        <f t="shared" ref="E8:E18" si="1">D8*100/F8</f>
        <v>0.23292890791153445</v>
      </c>
      <c r="F8" s="9">
        <v>71517100</v>
      </c>
    </row>
    <row r="9" spans="1:6" x14ac:dyDescent="0.25">
      <c r="A9" t="s">
        <v>33</v>
      </c>
      <c r="B9" s="8">
        <v>75572</v>
      </c>
      <c r="C9" s="8">
        <v>90008</v>
      </c>
      <c r="D9" s="8">
        <f t="shared" si="0"/>
        <v>165580</v>
      </c>
      <c r="E9" s="10">
        <f t="shared" si="1"/>
        <v>0.22819322781815191</v>
      </c>
      <c r="F9" s="9">
        <v>72561312</v>
      </c>
    </row>
    <row r="10" spans="1:6" x14ac:dyDescent="0.25">
      <c r="A10" t="s">
        <v>34</v>
      </c>
      <c r="B10" s="8">
        <v>74799</v>
      </c>
      <c r="C10" s="8">
        <v>89960</v>
      </c>
      <c r="D10" s="8">
        <f t="shared" si="0"/>
        <v>164759</v>
      </c>
      <c r="E10" s="10">
        <f t="shared" si="1"/>
        <v>0.22348388809200193</v>
      </c>
      <c r="F10" s="9">
        <v>73722988</v>
      </c>
    </row>
    <row r="11" spans="1:6" x14ac:dyDescent="0.25">
      <c r="A11" t="s">
        <v>35</v>
      </c>
      <c r="B11" s="8">
        <v>74508</v>
      </c>
      <c r="C11" s="8">
        <v>91886</v>
      </c>
      <c r="D11" s="8">
        <f t="shared" si="0"/>
        <v>166394</v>
      </c>
      <c r="E11" s="10">
        <f t="shared" si="1"/>
        <v>0.22267732053691955</v>
      </c>
      <c r="F11" s="9">
        <v>74724269</v>
      </c>
    </row>
    <row r="12" spans="1:6" x14ac:dyDescent="0.25">
      <c r="A12" t="s">
        <v>36</v>
      </c>
      <c r="B12" s="8">
        <v>73409</v>
      </c>
      <c r="C12" s="8">
        <v>93673</v>
      </c>
      <c r="D12" s="8">
        <f t="shared" si="0"/>
        <v>167082</v>
      </c>
      <c r="E12" s="10">
        <f t="shared" si="1"/>
        <v>0.22092791150887886</v>
      </c>
      <c r="F12" s="9">
        <v>75627384</v>
      </c>
    </row>
    <row r="13" spans="1:6" x14ac:dyDescent="0.25">
      <c r="A13" t="s">
        <v>37</v>
      </c>
      <c r="B13" s="8">
        <v>75018</v>
      </c>
      <c r="C13" s="8">
        <v>94316</v>
      </c>
      <c r="D13" s="8">
        <f t="shared" si="0"/>
        <v>169334</v>
      </c>
      <c r="E13" s="10">
        <f t="shared" si="1"/>
        <v>0.22086698541647123</v>
      </c>
      <c r="F13" s="9">
        <v>76667864</v>
      </c>
    </row>
    <row r="14" spans="1:6" x14ac:dyDescent="0.25">
      <c r="A14" t="s">
        <v>38</v>
      </c>
      <c r="B14" s="8">
        <v>71635</v>
      </c>
      <c r="C14" s="8">
        <v>98039</v>
      </c>
      <c r="D14" s="8">
        <f t="shared" si="0"/>
        <v>169674</v>
      </c>
      <c r="E14" s="10">
        <f t="shared" si="1"/>
        <v>0.21838216851174033</v>
      </c>
      <c r="F14" s="9">
        <v>77695904</v>
      </c>
    </row>
    <row r="15" spans="1:6" x14ac:dyDescent="0.25">
      <c r="A15" t="s">
        <v>39</v>
      </c>
      <c r="B15" s="8">
        <v>69011</v>
      </c>
      <c r="C15" s="8">
        <v>99359</v>
      </c>
      <c r="D15" s="8">
        <f t="shared" si="0"/>
        <v>168370</v>
      </c>
      <c r="E15" s="10">
        <f t="shared" si="1"/>
        <v>0.21382746811882233</v>
      </c>
      <c r="F15" s="9">
        <v>78741053</v>
      </c>
    </row>
    <row r="16" spans="1:6" x14ac:dyDescent="0.25">
      <c r="A16" t="s">
        <v>40</v>
      </c>
      <c r="B16" s="8">
        <v>68242</v>
      </c>
      <c r="C16" s="8">
        <v>99826</v>
      </c>
      <c r="D16" s="8">
        <f t="shared" si="0"/>
        <v>168068</v>
      </c>
      <c r="E16" s="10">
        <f t="shared" si="1"/>
        <v>0.21057228796373048</v>
      </c>
      <c r="F16" s="9">
        <v>79814871</v>
      </c>
    </row>
    <row r="17" spans="1:6" x14ac:dyDescent="0.25">
      <c r="A17" t="s">
        <v>148</v>
      </c>
      <c r="B17" s="8">
        <v>61565</v>
      </c>
      <c r="C17" s="8">
        <v>104578</v>
      </c>
      <c r="D17" s="8">
        <f t="shared" si="0"/>
        <v>166143</v>
      </c>
      <c r="E17" s="10">
        <f t="shared" si="1"/>
        <v>0.20559574387123458</v>
      </c>
      <c r="F17" s="9">
        <v>80810525</v>
      </c>
    </row>
    <row r="18" spans="1:6" x14ac:dyDescent="0.25">
      <c r="A18" t="s">
        <v>156</v>
      </c>
      <c r="B18" s="8">
        <v>71128</v>
      </c>
      <c r="C18" s="8">
        <v>102882</v>
      </c>
      <c r="D18" s="8">
        <f t="shared" si="0"/>
        <v>174010</v>
      </c>
      <c r="E18" s="10">
        <f t="shared" si="1"/>
        <v>0.21219727134381272</v>
      </c>
      <c r="F18" s="9">
        <v>82003882</v>
      </c>
    </row>
    <row r="19" spans="1:6" x14ac:dyDescent="0.25">
      <c r="D19" s="8"/>
    </row>
    <row r="20" spans="1:6" x14ac:dyDescent="0.25">
      <c r="A20" s="11" t="s">
        <v>41</v>
      </c>
    </row>
    <row r="21" spans="1:6" x14ac:dyDescent="0.25">
      <c r="B21" s="12" t="s">
        <v>42</v>
      </c>
    </row>
    <row r="37" spans="1:5" ht="15.75" x14ac:dyDescent="0.25">
      <c r="A37" s="5" t="s">
        <v>43</v>
      </c>
    </row>
    <row r="40" spans="1:5" ht="31.5" customHeight="1" x14ac:dyDescent="0.25">
      <c r="B40" s="2"/>
      <c r="C40" s="95" t="s">
        <v>44</v>
      </c>
      <c r="D40" s="95"/>
    </row>
    <row r="41" spans="1:5" x14ac:dyDescent="0.25">
      <c r="A41" s="13"/>
      <c r="B41" s="26" t="s">
        <v>45</v>
      </c>
      <c r="C41" s="27" t="s">
        <v>46</v>
      </c>
      <c r="D41" s="28" t="s">
        <v>57</v>
      </c>
    </row>
    <row r="42" spans="1:5" x14ac:dyDescent="0.25">
      <c r="A42" s="16"/>
      <c r="B42" s="17" t="s">
        <v>47</v>
      </c>
      <c r="C42" s="18">
        <v>13.101130617980951</v>
      </c>
      <c r="D42" s="19">
        <v>-9.011761856893763</v>
      </c>
      <c r="E42" s="20"/>
    </row>
    <row r="43" spans="1:5" x14ac:dyDescent="0.25">
      <c r="A43" s="16"/>
      <c r="B43" s="17" t="s">
        <v>48</v>
      </c>
      <c r="C43" s="18">
        <v>14.495305286334435</v>
      </c>
      <c r="D43" s="19">
        <v>-6.0452249947324841</v>
      </c>
      <c r="E43" s="20"/>
    </row>
    <row r="44" spans="1:5" x14ac:dyDescent="0.25">
      <c r="A44" s="16"/>
      <c r="B44" s="17" t="s">
        <v>49</v>
      </c>
      <c r="C44" s="18">
        <v>15.882776490896349</v>
      </c>
      <c r="D44" s="19">
        <v>-4.9706615955275897</v>
      </c>
      <c r="E44" s="20"/>
    </row>
    <row r="45" spans="1:5" x14ac:dyDescent="0.25">
      <c r="A45" s="16"/>
      <c r="B45" s="21" t="s">
        <v>50</v>
      </c>
      <c r="C45" s="18">
        <v>13.490261864227953</v>
      </c>
      <c r="D45" s="19">
        <v>9.8746699295741216</v>
      </c>
      <c r="E45" s="20"/>
    </row>
    <row r="46" spans="1:5" x14ac:dyDescent="0.25">
      <c r="A46" s="16"/>
      <c r="B46" s="22" t="s">
        <v>51</v>
      </c>
      <c r="C46" s="18">
        <v>12.013514234890865</v>
      </c>
      <c r="D46" s="19">
        <v>4.1262398262468123</v>
      </c>
      <c r="E46" s="20"/>
    </row>
    <row r="47" spans="1:5" x14ac:dyDescent="0.25">
      <c r="A47" s="16"/>
      <c r="B47" s="22" t="s">
        <v>52</v>
      </c>
      <c r="C47" s="18">
        <v>13.664197703362001</v>
      </c>
      <c r="D47" s="19">
        <v>13.388386039543127</v>
      </c>
      <c r="E47" s="20"/>
    </row>
    <row r="48" spans="1:5" x14ac:dyDescent="0.25">
      <c r="A48" s="16"/>
      <c r="B48" s="22" t="s">
        <v>53</v>
      </c>
      <c r="C48" s="18">
        <v>13.319902886931656</v>
      </c>
      <c r="D48" s="19">
        <v>2.0058530418022853</v>
      </c>
      <c r="E48" s="20"/>
    </row>
    <row r="49" spans="1:5" x14ac:dyDescent="0.25">
      <c r="A49" s="16"/>
      <c r="B49" s="22" t="s">
        <v>54</v>
      </c>
      <c r="C49" s="18">
        <v>13.362118141546794</v>
      </c>
      <c r="D49" s="19">
        <v>-7.7150102825901055</v>
      </c>
      <c r="E49" s="20"/>
    </row>
    <row r="50" spans="1:5" x14ac:dyDescent="0.25">
      <c r="A50" s="16"/>
      <c r="B50" s="22" t="s">
        <v>55</v>
      </c>
      <c r="C50" s="18">
        <v>13.545181924668556</v>
      </c>
      <c r="D50" s="19">
        <v>-1.7952792556896187</v>
      </c>
      <c r="E50" s="20"/>
    </row>
    <row r="51" spans="1:5" x14ac:dyDescent="0.25">
      <c r="A51" s="16"/>
      <c r="B51" s="22" t="s">
        <v>149</v>
      </c>
      <c r="C51" s="18">
        <v>12.4</v>
      </c>
      <c r="D51" s="19">
        <v>-11.5</v>
      </c>
      <c r="E51" s="20"/>
    </row>
    <row r="52" spans="1:5" x14ac:dyDescent="0.25">
      <c r="A52" s="16"/>
      <c r="B52" s="22" t="s">
        <v>157</v>
      </c>
      <c r="C52" s="18">
        <v>14.7</v>
      </c>
      <c r="D52" s="19">
        <v>46.3</v>
      </c>
      <c r="E52" s="20"/>
    </row>
    <row r="54" spans="1:5" x14ac:dyDescent="0.25">
      <c r="A54" s="23" t="s">
        <v>56</v>
      </c>
      <c r="B54" s="23"/>
      <c r="C54" s="23"/>
      <c r="D54" s="23"/>
      <c r="E54" s="24"/>
    </row>
    <row r="55" spans="1:5" x14ac:dyDescent="0.25">
      <c r="A55" s="11" t="s">
        <v>41</v>
      </c>
      <c r="B55" s="25"/>
      <c r="C55" s="25"/>
      <c r="D55" s="25"/>
      <c r="E55" s="25"/>
    </row>
    <row r="58" spans="1:5" x14ac:dyDescent="0.25">
      <c r="A58" s="29"/>
    </row>
    <row r="59" spans="1:5" x14ac:dyDescent="0.25">
      <c r="A59" s="29"/>
    </row>
    <row r="70" spans="1:3" ht="15.75" x14ac:dyDescent="0.25">
      <c r="A70" s="5" t="s">
        <v>4</v>
      </c>
    </row>
    <row r="72" spans="1:3" ht="34.5" customHeight="1" x14ac:dyDescent="0.25">
      <c r="A72" s="13"/>
      <c r="B72" s="95" t="s">
        <v>58</v>
      </c>
      <c r="C72" s="95"/>
    </row>
    <row r="73" spans="1:3" x14ac:dyDescent="0.25">
      <c r="A73" s="30" t="s">
        <v>26</v>
      </c>
      <c r="B73" s="14" t="s">
        <v>46</v>
      </c>
      <c r="C73" s="15" t="s">
        <v>57</v>
      </c>
    </row>
    <row r="74" spans="1:3" x14ac:dyDescent="0.25">
      <c r="A74" s="16">
        <v>2007</v>
      </c>
      <c r="B74" s="31">
        <v>91.717631405242173</v>
      </c>
      <c r="C74" s="32">
        <v>22.81688611375051</v>
      </c>
    </row>
    <row r="75" spans="1:3" x14ac:dyDescent="0.25">
      <c r="A75" s="16">
        <v>2008</v>
      </c>
      <c r="B75" s="31">
        <v>92.9271417508225</v>
      </c>
      <c r="C75" s="32">
        <v>22.612189493688067</v>
      </c>
    </row>
    <row r="76" spans="1:3" x14ac:dyDescent="0.25">
      <c r="A76" s="16">
        <v>2009</v>
      </c>
      <c r="B76" s="31">
        <v>94.283959023082005</v>
      </c>
      <c r="C76" s="32">
        <v>22.47590606759875</v>
      </c>
    </row>
    <row r="77" spans="1:3" x14ac:dyDescent="0.25">
      <c r="A77" s="16">
        <v>2010</v>
      </c>
      <c r="B77" s="31">
        <v>95.793405439680669</v>
      </c>
      <c r="C77" s="32">
        <v>22.364463146463962</v>
      </c>
    </row>
    <row r="78" spans="1:3" x14ac:dyDescent="0.25">
      <c r="A78" s="16">
        <v>2011</v>
      </c>
      <c r="B78" s="31">
        <v>97.094439477965295</v>
      </c>
      <c r="C78" s="32">
        <v>22.586398805483913</v>
      </c>
    </row>
    <row r="79" spans="1:3" x14ac:dyDescent="0.25">
      <c r="A79" s="16">
        <v>2012</v>
      </c>
      <c r="B79" s="33">
        <v>98.267919605407457</v>
      </c>
      <c r="C79" s="34">
        <v>22.679788244875798</v>
      </c>
    </row>
    <row r="80" spans="1:3" x14ac:dyDescent="0.25">
      <c r="A80" s="16">
        <v>2013</v>
      </c>
      <c r="B80" s="35">
        <v>99.619887630521674</v>
      </c>
      <c r="C80" s="36">
        <v>22.985475770327135</v>
      </c>
    </row>
    <row r="81" spans="1:3" x14ac:dyDescent="0.25">
      <c r="A81" s="16">
        <v>2014</v>
      </c>
      <c r="B81" s="35">
        <v>100.95569149848494</v>
      </c>
      <c r="C81" s="36">
        <v>23.031627528166148</v>
      </c>
    </row>
    <row r="82" spans="1:3" x14ac:dyDescent="0.25">
      <c r="A82" s="16">
        <v>2015</v>
      </c>
      <c r="B82" s="35">
        <v>102.31372628000894</v>
      </c>
      <c r="C82" s="36">
        <v>22.854621962807112</v>
      </c>
    </row>
    <row r="83" spans="1:3" x14ac:dyDescent="0.25">
      <c r="A83" s="16">
        <v>2016</v>
      </c>
      <c r="B83" s="31">
        <v>103.70901268704425</v>
      </c>
      <c r="C83" s="32">
        <v>22.813628342608933</v>
      </c>
    </row>
    <row r="84" spans="1:3" x14ac:dyDescent="0.25">
      <c r="A84" s="16">
        <v>2017</v>
      </c>
      <c r="B84" s="84">
        <v>105</v>
      </c>
      <c r="C84" s="85">
        <v>23</v>
      </c>
    </row>
    <row r="85" spans="1:3" x14ac:dyDescent="0.25">
      <c r="A85" s="16">
        <v>2018</v>
      </c>
      <c r="B85" s="84">
        <v>107</v>
      </c>
      <c r="C85" s="85">
        <v>24</v>
      </c>
    </row>
    <row r="87" spans="1:3" x14ac:dyDescent="0.25">
      <c r="A87" s="11"/>
    </row>
    <row r="88" spans="1:3" x14ac:dyDescent="0.25">
      <c r="A88" s="11" t="s">
        <v>41</v>
      </c>
    </row>
    <row r="103" spans="1:1" ht="15.75" x14ac:dyDescent="0.25">
      <c r="A103" s="5" t="s">
        <v>5</v>
      </c>
    </row>
    <row r="114" spans="1:5" ht="32.25" customHeight="1" x14ac:dyDescent="0.25">
      <c r="A114" s="37" t="s">
        <v>45</v>
      </c>
      <c r="B114" s="37" t="s">
        <v>59</v>
      </c>
      <c r="C114" s="37" t="s">
        <v>60</v>
      </c>
      <c r="D114" s="37" t="s">
        <v>61</v>
      </c>
      <c r="E114" s="37" t="s">
        <v>62</v>
      </c>
    </row>
    <row r="115" spans="1:5" x14ac:dyDescent="0.25">
      <c r="A115" s="38" t="s">
        <v>47</v>
      </c>
      <c r="B115" s="39">
        <v>6700</v>
      </c>
      <c r="C115" s="39">
        <v>8660</v>
      </c>
      <c r="D115" s="39">
        <v>-1960</v>
      </c>
      <c r="E115" s="40">
        <v>-11.7</v>
      </c>
    </row>
    <row r="116" spans="1:5" x14ac:dyDescent="0.25">
      <c r="A116" s="38" t="s">
        <v>48</v>
      </c>
      <c r="B116" s="39">
        <v>6206</v>
      </c>
      <c r="C116" s="39">
        <v>7547</v>
      </c>
      <c r="D116" s="39">
        <v>-1341</v>
      </c>
      <c r="E116" s="87">
        <v>-8.07</v>
      </c>
    </row>
    <row r="117" spans="1:5" x14ac:dyDescent="0.25">
      <c r="A117" s="38" t="s">
        <v>49</v>
      </c>
      <c r="B117" s="39">
        <v>7115</v>
      </c>
      <c r="C117" s="39">
        <v>7988</v>
      </c>
      <c r="D117" s="39">
        <v>-873</v>
      </c>
      <c r="E117" s="87">
        <v>-5.28</v>
      </c>
    </row>
    <row r="118" spans="1:5" x14ac:dyDescent="0.25">
      <c r="A118" s="38" t="s">
        <v>50</v>
      </c>
      <c r="B118" s="39">
        <v>7948</v>
      </c>
      <c r="C118" s="39">
        <v>7948</v>
      </c>
      <c r="D118" s="39">
        <v>0</v>
      </c>
      <c r="E118" s="87">
        <v>0</v>
      </c>
    </row>
    <row r="119" spans="1:5" x14ac:dyDescent="0.25">
      <c r="A119" s="38" t="s">
        <v>51</v>
      </c>
      <c r="B119" s="39">
        <v>7286</v>
      </c>
      <c r="C119" s="39">
        <v>7612</v>
      </c>
      <c r="D119" s="39">
        <v>-326</v>
      </c>
      <c r="E119" s="87">
        <v>-1.95</v>
      </c>
    </row>
    <row r="120" spans="1:5" x14ac:dyDescent="0.25">
      <c r="A120" s="38" t="s">
        <v>52</v>
      </c>
      <c r="B120" s="39">
        <v>10053</v>
      </c>
      <c r="C120" s="39">
        <v>8644</v>
      </c>
      <c r="D120" s="39">
        <v>1409</v>
      </c>
      <c r="E120" s="87">
        <v>8.36</v>
      </c>
    </row>
    <row r="121" spans="1:5" x14ac:dyDescent="0.25">
      <c r="A121" s="38" t="s">
        <v>53</v>
      </c>
      <c r="B121" s="39">
        <v>9551</v>
      </c>
      <c r="C121" s="39">
        <v>10187</v>
      </c>
      <c r="D121" s="39">
        <v>-636</v>
      </c>
      <c r="E121" s="87">
        <v>-3.74</v>
      </c>
    </row>
    <row r="122" spans="1:5" x14ac:dyDescent="0.25">
      <c r="A122" s="38" t="s">
        <v>54</v>
      </c>
      <c r="B122" s="39">
        <v>9050</v>
      </c>
      <c r="C122" s="39">
        <v>10969</v>
      </c>
      <c r="D122" s="39">
        <v>-1919</v>
      </c>
      <c r="E122" s="87">
        <v>-11.33</v>
      </c>
    </row>
    <row r="123" spans="1:5" x14ac:dyDescent="0.25">
      <c r="A123" s="38" t="s">
        <v>55</v>
      </c>
      <c r="B123" s="39">
        <v>8240</v>
      </c>
      <c r="C123" s="39">
        <v>9283</v>
      </c>
      <c r="D123" s="39">
        <v>-1043</v>
      </c>
      <c r="E123" s="87">
        <v>-6.19</v>
      </c>
    </row>
    <row r="124" spans="1:5" x14ac:dyDescent="0.25">
      <c r="A124" s="38" t="s">
        <v>149</v>
      </c>
      <c r="B124" s="86">
        <v>7788</v>
      </c>
      <c r="C124" s="86">
        <v>10146</v>
      </c>
      <c r="D124" s="86">
        <v>-2358</v>
      </c>
      <c r="E124" s="88">
        <v>-14.092587944203393</v>
      </c>
    </row>
    <row r="125" spans="1:5" x14ac:dyDescent="0.25">
      <c r="A125" s="38" t="s">
        <v>157</v>
      </c>
      <c r="B125" s="8">
        <v>15934</v>
      </c>
      <c r="C125" s="8">
        <v>8876</v>
      </c>
      <c r="D125" s="8">
        <v>7058</v>
      </c>
      <c r="E125" s="88">
        <v>41.400507974495689</v>
      </c>
    </row>
  </sheetData>
  <mergeCells count="4">
    <mergeCell ref="B5:E5"/>
    <mergeCell ref="F5:F6"/>
    <mergeCell ref="C40:D40"/>
    <mergeCell ref="B72:C72"/>
  </mergeCells>
  <pageMargins left="0.7" right="0.7" top="0.75" bottom="0.75" header="0.3" footer="0.3"/>
  <pageSetup paperSize="9" scale="86" orientation="landscape" r:id="rId1"/>
  <rowBreaks count="3" manualBreakCount="3">
    <brk id="35" max="15" man="1"/>
    <brk id="68" max="15" man="1"/>
    <brk id="10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10"/>
  <sheetViews>
    <sheetView zoomScaleNormal="100" workbookViewId="0">
      <selection activeCell="C1" sqref="C1"/>
    </sheetView>
  </sheetViews>
  <sheetFormatPr defaultRowHeight="15" x14ac:dyDescent="0.25"/>
  <cols>
    <col min="2" max="2" width="10.140625" bestFit="1" customWidth="1"/>
    <col min="3" max="3" width="11.85546875" customWidth="1"/>
    <col min="4" max="4" width="14.85546875" customWidth="1"/>
    <col min="5" max="5" width="15" customWidth="1"/>
    <col min="6" max="6" width="14" customWidth="1"/>
    <col min="7" max="7" width="15.5703125" customWidth="1"/>
  </cols>
  <sheetData>
    <row r="1" spans="1:6" ht="18" x14ac:dyDescent="0.25">
      <c r="A1" s="4" t="s">
        <v>6</v>
      </c>
    </row>
    <row r="3" spans="1:6" ht="15.75" x14ac:dyDescent="0.25">
      <c r="A3" s="41" t="s">
        <v>7</v>
      </c>
    </row>
    <row r="5" spans="1:6" ht="15.75" x14ac:dyDescent="0.25">
      <c r="A5" s="42"/>
      <c r="B5" s="96" t="s">
        <v>30</v>
      </c>
      <c r="C5" s="96"/>
      <c r="D5" s="96"/>
      <c r="E5" s="42"/>
      <c r="F5" s="42"/>
    </row>
    <row r="6" spans="1:6" x14ac:dyDescent="0.25">
      <c r="A6" s="42"/>
      <c r="B6" s="94" t="s">
        <v>63</v>
      </c>
      <c r="C6" s="94"/>
      <c r="D6" s="42"/>
      <c r="E6" s="42"/>
      <c r="F6" s="42"/>
    </row>
    <row r="7" spans="1:6" ht="57" customHeight="1" x14ac:dyDescent="0.25">
      <c r="A7" s="42" t="s">
        <v>26</v>
      </c>
      <c r="B7" s="7" t="s">
        <v>64</v>
      </c>
      <c r="C7" s="7" t="s">
        <v>65</v>
      </c>
      <c r="D7" s="7" t="s">
        <v>66</v>
      </c>
      <c r="E7" s="7" t="s">
        <v>67</v>
      </c>
      <c r="F7" s="7" t="s">
        <v>68</v>
      </c>
    </row>
    <row r="8" spans="1:6" x14ac:dyDescent="0.25">
      <c r="A8" t="s">
        <v>69</v>
      </c>
      <c r="B8" s="8">
        <v>490666</v>
      </c>
      <c r="C8" s="8">
        <v>7897</v>
      </c>
      <c r="D8" s="8">
        <f>SUM(B8:C8)</f>
        <v>498563</v>
      </c>
      <c r="E8" s="8">
        <v>1095987091</v>
      </c>
      <c r="F8" s="43">
        <f>D8*100/E8</f>
        <v>4.548986061004618E-2</v>
      </c>
    </row>
    <row r="9" spans="1:6" x14ac:dyDescent="0.25">
      <c r="A9" t="s">
        <v>70</v>
      </c>
      <c r="B9" s="8">
        <v>1027317</v>
      </c>
      <c r="C9" s="8">
        <v>67441</v>
      </c>
      <c r="D9" s="8">
        <f t="shared" ref="D9:D22" si="0">SUM(B9:C9)</f>
        <v>1094758</v>
      </c>
      <c r="E9" s="8">
        <v>1421237330</v>
      </c>
      <c r="F9" s="43">
        <f t="shared" ref="F9:F22" si="1">D9*100/E9</f>
        <v>7.7028514301689499E-2</v>
      </c>
    </row>
    <row r="10" spans="1:6" x14ac:dyDescent="0.25">
      <c r="A10" t="s">
        <v>71</v>
      </c>
      <c r="B10" s="8">
        <v>1834230</v>
      </c>
      <c r="C10" s="8">
        <v>205784</v>
      </c>
      <c r="D10" s="8">
        <f t="shared" si="0"/>
        <v>2040014</v>
      </c>
      <c r="E10" s="8">
        <v>3176762864</v>
      </c>
      <c r="F10" s="43">
        <f t="shared" si="1"/>
        <v>6.4216754203407236E-2</v>
      </c>
    </row>
    <row r="11" spans="1:6" x14ac:dyDescent="0.25">
      <c r="A11" t="s">
        <v>72</v>
      </c>
      <c r="B11" s="8">
        <v>1403621</v>
      </c>
      <c r="C11" s="8">
        <v>29493</v>
      </c>
      <c r="D11" s="8">
        <f t="shared" si="0"/>
        <v>1433114</v>
      </c>
      <c r="E11" s="8">
        <v>3856830112</v>
      </c>
      <c r="F11" s="43">
        <f t="shared" si="1"/>
        <v>3.7157820240540582E-2</v>
      </c>
    </row>
    <row r="12" spans="1:6" x14ac:dyDescent="0.25">
      <c r="A12" t="s">
        <v>73</v>
      </c>
      <c r="B12" s="8">
        <v>2343045</v>
      </c>
      <c r="C12" s="8">
        <v>21489</v>
      </c>
      <c r="D12" s="8">
        <f t="shared" si="0"/>
        <v>2364534</v>
      </c>
      <c r="E12" s="8">
        <v>4382079255</v>
      </c>
      <c r="F12" s="43">
        <f t="shared" si="1"/>
        <v>5.3959179248117002E-2</v>
      </c>
    </row>
    <row r="13" spans="1:6" x14ac:dyDescent="0.25">
      <c r="A13" t="s">
        <v>74</v>
      </c>
      <c r="B13" s="8">
        <v>1195543</v>
      </c>
      <c r="C13" s="8">
        <v>60539</v>
      </c>
      <c r="D13" s="8">
        <f t="shared" si="0"/>
        <v>1256082</v>
      </c>
      <c r="E13" s="8">
        <v>5710049295</v>
      </c>
      <c r="F13" s="43">
        <f t="shared" si="1"/>
        <v>2.1997743541371653E-2</v>
      </c>
    </row>
    <row r="14" spans="1:6" x14ac:dyDescent="0.25">
      <c r="A14" t="s">
        <v>31</v>
      </c>
      <c r="B14" s="8">
        <v>1044027</v>
      </c>
      <c r="C14" s="8">
        <v>19607</v>
      </c>
      <c r="D14" s="8">
        <f t="shared" si="0"/>
        <v>1063634</v>
      </c>
      <c r="E14" s="8">
        <v>7925987622</v>
      </c>
      <c r="F14" s="43">
        <f t="shared" si="1"/>
        <v>1.3419576849296271E-2</v>
      </c>
    </row>
    <row r="15" spans="1:6" x14ac:dyDescent="0.25">
      <c r="A15" t="s">
        <v>32</v>
      </c>
      <c r="B15" s="8">
        <v>655895</v>
      </c>
      <c r="C15" s="8">
        <v>14745</v>
      </c>
      <c r="D15" s="8">
        <f t="shared" si="0"/>
        <v>670640</v>
      </c>
      <c r="E15" s="8">
        <v>7762650344</v>
      </c>
      <c r="F15" s="43">
        <f t="shared" si="1"/>
        <v>8.6393173759057567E-3</v>
      </c>
    </row>
    <row r="16" spans="1:6" x14ac:dyDescent="0.25">
      <c r="A16" t="s">
        <v>33</v>
      </c>
      <c r="B16" s="8">
        <v>2146571</v>
      </c>
      <c r="C16" s="8">
        <v>128978</v>
      </c>
      <c r="D16" s="8">
        <f t="shared" si="0"/>
        <v>2275549</v>
      </c>
      <c r="E16" s="8">
        <v>8377129879</v>
      </c>
      <c r="F16" s="43">
        <f t="shared" si="1"/>
        <v>2.7163826189497236E-2</v>
      </c>
    </row>
    <row r="17" spans="1:6" x14ac:dyDescent="0.25">
      <c r="A17" t="s">
        <v>34</v>
      </c>
      <c r="B17" s="8">
        <v>6425098</v>
      </c>
      <c r="C17" s="8">
        <v>1211211</v>
      </c>
      <c r="D17" s="8">
        <f t="shared" si="0"/>
        <v>7636309</v>
      </c>
      <c r="E17" s="8">
        <v>8377422545</v>
      </c>
      <c r="F17" s="43">
        <f t="shared" si="1"/>
        <v>9.1153441992223153E-2</v>
      </c>
    </row>
    <row r="18" spans="1:6" x14ac:dyDescent="0.25">
      <c r="A18" t="s">
        <v>36</v>
      </c>
      <c r="B18" s="8">
        <v>5026720</v>
      </c>
      <c r="C18" s="8">
        <v>104000</v>
      </c>
      <c r="D18" s="8">
        <f t="shared" si="0"/>
        <v>5130720</v>
      </c>
      <c r="E18" s="8">
        <v>10236991552</v>
      </c>
      <c r="F18" s="43">
        <f t="shared" si="1"/>
        <v>5.0119412270078621E-2</v>
      </c>
    </row>
    <row r="19" spans="1:6" x14ac:dyDescent="0.25">
      <c r="A19" t="s">
        <v>37</v>
      </c>
      <c r="B19" s="8">
        <v>9934135</v>
      </c>
      <c r="C19" s="8">
        <v>664597</v>
      </c>
      <c r="D19" s="8">
        <f t="shared" si="0"/>
        <v>10598732</v>
      </c>
      <c r="E19" s="8">
        <v>11929012418</v>
      </c>
      <c r="F19" s="43">
        <f t="shared" si="1"/>
        <v>8.8848360858500702E-2</v>
      </c>
    </row>
    <row r="20" spans="1:6" x14ac:dyDescent="0.25">
      <c r="A20" t="s">
        <v>38</v>
      </c>
      <c r="B20" s="8">
        <v>10793949</v>
      </c>
      <c r="C20" s="8">
        <v>104253</v>
      </c>
      <c r="D20" s="8">
        <f t="shared" si="0"/>
        <v>10898202</v>
      </c>
      <c r="E20" s="8">
        <v>13431172359</v>
      </c>
      <c r="F20" s="43">
        <f t="shared" si="1"/>
        <v>8.114110748267854E-2</v>
      </c>
    </row>
    <row r="21" spans="1:6" x14ac:dyDescent="0.25">
      <c r="A21" t="s">
        <v>39</v>
      </c>
      <c r="B21" s="8">
        <v>14496663</v>
      </c>
      <c r="C21" s="8">
        <v>123773</v>
      </c>
      <c r="D21" s="8">
        <f t="shared" si="0"/>
        <v>14620436</v>
      </c>
      <c r="E21" s="8">
        <v>17427904522</v>
      </c>
      <c r="F21" s="43">
        <f t="shared" si="1"/>
        <v>8.3890957639479777E-2</v>
      </c>
    </row>
    <row r="22" spans="1:6" x14ac:dyDescent="0.25">
      <c r="A22" s="89">
        <v>2016</v>
      </c>
      <c r="B22" s="8">
        <v>17550907</v>
      </c>
      <c r="C22" s="8">
        <v>1135199</v>
      </c>
      <c r="D22" s="8">
        <f t="shared" si="0"/>
        <v>18686106</v>
      </c>
      <c r="E22" s="8">
        <v>20886632296</v>
      </c>
      <c r="F22" s="43">
        <f t="shared" si="1"/>
        <v>8.9464427463390436E-2</v>
      </c>
    </row>
    <row r="25" spans="1:6" x14ac:dyDescent="0.25">
      <c r="A25" s="12" t="s">
        <v>75</v>
      </c>
    </row>
    <row r="28" spans="1:6" x14ac:dyDescent="0.25">
      <c r="A28" s="29"/>
    </row>
    <row r="38" spans="1:7" ht="15.75" x14ac:dyDescent="0.25">
      <c r="A38" s="41" t="s">
        <v>8</v>
      </c>
    </row>
    <row r="41" spans="1:7" ht="51.75" x14ac:dyDescent="0.25">
      <c r="A41" s="45" t="s">
        <v>26</v>
      </c>
      <c r="B41" s="44" t="s">
        <v>76</v>
      </c>
      <c r="C41" s="44" t="s">
        <v>77</v>
      </c>
      <c r="D41" s="44" t="s">
        <v>81</v>
      </c>
      <c r="E41" s="44" t="s">
        <v>78</v>
      </c>
      <c r="F41" s="44" t="s">
        <v>79</v>
      </c>
      <c r="G41" s="44" t="s">
        <v>80</v>
      </c>
    </row>
    <row r="42" spans="1:7" x14ac:dyDescent="0.25">
      <c r="A42" t="s">
        <v>69</v>
      </c>
      <c r="B42" s="8">
        <v>39713</v>
      </c>
      <c r="C42" s="8">
        <v>200338</v>
      </c>
      <c r="D42" s="8"/>
      <c r="E42" s="8"/>
      <c r="F42" s="8">
        <v>258512</v>
      </c>
      <c r="G42" s="8">
        <f>SUM(B42:F42)</f>
        <v>498563</v>
      </c>
    </row>
    <row r="43" spans="1:7" x14ac:dyDescent="0.25">
      <c r="A43" t="s">
        <v>70</v>
      </c>
      <c r="B43" s="8">
        <v>102601</v>
      </c>
      <c r="C43" s="8">
        <v>661534</v>
      </c>
      <c r="D43" s="8"/>
      <c r="E43" s="8"/>
      <c r="F43" s="8">
        <v>330623</v>
      </c>
      <c r="G43" s="8">
        <f t="shared" ref="G43:G56" si="2">SUM(B43:F43)</f>
        <v>1094758</v>
      </c>
    </row>
    <row r="44" spans="1:7" x14ac:dyDescent="0.25">
      <c r="A44" t="s">
        <v>71</v>
      </c>
      <c r="B44" s="8">
        <v>314109</v>
      </c>
      <c r="C44" s="8">
        <v>1019977</v>
      </c>
      <c r="D44" s="8"/>
      <c r="E44" s="8"/>
      <c r="F44" s="8">
        <v>705928</v>
      </c>
      <c r="G44" s="8">
        <f t="shared" si="2"/>
        <v>2040014</v>
      </c>
    </row>
    <row r="45" spans="1:7" x14ac:dyDescent="0.25">
      <c r="A45" t="s">
        <v>72</v>
      </c>
      <c r="B45" s="8">
        <v>63578</v>
      </c>
      <c r="C45" s="8">
        <v>940563</v>
      </c>
      <c r="D45" s="8"/>
      <c r="E45" s="8">
        <v>270341</v>
      </c>
      <c r="F45" s="8">
        <v>158632</v>
      </c>
      <c r="G45" s="8">
        <f t="shared" si="2"/>
        <v>1433114</v>
      </c>
    </row>
    <row r="46" spans="1:7" x14ac:dyDescent="0.25">
      <c r="A46" t="s">
        <v>73</v>
      </c>
      <c r="B46" s="8">
        <v>65017</v>
      </c>
      <c r="C46" s="8">
        <v>1095059</v>
      </c>
      <c r="D46" s="8"/>
      <c r="E46" s="8">
        <v>549079</v>
      </c>
      <c r="F46" s="8">
        <v>655379</v>
      </c>
      <c r="G46" s="8">
        <f t="shared" si="2"/>
        <v>2364534</v>
      </c>
    </row>
    <row r="47" spans="1:7" x14ac:dyDescent="0.25">
      <c r="A47" t="s">
        <v>74</v>
      </c>
      <c r="B47" s="8">
        <v>19890</v>
      </c>
      <c r="C47" s="8">
        <v>688771</v>
      </c>
      <c r="D47" s="8"/>
      <c r="E47" s="8"/>
      <c r="F47" s="8">
        <v>547421</v>
      </c>
      <c r="G47" s="8">
        <f t="shared" si="2"/>
        <v>1256082</v>
      </c>
    </row>
    <row r="48" spans="1:7" x14ac:dyDescent="0.25">
      <c r="A48" t="s">
        <v>31</v>
      </c>
      <c r="B48" s="8"/>
      <c r="C48" s="8">
        <v>799592</v>
      </c>
      <c r="D48" s="8"/>
      <c r="E48" s="8"/>
      <c r="F48" s="8">
        <v>264042</v>
      </c>
      <c r="G48" s="8">
        <f t="shared" si="2"/>
        <v>1063634</v>
      </c>
    </row>
    <row r="49" spans="1:7" x14ac:dyDescent="0.25">
      <c r="A49" t="s">
        <v>32</v>
      </c>
      <c r="B49" s="8"/>
      <c r="C49" s="8">
        <v>97377</v>
      </c>
      <c r="D49" s="8"/>
      <c r="E49" s="8"/>
      <c r="F49" s="8">
        <v>573264</v>
      </c>
      <c r="G49" s="8">
        <f t="shared" si="2"/>
        <v>670641</v>
      </c>
    </row>
    <row r="50" spans="1:7" x14ac:dyDescent="0.25">
      <c r="A50" t="s">
        <v>33</v>
      </c>
      <c r="B50" s="8"/>
      <c r="C50" s="8">
        <v>1775462</v>
      </c>
      <c r="D50" s="8"/>
      <c r="E50" s="8"/>
      <c r="F50" s="8">
        <v>500087</v>
      </c>
      <c r="G50" s="8">
        <f t="shared" si="2"/>
        <v>2275549</v>
      </c>
    </row>
    <row r="51" spans="1:7" x14ac:dyDescent="0.25">
      <c r="A51" t="s">
        <v>34</v>
      </c>
      <c r="B51" s="8">
        <v>133920</v>
      </c>
      <c r="C51" s="8">
        <v>3026198</v>
      </c>
      <c r="D51" s="8">
        <v>42785</v>
      </c>
      <c r="E51" s="8">
        <v>3784566</v>
      </c>
      <c r="F51" s="8">
        <v>648840</v>
      </c>
      <c r="G51" s="8">
        <f t="shared" si="2"/>
        <v>7636309</v>
      </c>
    </row>
    <row r="52" spans="1:7" x14ac:dyDescent="0.25">
      <c r="A52" t="s">
        <v>36</v>
      </c>
      <c r="B52" s="8">
        <v>80000</v>
      </c>
      <c r="C52" s="8">
        <v>1256964</v>
      </c>
      <c r="D52" s="8"/>
      <c r="E52" s="8">
        <v>1121835</v>
      </c>
      <c r="F52" s="8">
        <v>2671921</v>
      </c>
      <c r="G52" s="8">
        <f t="shared" si="2"/>
        <v>5130720</v>
      </c>
    </row>
    <row r="53" spans="1:7" x14ac:dyDescent="0.25">
      <c r="A53" t="s">
        <v>37</v>
      </c>
      <c r="B53" s="8">
        <v>984464</v>
      </c>
      <c r="C53" s="8">
        <v>5716157</v>
      </c>
      <c r="D53" s="8"/>
      <c r="E53" s="8"/>
      <c r="F53" s="8">
        <v>3898111</v>
      </c>
      <c r="G53" s="8">
        <f t="shared" si="2"/>
        <v>10598732</v>
      </c>
    </row>
    <row r="54" spans="1:7" x14ac:dyDescent="0.25">
      <c r="A54" t="s">
        <v>38</v>
      </c>
      <c r="B54" s="8">
        <v>1802866</v>
      </c>
      <c r="C54" s="8">
        <v>6829957</v>
      </c>
      <c r="D54" s="8"/>
      <c r="E54" s="8"/>
      <c r="F54" s="8">
        <v>2265379</v>
      </c>
      <c r="G54" s="8">
        <f t="shared" si="2"/>
        <v>10898202</v>
      </c>
    </row>
    <row r="55" spans="1:7" x14ac:dyDescent="0.25">
      <c r="A55" t="s">
        <v>39</v>
      </c>
      <c r="B55" s="8">
        <v>2147313</v>
      </c>
      <c r="C55" s="8">
        <v>10250996</v>
      </c>
      <c r="D55" s="8"/>
      <c r="E55" s="8"/>
      <c r="F55" s="8">
        <v>2222127</v>
      </c>
      <c r="G55" s="8">
        <f t="shared" si="2"/>
        <v>14620436</v>
      </c>
    </row>
    <row r="56" spans="1:7" x14ac:dyDescent="0.25">
      <c r="A56" s="89">
        <v>2016</v>
      </c>
      <c r="B56" s="8">
        <v>2413825</v>
      </c>
      <c r="C56" s="8">
        <v>11918370</v>
      </c>
      <c r="D56" s="8"/>
      <c r="E56" s="8"/>
      <c r="F56" s="8">
        <v>4353911</v>
      </c>
      <c r="G56" s="8">
        <f t="shared" si="2"/>
        <v>18686106</v>
      </c>
    </row>
    <row r="58" spans="1:7" x14ac:dyDescent="0.25">
      <c r="A58" s="12" t="s">
        <v>75</v>
      </c>
    </row>
    <row r="79" spans="1:1" x14ac:dyDescent="0.25">
      <c r="A79" s="12" t="s">
        <v>75</v>
      </c>
    </row>
    <row r="92" spans="1:3" ht="15.75" x14ac:dyDescent="0.25">
      <c r="A92" s="46" t="s">
        <v>160</v>
      </c>
    </row>
    <row r="94" spans="1:3" x14ac:dyDescent="0.25">
      <c r="A94" s="48" t="s">
        <v>26</v>
      </c>
      <c r="B94" s="49" t="s">
        <v>158</v>
      </c>
      <c r="C94" s="50" t="s">
        <v>159</v>
      </c>
    </row>
    <row r="95" spans="1:3" x14ac:dyDescent="0.25">
      <c r="A95" s="51">
        <v>2004</v>
      </c>
      <c r="B95" s="93">
        <v>4594.3440864083086</v>
      </c>
      <c r="C95" s="52">
        <v>5961</v>
      </c>
    </row>
    <row r="96" spans="1:3" x14ac:dyDescent="0.25">
      <c r="A96" s="51">
        <v>2005</v>
      </c>
      <c r="B96" s="93">
        <v>5740.3355219980131</v>
      </c>
      <c r="C96" s="52">
        <v>7304</v>
      </c>
    </row>
    <row r="97" spans="1:3" x14ac:dyDescent="0.25">
      <c r="A97" s="51">
        <v>2006</v>
      </c>
      <c r="B97" s="93">
        <v>6564.7448039125538</v>
      </c>
      <c r="C97" s="52">
        <v>7906</v>
      </c>
    </row>
    <row r="98" spans="1:3" x14ac:dyDescent="0.25">
      <c r="A98" s="51">
        <v>2007</v>
      </c>
      <c r="B98" s="93">
        <v>8082.3724005806953</v>
      </c>
      <c r="C98" s="52">
        <v>9656</v>
      </c>
    </row>
    <row r="99" spans="1:3" x14ac:dyDescent="0.25">
      <c r="A99" s="51">
        <v>2008</v>
      </c>
      <c r="B99" s="93">
        <v>9550.4115733821436</v>
      </c>
      <c r="C99" s="52">
        <v>10931</v>
      </c>
    </row>
    <row r="100" spans="1:3" x14ac:dyDescent="0.25">
      <c r="A100" s="51">
        <v>2009</v>
      </c>
      <c r="B100" s="93">
        <v>7712.0467409024059</v>
      </c>
      <c r="C100" s="52">
        <v>8980</v>
      </c>
    </row>
    <row r="101" spans="1:3" x14ac:dyDescent="0.25">
      <c r="A101" s="51">
        <v>2010</v>
      </c>
      <c r="B101" s="93">
        <v>9469.3886576350378</v>
      </c>
      <c r="C101" s="52">
        <v>10560</v>
      </c>
    </row>
    <row r="102" spans="1:3" x14ac:dyDescent="0.25">
      <c r="A102" s="51">
        <v>2011</v>
      </c>
      <c r="B102" s="93">
        <v>9509.2397626313577</v>
      </c>
      <c r="C102" s="52">
        <v>11205</v>
      </c>
    </row>
    <row r="103" spans="1:3" x14ac:dyDescent="0.25">
      <c r="A103" s="51">
        <v>2012</v>
      </c>
      <c r="B103" s="93">
        <v>9982.0671359586486</v>
      </c>
      <c r="C103" s="52">
        <v>11588</v>
      </c>
    </row>
    <row r="104" spans="1:3" x14ac:dyDescent="0.25">
      <c r="A104" s="51">
        <v>2013</v>
      </c>
      <c r="B104" s="93">
        <v>10468.558970513403</v>
      </c>
      <c r="C104" s="52">
        <v>12480</v>
      </c>
    </row>
    <row r="105" spans="1:3" x14ac:dyDescent="0.25">
      <c r="A105" s="51">
        <v>2014</v>
      </c>
      <c r="B105" s="93">
        <v>10059.202011746514</v>
      </c>
      <c r="C105" s="52">
        <v>12112</v>
      </c>
    </row>
    <row r="106" spans="1:3" x14ac:dyDescent="0.25">
      <c r="A106" s="51">
        <v>2015</v>
      </c>
      <c r="B106" s="93">
        <v>9186.5658185364064</v>
      </c>
      <c r="C106" s="52">
        <v>11019</v>
      </c>
    </row>
    <row r="107" spans="1:3" x14ac:dyDescent="0.25">
      <c r="A107" s="51">
        <v>2016</v>
      </c>
      <c r="B107" s="93">
        <v>9089.615155482159</v>
      </c>
      <c r="C107" s="52">
        <v>10883</v>
      </c>
    </row>
    <row r="108" spans="1:3" x14ac:dyDescent="0.25">
      <c r="A108" s="51">
        <v>2017</v>
      </c>
      <c r="B108" s="93">
        <v>8904.2874190625789</v>
      </c>
      <c r="C108" s="52">
        <v>10602</v>
      </c>
    </row>
    <row r="110" spans="1:3" x14ac:dyDescent="0.25">
      <c r="A110" s="12" t="s">
        <v>82</v>
      </c>
    </row>
  </sheetData>
  <mergeCells count="2">
    <mergeCell ref="B5:D5"/>
    <mergeCell ref="B6:C6"/>
  </mergeCells>
  <pageMargins left="0.7" right="0.7" top="0.75" bottom="0.75" header="0.3" footer="0.3"/>
  <pageSetup paperSize="9" scale="48" orientation="portrait" r:id="rId1"/>
  <rowBreaks count="2" manualBreakCount="2">
    <brk id="35" max="16383" man="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35"/>
  <sheetViews>
    <sheetView zoomScaleNormal="100" workbookViewId="0">
      <selection activeCell="D1" sqref="D1"/>
    </sheetView>
  </sheetViews>
  <sheetFormatPr defaultRowHeight="15" x14ac:dyDescent="0.25"/>
  <sheetData>
    <row r="1" spans="1:8" ht="18" x14ac:dyDescent="0.25">
      <c r="A1" s="4" t="s">
        <v>9</v>
      </c>
    </row>
    <row r="3" spans="1:8" ht="15.75" x14ac:dyDescent="0.25">
      <c r="A3" s="41" t="s">
        <v>150</v>
      </c>
    </row>
    <row r="5" spans="1:8" x14ac:dyDescent="0.25">
      <c r="A5" s="47" t="s">
        <v>26</v>
      </c>
      <c r="B5" s="47" t="s">
        <v>83</v>
      </c>
      <c r="C5" s="47" t="s">
        <v>84</v>
      </c>
      <c r="D5" s="47" t="s">
        <v>85</v>
      </c>
      <c r="E5" s="47" t="s">
        <v>86</v>
      </c>
      <c r="F5" s="47" t="s">
        <v>87</v>
      </c>
      <c r="G5" s="47" t="s">
        <v>88</v>
      </c>
      <c r="H5" s="47"/>
    </row>
    <row r="6" spans="1:8" x14ac:dyDescent="0.25">
      <c r="A6">
        <v>2009</v>
      </c>
      <c r="B6">
        <v>32</v>
      </c>
    </row>
    <row r="7" spans="1:8" x14ac:dyDescent="0.25">
      <c r="A7">
        <v>2010</v>
      </c>
      <c r="B7">
        <v>32</v>
      </c>
      <c r="C7">
        <v>5</v>
      </c>
    </row>
    <row r="8" spans="1:8" x14ac:dyDescent="0.25">
      <c r="A8">
        <v>2011</v>
      </c>
      <c r="B8">
        <v>34</v>
      </c>
      <c r="C8">
        <v>6</v>
      </c>
    </row>
    <row r="9" spans="1:8" x14ac:dyDescent="0.25">
      <c r="A9">
        <v>2012</v>
      </c>
      <c r="B9">
        <v>28</v>
      </c>
      <c r="C9">
        <v>3</v>
      </c>
    </row>
    <row r="10" spans="1:8" x14ac:dyDescent="0.25">
      <c r="A10">
        <v>2013</v>
      </c>
      <c r="B10">
        <v>30</v>
      </c>
      <c r="C10">
        <v>4</v>
      </c>
    </row>
    <row r="11" spans="1:8" x14ac:dyDescent="0.25">
      <c r="A11">
        <v>2014</v>
      </c>
      <c r="B11">
        <v>21</v>
      </c>
      <c r="C11">
        <v>6</v>
      </c>
    </row>
    <row r="12" spans="1:8" x14ac:dyDescent="0.25">
      <c r="A12">
        <v>2015</v>
      </c>
      <c r="B12">
        <v>34</v>
      </c>
      <c r="C12">
        <v>9</v>
      </c>
    </row>
    <row r="13" spans="1:8" x14ac:dyDescent="0.25">
      <c r="A13">
        <v>2016</v>
      </c>
      <c r="B13">
        <v>19</v>
      </c>
      <c r="C13">
        <v>7</v>
      </c>
      <c r="G13">
        <v>57</v>
      </c>
    </row>
    <row r="14" spans="1:8" x14ac:dyDescent="0.25">
      <c r="A14">
        <v>2017</v>
      </c>
      <c r="B14">
        <v>24</v>
      </c>
      <c r="C14">
        <v>9</v>
      </c>
      <c r="E14">
        <v>7</v>
      </c>
      <c r="G14">
        <v>55</v>
      </c>
    </row>
    <row r="15" spans="1:8" x14ac:dyDescent="0.25">
      <c r="A15">
        <v>2018</v>
      </c>
      <c r="B15">
        <v>24</v>
      </c>
      <c r="C15">
        <v>11</v>
      </c>
      <c r="E15">
        <v>9</v>
      </c>
      <c r="G15">
        <v>43</v>
      </c>
    </row>
    <row r="17" spans="1:1" x14ac:dyDescent="0.25">
      <c r="A17" s="12" t="s">
        <v>89</v>
      </c>
    </row>
    <row r="35" spans="1:1" x14ac:dyDescent="0.25">
      <c r="A35" s="12" t="s">
        <v>89</v>
      </c>
    </row>
  </sheetData>
  <pageMargins left="0.7" right="0.7" top="0.75" bottom="0.75" header="0.3" footer="0.3"/>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1"/>
  <sheetViews>
    <sheetView zoomScaleNormal="100" workbookViewId="0">
      <selection activeCell="D1" sqref="D1"/>
    </sheetView>
  </sheetViews>
  <sheetFormatPr defaultRowHeight="15" x14ac:dyDescent="0.25"/>
  <cols>
    <col min="3" max="3" width="10.42578125" customWidth="1"/>
    <col min="11" max="11" width="12.7109375" customWidth="1"/>
    <col min="12" max="12" width="12.28515625" customWidth="1"/>
  </cols>
  <sheetData>
    <row r="1" spans="1:5" ht="20.25" x14ac:dyDescent="0.3">
      <c r="A1" s="54" t="s">
        <v>90</v>
      </c>
    </row>
    <row r="2" spans="1:5" x14ac:dyDescent="0.25">
      <c r="A2" s="2"/>
    </row>
    <row r="3" spans="1:5" ht="18.75" x14ac:dyDescent="0.25">
      <c r="A3" s="41" t="s">
        <v>91</v>
      </c>
    </row>
    <row r="13" spans="1:5" x14ac:dyDescent="0.25">
      <c r="A13" s="55" t="s">
        <v>26</v>
      </c>
      <c r="B13" s="55" t="s">
        <v>92</v>
      </c>
      <c r="C13" s="55" t="s">
        <v>93</v>
      </c>
      <c r="D13" s="55" t="s">
        <v>94</v>
      </c>
      <c r="E13" s="55" t="s">
        <v>80</v>
      </c>
    </row>
    <row r="14" spans="1:5" x14ac:dyDescent="0.25">
      <c r="A14" t="s">
        <v>69</v>
      </c>
      <c r="B14" s="8">
        <v>438</v>
      </c>
      <c r="C14" s="8">
        <v>4502</v>
      </c>
      <c r="D14" s="8">
        <v>3413</v>
      </c>
      <c r="E14" s="56">
        <f>SUM(B14:D14)</f>
        <v>8353</v>
      </c>
    </row>
    <row r="15" spans="1:5" x14ac:dyDescent="0.25">
      <c r="A15" t="s">
        <v>70</v>
      </c>
      <c r="B15" s="8">
        <v>1643</v>
      </c>
      <c r="C15" s="8">
        <v>3663</v>
      </c>
      <c r="D15" s="8">
        <v>2152</v>
      </c>
      <c r="E15" s="56">
        <f t="shared" ref="E15:E23" si="0">SUM(B15:D15)</f>
        <v>7458</v>
      </c>
    </row>
    <row r="16" spans="1:5" x14ac:dyDescent="0.25">
      <c r="A16" t="s">
        <v>71</v>
      </c>
      <c r="B16" s="8">
        <v>2753</v>
      </c>
      <c r="C16" s="8">
        <v>2331</v>
      </c>
      <c r="D16" s="8">
        <v>2388</v>
      </c>
      <c r="E16" s="56">
        <f t="shared" si="0"/>
        <v>7472</v>
      </c>
    </row>
    <row r="17" spans="1:5" x14ac:dyDescent="0.25">
      <c r="A17" t="s">
        <v>72</v>
      </c>
      <c r="B17" s="8">
        <v>2493</v>
      </c>
      <c r="C17" s="8">
        <v>2877</v>
      </c>
      <c r="D17" s="8">
        <v>2333</v>
      </c>
      <c r="E17" s="56">
        <f t="shared" si="0"/>
        <v>7703</v>
      </c>
    </row>
    <row r="18" spans="1:5" x14ac:dyDescent="0.25">
      <c r="A18" t="s">
        <v>74</v>
      </c>
      <c r="B18" s="8">
        <v>1931</v>
      </c>
      <c r="C18" s="8">
        <v>5752</v>
      </c>
      <c r="D18" s="8">
        <v>1856</v>
      </c>
      <c r="E18" s="56">
        <f t="shared" si="0"/>
        <v>9539</v>
      </c>
    </row>
    <row r="19" spans="1:5" x14ac:dyDescent="0.25">
      <c r="A19" t="s">
        <v>32</v>
      </c>
      <c r="B19" s="8">
        <v>3565</v>
      </c>
      <c r="C19" s="8">
        <v>3780</v>
      </c>
      <c r="D19" s="8">
        <v>1844</v>
      </c>
      <c r="E19" s="56">
        <f t="shared" si="0"/>
        <v>9189</v>
      </c>
    </row>
    <row r="20" spans="1:5" x14ac:dyDescent="0.25">
      <c r="A20" t="s">
        <v>34</v>
      </c>
      <c r="B20" s="8">
        <v>4192</v>
      </c>
      <c r="C20" s="8">
        <v>3932</v>
      </c>
      <c r="D20" s="8">
        <v>1786</v>
      </c>
      <c r="E20" s="56">
        <f t="shared" si="0"/>
        <v>9910</v>
      </c>
    </row>
    <row r="21" spans="1:5" x14ac:dyDescent="0.25">
      <c r="A21" t="s">
        <v>36</v>
      </c>
      <c r="B21" s="8">
        <v>3367</v>
      </c>
      <c r="C21" s="8">
        <v>3810</v>
      </c>
      <c r="D21" s="8">
        <v>1351</v>
      </c>
      <c r="E21" s="56">
        <f t="shared" si="0"/>
        <v>8528</v>
      </c>
    </row>
    <row r="22" spans="1:5" x14ac:dyDescent="0.25">
      <c r="A22" t="s">
        <v>38</v>
      </c>
      <c r="B22" s="8">
        <v>5251</v>
      </c>
      <c r="C22" s="8">
        <v>2740</v>
      </c>
      <c r="D22" s="8">
        <v>1487</v>
      </c>
      <c r="E22" s="56">
        <f t="shared" si="0"/>
        <v>9478</v>
      </c>
    </row>
    <row r="23" spans="1:5" x14ac:dyDescent="0.25">
      <c r="A23" s="89">
        <v>2016</v>
      </c>
      <c r="B23" s="8">
        <v>3402</v>
      </c>
      <c r="C23" s="8">
        <v>3413</v>
      </c>
      <c r="D23" s="8">
        <v>1220</v>
      </c>
      <c r="E23" s="56">
        <f t="shared" si="0"/>
        <v>8035</v>
      </c>
    </row>
    <row r="25" spans="1:5" x14ac:dyDescent="0.25">
      <c r="A25" s="12" t="s">
        <v>95</v>
      </c>
    </row>
    <row r="35" spans="1:3" ht="15.75" x14ac:dyDescent="0.25">
      <c r="A35" s="57" t="s">
        <v>154</v>
      </c>
    </row>
    <row r="37" spans="1:3" ht="43.5" customHeight="1" x14ac:dyDescent="0.25">
      <c r="A37" s="58"/>
      <c r="B37" s="97" t="s">
        <v>96</v>
      </c>
      <c r="C37" s="97"/>
    </row>
    <row r="38" spans="1:3" x14ac:dyDescent="0.25">
      <c r="A38" s="58" t="s">
        <v>26</v>
      </c>
      <c r="B38" s="59" t="s">
        <v>57</v>
      </c>
      <c r="C38" s="59" t="s">
        <v>46</v>
      </c>
    </row>
    <row r="39" spans="1:3" x14ac:dyDescent="0.25">
      <c r="A39" s="60" t="s">
        <v>69</v>
      </c>
      <c r="B39" s="60">
        <v>259</v>
      </c>
      <c r="C39" s="60">
        <v>252</v>
      </c>
    </row>
    <row r="40" spans="1:3" x14ac:dyDescent="0.25">
      <c r="A40" s="60" t="s">
        <v>70</v>
      </c>
      <c r="B40" s="60">
        <v>243</v>
      </c>
      <c r="C40" s="60">
        <v>255</v>
      </c>
    </row>
    <row r="41" spans="1:3" x14ac:dyDescent="0.25">
      <c r="A41" s="60" t="s">
        <v>71</v>
      </c>
      <c r="B41" s="60">
        <v>231</v>
      </c>
      <c r="C41" s="60">
        <v>259</v>
      </c>
    </row>
    <row r="42" spans="1:3" x14ac:dyDescent="0.25">
      <c r="A42" s="60" t="s">
        <v>72</v>
      </c>
      <c r="B42" s="60">
        <v>230</v>
      </c>
      <c r="C42" s="60">
        <v>255</v>
      </c>
    </row>
    <row r="43" spans="1:3" x14ac:dyDescent="0.25">
      <c r="A43" s="60" t="s">
        <v>74</v>
      </c>
      <c r="B43" s="60">
        <v>270</v>
      </c>
      <c r="C43" s="60">
        <v>245</v>
      </c>
    </row>
    <row r="44" spans="1:3" x14ac:dyDescent="0.25">
      <c r="A44" s="60" t="s">
        <v>32</v>
      </c>
      <c r="B44" s="60">
        <v>261</v>
      </c>
      <c r="C44" s="60">
        <v>215</v>
      </c>
    </row>
    <row r="45" spans="1:3" x14ac:dyDescent="0.25">
      <c r="A45" s="60" t="s">
        <v>34</v>
      </c>
      <c r="B45" s="60">
        <v>291</v>
      </c>
      <c r="C45" s="60">
        <v>216</v>
      </c>
    </row>
    <row r="46" spans="1:3" x14ac:dyDescent="0.25">
      <c r="A46" s="60" t="s">
        <v>36</v>
      </c>
      <c r="B46" s="60">
        <v>233</v>
      </c>
      <c r="C46" s="60">
        <v>216</v>
      </c>
    </row>
    <row r="47" spans="1:3" x14ac:dyDescent="0.25">
      <c r="A47" s="60" t="s">
        <v>38</v>
      </c>
      <c r="B47" s="60">
        <v>262</v>
      </c>
      <c r="C47" s="60">
        <v>203</v>
      </c>
    </row>
    <row r="48" spans="1:3" x14ac:dyDescent="0.25">
      <c r="A48" s="90">
        <v>2016</v>
      </c>
      <c r="B48" s="91">
        <v>216</v>
      </c>
      <c r="C48" s="91">
        <v>217</v>
      </c>
    </row>
    <row r="66" spans="1:12" ht="18.75" x14ac:dyDescent="0.25">
      <c r="A66" s="41" t="s">
        <v>97</v>
      </c>
    </row>
    <row r="75" spans="1:12" ht="39" x14ac:dyDescent="0.25">
      <c r="A75" s="61" t="s">
        <v>26</v>
      </c>
      <c r="B75" s="44" t="s">
        <v>98</v>
      </c>
      <c r="C75" s="44" t="s">
        <v>107</v>
      </c>
      <c r="D75" s="44" t="s">
        <v>99</v>
      </c>
      <c r="E75" s="44" t="s">
        <v>100</v>
      </c>
      <c r="F75" s="44" t="s">
        <v>101</v>
      </c>
      <c r="G75" s="44" t="s">
        <v>106</v>
      </c>
      <c r="H75" s="44" t="s">
        <v>102</v>
      </c>
      <c r="I75" s="44" t="s">
        <v>103</v>
      </c>
      <c r="J75" s="44" t="s">
        <v>104</v>
      </c>
      <c r="K75" s="44" t="s">
        <v>105</v>
      </c>
      <c r="L75" s="44" t="s">
        <v>80</v>
      </c>
    </row>
    <row r="76" spans="1:12" x14ac:dyDescent="0.25">
      <c r="A76" t="s">
        <v>72</v>
      </c>
      <c r="B76" s="8">
        <v>250958</v>
      </c>
      <c r="C76" s="8"/>
      <c r="D76" s="8">
        <v>26084</v>
      </c>
      <c r="E76" s="8">
        <v>1970153</v>
      </c>
      <c r="F76" s="8">
        <v>236067</v>
      </c>
      <c r="G76" s="8">
        <v>30409</v>
      </c>
      <c r="H76" s="8">
        <v>203566</v>
      </c>
      <c r="I76" s="8">
        <v>25284</v>
      </c>
      <c r="J76" s="8">
        <v>43692</v>
      </c>
      <c r="K76" s="8">
        <v>456146</v>
      </c>
      <c r="L76" s="8">
        <f>SUM(B76:K76)</f>
        <v>3242359</v>
      </c>
    </row>
    <row r="77" spans="1:12" x14ac:dyDescent="0.25">
      <c r="A77" t="s">
        <v>74</v>
      </c>
      <c r="B77" s="8"/>
      <c r="C77" s="8">
        <v>14200</v>
      </c>
      <c r="D77" s="8">
        <v>23231</v>
      </c>
      <c r="E77" s="8">
        <v>2235155</v>
      </c>
      <c r="F77" s="8">
        <v>97438</v>
      </c>
      <c r="G77" s="8">
        <v>33310</v>
      </c>
      <c r="H77" s="8">
        <v>134633</v>
      </c>
      <c r="I77" s="8">
        <v>90615</v>
      </c>
      <c r="J77" s="8">
        <v>61133</v>
      </c>
      <c r="K77" s="8">
        <v>215504</v>
      </c>
      <c r="L77" s="8">
        <f t="shared" ref="L77:L82" si="1">SUM(B77:K77)</f>
        <v>2905219</v>
      </c>
    </row>
    <row r="78" spans="1:12" x14ac:dyDescent="0.25">
      <c r="A78" t="s">
        <v>32</v>
      </c>
      <c r="B78" s="8">
        <v>3300</v>
      </c>
      <c r="C78" s="8">
        <v>6900</v>
      </c>
      <c r="D78" s="8">
        <v>24573</v>
      </c>
      <c r="E78" s="8">
        <v>2104479</v>
      </c>
      <c r="F78" s="8">
        <v>423989</v>
      </c>
      <c r="G78" s="8">
        <v>2000</v>
      </c>
      <c r="H78" s="8">
        <v>409071</v>
      </c>
      <c r="I78" s="8">
        <v>40950</v>
      </c>
      <c r="J78" s="8">
        <v>79325</v>
      </c>
      <c r="K78" s="8">
        <v>285704</v>
      </c>
      <c r="L78" s="8">
        <f t="shared" si="1"/>
        <v>3380291</v>
      </c>
    </row>
    <row r="79" spans="1:12" x14ac:dyDescent="0.25">
      <c r="A79" t="s">
        <v>34</v>
      </c>
      <c r="B79" s="8">
        <v>2550</v>
      </c>
      <c r="C79" s="8">
        <v>1670</v>
      </c>
      <c r="D79" s="8">
        <v>55582</v>
      </c>
      <c r="E79" s="8">
        <v>2377559</v>
      </c>
      <c r="F79" s="8">
        <v>221341</v>
      </c>
      <c r="G79" s="8"/>
      <c r="H79" s="8">
        <v>172896</v>
      </c>
      <c r="I79" s="8">
        <v>102918</v>
      </c>
      <c r="J79" s="8">
        <v>49566</v>
      </c>
      <c r="K79" s="8">
        <v>224987</v>
      </c>
      <c r="L79" s="8">
        <f t="shared" si="1"/>
        <v>3209069</v>
      </c>
    </row>
    <row r="80" spans="1:12" x14ac:dyDescent="0.25">
      <c r="A80" t="s">
        <v>36</v>
      </c>
      <c r="B80" s="8"/>
      <c r="C80" s="8">
        <v>2239</v>
      </c>
      <c r="D80" s="8">
        <v>28949</v>
      </c>
      <c r="E80" s="8">
        <v>2127329</v>
      </c>
      <c r="F80" s="8">
        <v>168336</v>
      </c>
      <c r="G80" s="8">
        <v>55061</v>
      </c>
      <c r="H80" s="8">
        <v>159658</v>
      </c>
      <c r="I80" s="8">
        <v>121559</v>
      </c>
      <c r="J80" s="8">
        <v>32615</v>
      </c>
      <c r="K80" s="8">
        <v>470602</v>
      </c>
      <c r="L80" s="8">
        <f t="shared" si="1"/>
        <v>3166348</v>
      </c>
    </row>
    <row r="81" spans="1:12" x14ac:dyDescent="0.25">
      <c r="A81" t="s">
        <v>38</v>
      </c>
      <c r="B81" s="8">
        <v>73467</v>
      </c>
      <c r="C81" s="8">
        <v>90436</v>
      </c>
      <c r="D81" s="8">
        <v>34147</v>
      </c>
      <c r="E81" s="8">
        <v>3022836</v>
      </c>
      <c r="F81" s="8">
        <v>272033</v>
      </c>
      <c r="G81" s="8">
        <v>214964</v>
      </c>
      <c r="H81" s="8">
        <v>212809</v>
      </c>
      <c r="I81" s="8">
        <v>139484</v>
      </c>
      <c r="J81" s="8">
        <v>11233</v>
      </c>
      <c r="K81" s="8">
        <v>210395</v>
      </c>
      <c r="L81" s="8">
        <f t="shared" si="1"/>
        <v>4281804</v>
      </c>
    </row>
    <row r="82" spans="1:12" x14ac:dyDescent="0.25">
      <c r="A82" s="89">
        <v>2016</v>
      </c>
      <c r="B82" s="8">
        <v>131219</v>
      </c>
      <c r="C82" s="8">
        <v>41825</v>
      </c>
      <c r="D82" s="8">
        <v>88645</v>
      </c>
      <c r="E82" s="8">
        <v>3595630</v>
      </c>
      <c r="F82" s="8">
        <v>273616</v>
      </c>
      <c r="G82" s="8">
        <v>132030</v>
      </c>
      <c r="H82" s="8">
        <v>225258</v>
      </c>
      <c r="I82" s="8">
        <v>99386</v>
      </c>
      <c r="J82" s="8">
        <v>11051</v>
      </c>
      <c r="K82" s="8">
        <v>307611</v>
      </c>
      <c r="L82" s="8">
        <f t="shared" si="1"/>
        <v>4906271</v>
      </c>
    </row>
    <row r="83" spans="1:12" x14ac:dyDescent="0.25">
      <c r="B83" s="8"/>
      <c r="C83" s="8"/>
      <c r="D83" s="8"/>
      <c r="E83" s="8"/>
      <c r="F83" s="8"/>
      <c r="G83" s="8"/>
      <c r="H83" s="8"/>
      <c r="I83" s="8"/>
      <c r="J83" s="8"/>
      <c r="K83" s="8"/>
      <c r="L83" s="8"/>
    </row>
    <row r="85" spans="1:12" x14ac:dyDescent="0.25">
      <c r="A85" s="12" t="s">
        <v>95</v>
      </c>
    </row>
    <row r="108" spans="1:3" ht="15.75" x14ac:dyDescent="0.25">
      <c r="A108" s="41" t="s">
        <v>14</v>
      </c>
    </row>
    <row r="112" spans="1:3" x14ac:dyDescent="0.25">
      <c r="A112" s="47" t="s">
        <v>26</v>
      </c>
      <c r="B112" s="47" t="s">
        <v>109</v>
      </c>
      <c r="C112" s="47" t="s">
        <v>108</v>
      </c>
    </row>
    <row r="113" spans="1:3" x14ac:dyDescent="0.25">
      <c r="A113" t="s">
        <v>69</v>
      </c>
      <c r="B113">
        <v>46</v>
      </c>
      <c r="C113">
        <v>75</v>
      </c>
    </row>
    <row r="114" spans="1:3" x14ac:dyDescent="0.25">
      <c r="A114" t="s">
        <v>70</v>
      </c>
      <c r="B114">
        <v>44</v>
      </c>
      <c r="C114">
        <v>76</v>
      </c>
    </row>
    <row r="115" spans="1:3" x14ac:dyDescent="0.25">
      <c r="A115" t="s">
        <v>71</v>
      </c>
      <c r="B115">
        <v>46</v>
      </c>
      <c r="C115">
        <v>77</v>
      </c>
    </row>
    <row r="116" spans="1:3" x14ac:dyDescent="0.25">
      <c r="A116" t="s">
        <v>72</v>
      </c>
      <c r="B116">
        <v>48</v>
      </c>
      <c r="C116">
        <v>78</v>
      </c>
    </row>
    <row r="117" spans="1:3" x14ac:dyDescent="0.25">
      <c r="A117" t="s">
        <v>74</v>
      </c>
      <c r="B117">
        <v>57</v>
      </c>
      <c r="C117">
        <v>82</v>
      </c>
    </row>
    <row r="118" spans="1:3" x14ac:dyDescent="0.25">
      <c r="A118" t="s">
        <v>32</v>
      </c>
      <c r="B118">
        <v>57</v>
      </c>
      <c r="C118">
        <v>82</v>
      </c>
    </row>
    <row r="119" spans="1:3" x14ac:dyDescent="0.25">
      <c r="A119" t="s">
        <v>34</v>
      </c>
      <c r="B119">
        <v>57</v>
      </c>
      <c r="C119">
        <v>82</v>
      </c>
    </row>
    <row r="120" spans="1:3" x14ac:dyDescent="0.25">
      <c r="A120" t="s">
        <v>36</v>
      </c>
      <c r="B120">
        <v>60</v>
      </c>
      <c r="C120">
        <v>83</v>
      </c>
    </row>
    <row r="121" spans="1:3" x14ac:dyDescent="0.25">
      <c r="A121" t="s">
        <v>38</v>
      </c>
      <c r="B121">
        <v>58</v>
      </c>
      <c r="C121">
        <v>91</v>
      </c>
    </row>
    <row r="122" spans="1:3" x14ac:dyDescent="0.25">
      <c r="A122" s="89">
        <v>2016</v>
      </c>
      <c r="B122">
        <v>61</v>
      </c>
      <c r="C122">
        <v>92</v>
      </c>
    </row>
    <row r="124" spans="1:3" x14ac:dyDescent="0.25">
      <c r="A124" s="12" t="s">
        <v>95</v>
      </c>
    </row>
    <row r="134" spans="1:3" ht="15.75" x14ac:dyDescent="0.25">
      <c r="A134" s="41" t="s">
        <v>110</v>
      </c>
    </row>
    <row r="139" spans="1:3" x14ac:dyDescent="0.25">
      <c r="A139" s="47" t="s">
        <v>26</v>
      </c>
      <c r="B139" s="47" t="s">
        <v>109</v>
      </c>
      <c r="C139" s="47" t="s">
        <v>108</v>
      </c>
    </row>
    <row r="140" spans="1:3" x14ac:dyDescent="0.25">
      <c r="A140" t="s">
        <v>69</v>
      </c>
      <c r="C140">
        <v>27</v>
      </c>
    </row>
    <row r="141" spans="1:3" x14ac:dyDescent="0.25">
      <c r="A141" t="s">
        <v>70</v>
      </c>
      <c r="C141">
        <v>29</v>
      </c>
    </row>
    <row r="142" spans="1:3" x14ac:dyDescent="0.25">
      <c r="A142" t="s">
        <v>71</v>
      </c>
      <c r="B142" s="62">
        <v>6</v>
      </c>
      <c r="C142">
        <v>31</v>
      </c>
    </row>
    <row r="143" spans="1:3" x14ac:dyDescent="0.25">
      <c r="A143" t="s">
        <v>72</v>
      </c>
      <c r="B143" s="62">
        <v>6</v>
      </c>
      <c r="C143">
        <v>34</v>
      </c>
    </row>
    <row r="144" spans="1:3" x14ac:dyDescent="0.25">
      <c r="A144" t="s">
        <v>74</v>
      </c>
      <c r="B144" s="62">
        <v>20</v>
      </c>
      <c r="C144">
        <v>41</v>
      </c>
    </row>
    <row r="145" spans="1:3" x14ac:dyDescent="0.25">
      <c r="A145" t="s">
        <v>32</v>
      </c>
      <c r="B145" s="62">
        <v>22</v>
      </c>
      <c r="C145">
        <v>41</v>
      </c>
    </row>
    <row r="146" spans="1:3" x14ac:dyDescent="0.25">
      <c r="A146" t="s">
        <v>34</v>
      </c>
      <c r="B146" s="62">
        <v>21</v>
      </c>
      <c r="C146">
        <v>45</v>
      </c>
    </row>
    <row r="147" spans="1:3" x14ac:dyDescent="0.25">
      <c r="A147" t="s">
        <v>36</v>
      </c>
      <c r="B147" s="62">
        <v>21</v>
      </c>
      <c r="C147">
        <v>47</v>
      </c>
    </row>
    <row r="148" spans="1:3" x14ac:dyDescent="0.25">
      <c r="A148" t="s">
        <v>38</v>
      </c>
      <c r="B148" s="62">
        <v>23</v>
      </c>
      <c r="C148">
        <v>54</v>
      </c>
    </row>
    <row r="149" spans="1:3" x14ac:dyDescent="0.25">
      <c r="A149" s="89">
        <v>2016</v>
      </c>
      <c r="B149" s="65">
        <v>15</v>
      </c>
      <c r="C149">
        <v>55</v>
      </c>
    </row>
    <row r="151" spans="1:3" x14ac:dyDescent="0.25">
      <c r="A151" s="12" t="s">
        <v>95</v>
      </c>
    </row>
  </sheetData>
  <mergeCells count="1">
    <mergeCell ref="B37:C37"/>
  </mergeCells>
  <pageMargins left="0.7" right="0.7" top="0.75" bottom="0.75" header="0.3" footer="0.3"/>
  <pageSetup paperSize="9" scale="76" orientation="landscape" r:id="rId1"/>
  <rowBreaks count="4" manualBreakCount="4">
    <brk id="33" max="13" man="1"/>
    <brk id="64" max="16383" man="1"/>
    <brk id="106" max="13" man="1"/>
    <brk id="132"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D86"/>
  <sheetViews>
    <sheetView workbookViewId="0">
      <selection activeCell="D1" sqref="D1"/>
    </sheetView>
  </sheetViews>
  <sheetFormatPr defaultRowHeight="15" x14ac:dyDescent="0.25"/>
  <cols>
    <col min="2" max="2" width="11.42578125" customWidth="1"/>
    <col min="3" max="3" width="10.42578125" customWidth="1"/>
  </cols>
  <sheetData>
    <row r="1" spans="1:4" ht="20.25" x14ac:dyDescent="0.3">
      <c r="A1" s="63" t="s">
        <v>111</v>
      </c>
    </row>
    <row r="2" spans="1:4" ht="20.25" x14ac:dyDescent="0.3">
      <c r="A2" s="63"/>
    </row>
    <row r="3" spans="1:4" ht="18.75" x14ac:dyDescent="0.25">
      <c r="A3" s="41" t="s">
        <v>112</v>
      </c>
    </row>
    <row r="5" spans="1:4" x14ac:dyDescent="0.25">
      <c r="A5" s="64" t="s">
        <v>26</v>
      </c>
      <c r="B5" s="64" t="s">
        <v>115</v>
      </c>
      <c r="C5" s="53" t="s">
        <v>113</v>
      </c>
      <c r="D5" s="64" t="s">
        <v>80</v>
      </c>
    </row>
    <row r="6" spans="1:4" x14ac:dyDescent="0.25">
      <c r="A6" t="s">
        <v>69</v>
      </c>
      <c r="B6">
        <v>0</v>
      </c>
      <c r="C6" s="8">
        <v>2528</v>
      </c>
      <c r="D6" s="8">
        <f>SUM(B6:C6)</f>
        <v>2528</v>
      </c>
    </row>
    <row r="7" spans="1:4" x14ac:dyDescent="0.25">
      <c r="A7" t="s">
        <v>70</v>
      </c>
      <c r="B7">
        <v>0</v>
      </c>
      <c r="C7" s="8">
        <v>2835</v>
      </c>
      <c r="D7" s="8">
        <f t="shared" ref="D7:D15" si="0">SUM(B7:C7)</f>
        <v>2835</v>
      </c>
    </row>
    <row r="8" spans="1:4" x14ac:dyDescent="0.25">
      <c r="A8" t="s">
        <v>71</v>
      </c>
      <c r="B8">
        <v>0</v>
      </c>
      <c r="C8" s="8">
        <v>2901</v>
      </c>
      <c r="D8" s="8">
        <f t="shared" si="0"/>
        <v>2901</v>
      </c>
    </row>
    <row r="9" spans="1:4" x14ac:dyDescent="0.25">
      <c r="A9" t="s">
        <v>72</v>
      </c>
      <c r="B9">
        <v>0</v>
      </c>
      <c r="C9" s="8">
        <v>2943</v>
      </c>
      <c r="D9" s="8">
        <f t="shared" si="0"/>
        <v>2943</v>
      </c>
    </row>
    <row r="10" spans="1:4" x14ac:dyDescent="0.25">
      <c r="A10" t="s">
        <v>74</v>
      </c>
      <c r="B10">
        <v>0</v>
      </c>
      <c r="C10" s="8">
        <v>4927</v>
      </c>
      <c r="D10" s="8">
        <f t="shared" si="0"/>
        <v>4927</v>
      </c>
    </row>
    <row r="11" spans="1:4" x14ac:dyDescent="0.25">
      <c r="A11" t="s">
        <v>32</v>
      </c>
      <c r="B11">
        <v>0</v>
      </c>
      <c r="C11" s="8">
        <v>5763</v>
      </c>
      <c r="D11" s="8">
        <f t="shared" si="0"/>
        <v>5763</v>
      </c>
    </row>
    <row r="12" spans="1:4" x14ac:dyDescent="0.25">
      <c r="A12" t="s">
        <v>34</v>
      </c>
      <c r="B12">
        <v>0</v>
      </c>
      <c r="C12" s="8">
        <v>7062</v>
      </c>
      <c r="D12" s="8">
        <f t="shared" si="0"/>
        <v>7062</v>
      </c>
    </row>
    <row r="13" spans="1:4" x14ac:dyDescent="0.25">
      <c r="A13" t="s">
        <v>36</v>
      </c>
      <c r="B13">
        <v>0</v>
      </c>
      <c r="C13" s="8">
        <v>5483</v>
      </c>
      <c r="D13" s="8">
        <f t="shared" si="0"/>
        <v>5483</v>
      </c>
    </row>
    <row r="14" spans="1:4" x14ac:dyDescent="0.25">
      <c r="A14" t="s">
        <v>38</v>
      </c>
      <c r="B14">
        <v>0</v>
      </c>
      <c r="C14" s="8">
        <v>4360</v>
      </c>
      <c r="D14" s="8">
        <f t="shared" si="0"/>
        <v>4360</v>
      </c>
    </row>
    <row r="15" spans="1:4" x14ac:dyDescent="0.25">
      <c r="A15" s="89">
        <v>2016</v>
      </c>
      <c r="B15">
        <v>0</v>
      </c>
      <c r="C15" s="8">
        <v>4489</v>
      </c>
      <c r="D15" s="8">
        <f t="shared" si="0"/>
        <v>4489</v>
      </c>
    </row>
    <row r="16" spans="1:4" x14ac:dyDescent="0.25">
      <c r="B16" s="8"/>
    </row>
    <row r="17" spans="1:2" x14ac:dyDescent="0.25">
      <c r="B17" s="8"/>
    </row>
    <row r="18" spans="1:2" x14ac:dyDescent="0.25">
      <c r="B18" s="8"/>
    </row>
    <row r="20" spans="1:2" x14ac:dyDescent="0.25">
      <c r="A20" s="12" t="s">
        <v>114</v>
      </c>
    </row>
    <row r="35" spans="1:3" ht="15.75" x14ac:dyDescent="0.25">
      <c r="A35" s="41" t="s">
        <v>116</v>
      </c>
    </row>
    <row r="39" spans="1:3" x14ac:dyDescent="0.25">
      <c r="A39" s="66" t="s">
        <v>26</v>
      </c>
      <c r="B39" s="66" t="s">
        <v>57</v>
      </c>
      <c r="C39" s="67" t="s">
        <v>118</v>
      </c>
    </row>
    <row r="40" spans="1:3" x14ac:dyDescent="0.25">
      <c r="A40" s="65" t="s">
        <v>69</v>
      </c>
      <c r="B40" s="65">
        <v>97</v>
      </c>
      <c r="C40">
        <v>147</v>
      </c>
    </row>
    <row r="41" spans="1:3" x14ac:dyDescent="0.25">
      <c r="A41" s="65" t="s">
        <v>70</v>
      </c>
      <c r="B41" s="65">
        <v>98</v>
      </c>
      <c r="C41">
        <v>154</v>
      </c>
    </row>
    <row r="42" spans="1:3" x14ac:dyDescent="0.25">
      <c r="A42" s="65" t="s">
        <v>71</v>
      </c>
      <c r="B42" s="65">
        <v>96</v>
      </c>
      <c r="C42">
        <v>173</v>
      </c>
    </row>
    <row r="43" spans="1:3" x14ac:dyDescent="0.25">
      <c r="A43" s="65" t="s">
        <v>72</v>
      </c>
      <c r="B43" s="65">
        <v>97</v>
      </c>
      <c r="C43">
        <v>174</v>
      </c>
    </row>
    <row r="44" spans="1:3" x14ac:dyDescent="0.25">
      <c r="A44" s="65" t="s">
        <v>74</v>
      </c>
      <c r="B44" s="65">
        <v>152</v>
      </c>
      <c r="C44">
        <v>181</v>
      </c>
    </row>
    <row r="45" spans="1:3" x14ac:dyDescent="0.25">
      <c r="A45" s="65" t="s">
        <v>32</v>
      </c>
      <c r="B45" s="65">
        <v>176</v>
      </c>
      <c r="C45">
        <v>173</v>
      </c>
    </row>
    <row r="46" spans="1:3" x14ac:dyDescent="0.25">
      <c r="A46" s="65" t="s">
        <v>34</v>
      </c>
      <c r="B46" s="65">
        <v>228</v>
      </c>
      <c r="C46">
        <v>182</v>
      </c>
    </row>
    <row r="47" spans="1:3" x14ac:dyDescent="0.25">
      <c r="A47" s="65" t="s">
        <v>36</v>
      </c>
      <c r="B47" s="65">
        <v>166</v>
      </c>
      <c r="C47">
        <v>190</v>
      </c>
    </row>
    <row r="48" spans="1:3" x14ac:dyDescent="0.25">
      <c r="A48" s="65" t="s">
        <v>38</v>
      </c>
      <c r="B48" s="65">
        <v>127</v>
      </c>
      <c r="C48">
        <v>181</v>
      </c>
    </row>
    <row r="49" spans="1:3" x14ac:dyDescent="0.25">
      <c r="A49" s="92">
        <v>2016</v>
      </c>
      <c r="B49" s="65">
        <v>129</v>
      </c>
      <c r="C49">
        <v>183</v>
      </c>
    </row>
    <row r="54" spans="1:3" x14ac:dyDescent="0.25">
      <c r="A54" s="12" t="s">
        <v>114</v>
      </c>
    </row>
    <row r="69" spans="1:3" ht="15.75" x14ac:dyDescent="0.25">
      <c r="A69" s="41" t="s">
        <v>117</v>
      </c>
    </row>
    <row r="72" spans="1:3" x14ac:dyDescent="0.25">
      <c r="A72" s="64" t="s">
        <v>26</v>
      </c>
      <c r="B72" s="64" t="s">
        <v>109</v>
      </c>
      <c r="C72" s="53" t="s">
        <v>108</v>
      </c>
    </row>
    <row r="73" spans="1:3" x14ac:dyDescent="0.25">
      <c r="A73" t="s">
        <v>69</v>
      </c>
      <c r="B73" s="68">
        <v>37</v>
      </c>
      <c r="C73" s="68">
        <v>63</v>
      </c>
    </row>
    <row r="74" spans="1:3" x14ac:dyDescent="0.25">
      <c r="A74" t="s">
        <v>70</v>
      </c>
      <c r="B74" s="68">
        <v>41</v>
      </c>
      <c r="C74" s="68">
        <v>65</v>
      </c>
    </row>
    <row r="75" spans="1:3" x14ac:dyDescent="0.25">
      <c r="A75" t="s">
        <v>71</v>
      </c>
      <c r="B75" s="68">
        <v>43</v>
      </c>
      <c r="C75" s="68">
        <v>67</v>
      </c>
    </row>
    <row r="76" spans="1:3" x14ac:dyDescent="0.25">
      <c r="A76" t="s">
        <v>72</v>
      </c>
      <c r="B76" s="68">
        <v>43</v>
      </c>
      <c r="C76" s="68">
        <v>68</v>
      </c>
    </row>
    <row r="77" spans="1:3" x14ac:dyDescent="0.25">
      <c r="A77" t="s">
        <v>74</v>
      </c>
      <c r="B77" s="68">
        <v>53</v>
      </c>
      <c r="C77" s="68">
        <v>72</v>
      </c>
    </row>
    <row r="78" spans="1:3" x14ac:dyDescent="0.25">
      <c r="A78" t="s">
        <v>32</v>
      </c>
      <c r="B78" s="68">
        <v>53</v>
      </c>
      <c r="C78" s="68">
        <v>73</v>
      </c>
    </row>
    <row r="79" spans="1:3" x14ac:dyDescent="0.25">
      <c r="A79" t="s">
        <v>34</v>
      </c>
      <c r="B79" s="68">
        <v>51</v>
      </c>
      <c r="C79" s="68">
        <v>73</v>
      </c>
    </row>
    <row r="80" spans="1:3" x14ac:dyDescent="0.25">
      <c r="A80" t="s">
        <v>36</v>
      </c>
      <c r="B80" s="68">
        <v>54</v>
      </c>
      <c r="C80" s="68">
        <v>78</v>
      </c>
    </row>
    <row r="81" spans="1:3" x14ac:dyDescent="0.25">
      <c r="A81" t="s">
        <v>38</v>
      </c>
      <c r="B81" s="68">
        <v>55</v>
      </c>
      <c r="C81" s="68">
        <v>84</v>
      </c>
    </row>
    <row r="82" spans="1:3" x14ac:dyDescent="0.25">
      <c r="A82" s="89">
        <v>2016</v>
      </c>
      <c r="B82" s="68">
        <v>57</v>
      </c>
      <c r="C82" s="68">
        <v>84</v>
      </c>
    </row>
    <row r="86" spans="1:3" x14ac:dyDescent="0.25">
      <c r="A86" s="12" t="s">
        <v>95</v>
      </c>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14"/>
  <sheetViews>
    <sheetView zoomScaleNormal="100" workbookViewId="0">
      <selection activeCell="E1" sqref="E1"/>
    </sheetView>
  </sheetViews>
  <sheetFormatPr defaultRowHeight="15" x14ac:dyDescent="0.25"/>
  <cols>
    <col min="3" max="3" width="12.140625" customWidth="1"/>
    <col min="6" max="6" width="11" customWidth="1"/>
    <col min="7" max="7" width="10.42578125" customWidth="1"/>
  </cols>
  <sheetData>
    <row r="1" spans="1:7" ht="20.25" x14ac:dyDescent="0.3">
      <c r="A1" s="63" t="s">
        <v>18</v>
      </c>
    </row>
    <row r="3" spans="1:7" ht="15.75" x14ac:dyDescent="0.25">
      <c r="A3" s="41" t="s">
        <v>19</v>
      </c>
    </row>
    <row r="13" spans="1:7" ht="51" customHeight="1" x14ac:dyDescent="0.25">
      <c r="A13" s="69" t="s">
        <v>26</v>
      </c>
      <c r="B13" s="69" t="s">
        <v>119</v>
      </c>
      <c r="C13" s="69" t="s">
        <v>120</v>
      </c>
      <c r="D13" s="69" t="s">
        <v>121</v>
      </c>
      <c r="E13" s="69" t="s">
        <v>122</v>
      </c>
      <c r="F13" s="69" t="s">
        <v>123</v>
      </c>
      <c r="G13" s="69" t="s">
        <v>80</v>
      </c>
    </row>
    <row r="14" spans="1:7" x14ac:dyDescent="0.25">
      <c r="A14" t="s">
        <v>69</v>
      </c>
      <c r="B14" s="8">
        <v>718</v>
      </c>
      <c r="C14" s="8">
        <v>17255</v>
      </c>
      <c r="D14" s="8">
        <v>10889</v>
      </c>
      <c r="E14" s="8">
        <v>1460</v>
      </c>
      <c r="F14" s="8">
        <v>1095</v>
      </c>
      <c r="G14" s="8">
        <f>SUM(B14:F14)</f>
        <v>31417</v>
      </c>
    </row>
    <row r="15" spans="1:7" x14ac:dyDescent="0.25">
      <c r="A15" t="s">
        <v>70</v>
      </c>
      <c r="B15" s="8">
        <v>940</v>
      </c>
      <c r="C15" s="8">
        <v>24681</v>
      </c>
      <c r="D15" s="8">
        <v>3285</v>
      </c>
      <c r="E15" s="8">
        <v>3650</v>
      </c>
      <c r="F15" s="8"/>
      <c r="G15" s="8">
        <f t="shared" ref="G15:G23" si="0">SUM(B15:F15)</f>
        <v>32556</v>
      </c>
    </row>
    <row r="16" spans="1:7" x14ac:dyDescent="0.25">
      <c r="A16" t="s">
        <v>71</v>
      </c>
      <c r="B16" s="8"/>
      <c r="C16" s="8">
        <v>22394</v>
      </c>
      <c r="D16" s="8">
        <v>8760</v>
      </c>
      <c r="E16" s="8"/>
      <c r="F16" s="8">
        <v>4386</v>
      </c>
      <c r="G16" s="8">
        <f t="shared" si="0"/>
        <v>35540</v>
      </c>
    </row>
    <row r="17" spans="1:7" x14ac:dyDescent="0.25">
      <c r="A17" t="s">
        <v>72</v>
      </c>
      <c r="B17" s="8">
        <v>579</v>
      </c>
      <c r="C17" s="8">
        <v>28900</v>
      </c>
      <c r="D17" s="8">
        <v>4392</v>
      </c>
      <c r="E17" s="8">
        <v>1677</v>
      </c>
      <c r="F17" s="8"/>
      <c r="G17" s="8">
        <f t="shared" si="0"/>
        <v>35548</v>
      </c>
    </row>
    <row r="18" spans="1:7" x14ac:dyDescent="0.25">
      <c r="A18" t="s">
        <v>74</v>
      </c>
      <c r="B18" s="8">
        <v>4541</v>
      </c>
      <c r="C18" s="8">
        <v>26202</v>
      </c>
      <c r="D18" s="8">
        <v>2006</v>
      </c>
      <c r="E18" s="8">
        <v>4012</v>
      </c>
      <c r="F18" s="8"/>
      <c r="G18" s="8">
        <f t="shared" si="0"/>
        <v>36761</v>
      </c>
    </row>
    <row r="19" spans="1:7" x14ac:dyDescent="0.25">
      <c r="A19" t="s">
        <v>32</v>
      </c>
      <c r="B19" s="8"/>
      <c r="C19" s="8">
        <v>33467</v>
      </c>
      <c r="D19" s="8"/>
      <c r="E19" s="8"/>
      <c r="F19" s="8"/>
      <c r="G19" s="8">
        <f t="shared" si="0"/>
        <v>33467</v>
      </c>
    </row>
    <row r="20" spans="1:7" x14ac:dyDescent="0.25">
      <c r="A20" t="s">
        <v>34</v>
      </c>
      <c r="B20" s="8">
        <v>1613</v>
      </c>
      <c r="C20" s="8">
        <v>27064</v>
      </c>
      <c r="D20" s="8">
        <v>184</v>
      </c>
      <c r="E20" s="8">
        <v>2190</v>
      </c>
      <c r="F20" s="8"/>
      <c r="G20" s="8">
        <f t="shared" si="0"/>
        <v>31051</v>
      </c>
    </row>
    <row r="21" spans="1:7" x14ac:dyDescent="0.25">
      <c r="A21" t="s">
        <v>36</v>
      </c>
      <c r="B21" s="8"/>
      <c r="C21" s="8">
        <v>32232</v>
      </c>
      <c r="D21" s="8"/>
      <c r="E21" s="8"/>
      <c r="F21" s="8"/>
      <c r="G21" s="8">
        <f t="shared" si="0"/>
        <v>32232</v>
      </c>
    </row>
    <row r="22" spans="1:7" x14ac:dyDescent="0.25">
      <c r="A22" t="s">
        <v>38</v>
      </c>
      <c r="B22" s="8"/>
      <c r="C22" s="8">
        <v>37501</v>
      </c>
      <c r="D22" s="8"/>
      <c r="E22" s="8"/>
      <c r="F22" s="8"/>
      <c r="G22" s="8">
        <f t="shared" si="0"/>
        <v>37501</v>
      </c>
    </row>
    <row r="23" spans="1:7" x14ac:dyDescent="0.25">
      <c r="A23" s="89">
        <v>2016</v>
      </c>
      <c r="B23" s="8"/>
      <c r="C23" s="8">
        <v>42184</v>
      </c>
      <c r="D23" s="8"/>
      <c r="E23" s="8"/>
      <c r="F23" s="8"/>
      <c r="G23" s="8">
        <f t="shared" si="0"/>
        <v>42184</v>
      </c>
    </row>
    <row r="25" spans="1:7" x14ac:dyDescent="0.25">
      <c r="A25" s="12" t="s">
        <v>124</v>
      </c>
    </row>
    <row r="52" spans="1:3" ht="15.75" x14ac:dyDescent="0.25">
      <c r="A52" s="41" t="s">
        <v>20</v>
      </c>
    </row>
    <row r="54" spans="1:3" ht="52.5" customHeight="1" x14ac:dyDescent="0.25">
      <c r="B54" s="98" t="s">
        <v>125</v>
      </c>
      <c r="C54" s="98"/>
    </row>
    <row r="55" spans="1:3" x14ac:dyDescent="0.25">
      <c r="A55" s="70" t="s">
        <v>26</v>
      </c>
      <c r="B55" s="71" t="s">
        <v>57</v>
      </c>
      <c r="C55" s="72" t="s">
        <v>46</v>
      </c>
    </row>
    <row r="56" spans="1:3" x14ac:dyDescent="0.25">
      <c r="A56" t="s">
        <v>69</v>
      </c>
      <c r="B56">
        <v>1.03</v>
      </c>
      <c r="C56">
        <v>1.35</v>
      </c>
    </row>
    <row r="57" spans="1:3" x14ac:dyDescent="0.25">
      <c r="A57" t="s">
        <v>70</v>
      </c>
      <c r="B57">
        <v>1</v>
      </c>
      <c r="C57">
        <v>1.34</v>
      </c>
    </row>
    <row r="58" spans="1:3" x14ac:dyDescent="0.25">
      <c r="A58" t="s">
        <v>71</v>
      </c>
      <c r="B58">
        <v>1.1299999999999999</v>
      </c>
      <c r="C58">
        <v>1.38</v>
      </c>
    </row>
    <row r="59" spans="1:3" x14ac:dyDescent="0.25">
      <c r="A59" t="s">
        <v>72</v>
      </c>
      <c r="B59">
        <v>1.1000000000000001</v>
      </c>
      <c r="C59">
        <v>1.31</v>
      </c>
    </row>
    <row r="60" spans="1:3" x14ac:dyDescent="0.25">
      <c r="A60" t="s">
        <v>74</v>
      </c>
      <c r="B60">
        <v>1.1000000000000001</v>
      </c>
      <c r="C60">
        <v>1.21</v>
      </c>
    </row>
    <row r="61" spans="1:3" x14ac:dyDescent="0.25">
      <c r="A61" t="s">
        <v>32</v>
      </c>
      <c r="B61">
        <v>0.94</v>
      </c>
      <c r="C61">
        <v>1.1499999999999999</v>
      </c>
    </row>
    <row r="62" spans="1:3" x14ac:dyDescent="0.25">
      <c r="A62" t="s">
        <v>34</v>
      </c>
      <c r="B62">
        <v>0.87</v>
      </c>
      <c r="C62">
        <v>1.1399999999999999</v>
      </c>
    </row>
    <row r="63" spans="1:3" x14ac:dyDescent="0.25">
      <c r="A63" t="s">
        <v>36</v>
      </c>
      <c r="B63">
        <v>0.85</v>
      </c>
      <c r="C63">
        <v>1.1200000000000001</v>
      </c>
    </row>
    <row r="64" spans="1:3" x14ac:dyDescent="0.25">
      <c r="A64" t="s">
        <v>38</v>
      </c>
      <c r="B64">
        <v>1</v>
      </c>
      <c r="C64">
        <v>1.08</v>
      </c>
    </row>
    <row r="65" spans="1:3" x14ac:dyDescent="0.25">
      <c r="A65" s="89">
        <v>2016</v>
      </c>
      <c r="B65">
        <v>1.1299999999999999</v>
      </c>
      <c r="C65">
        <v>1.17</v>
      </c>
    </row>
    <row r="69" spans="1:3" x14ac:dyDescent="0.25">
      <c r="A69" s="12" t="s">
        <v>124</v>
      </c>
    </row>
    <row r="83" spans="1:3" ht="15.75" x14ac:dyDescent="0.25">
      <c r="A83" s="41" t="s">
        <v>21</v>
      </c>
    </row>
    <row r="86" spans="1:3" x14ac:dyDescent="0.25">
      <c r="A86" s="64" t="s">
        <v>26</v>
      </c>
      <c r="B86" s="55" t="s">
        <v>109</v>
      </c>
      <c r="C86" s="55" t="s">
        <v>108</v>
      </c>
    </row>
    <row r="87" spans="1:3" x14ac:dyDescent="0.25">
      <c r="A87" t="s">
        <v>69</v>
      </c>
      <c r="B87">
        <v>44</v>
      </c>
      <c r="C87">
        <v>75</v>
      </c>
    </row>
    <row r="88" spans="1:3" x14ac:dyDescent="0.25">
      <c r="A88" t="s">
        <v>70</v>
      </c>
      <c r="B88">
        <v>46</v>
      </c>
      <c r="C88">
        <v>76</v>
      </c>
    </row>
    <row r="89" spans="1:3" x14ac:dyDescent="0.25">
      <c r="A89" t="s">
        <v>71</v>
      </c>
      <c r="B89">
        <v>45</v>
      </c>
      <c r="C89">
        <v>76</v>
      </c>
    </row>
    <row r="90" spans="1:3" x14ac:dyDescent="0.25">
      <c r="A90" t="s">
        <v>72</v>
      </c>
      <c r="B90">
        <v>46</v>
      </c>
      <c r="C90">
        <v>77</v>
      </c>
    </row>
    <row r="91" spans="1:3" x14ac:dyDescent="0.25">
      <c r="A91" t="s">
        <v>74</v>
      </c>
      <c r="B91">
        <v>55</v>
      </c>
      <c r="C91">
        <v>81</v>
      </c>
    </row>
    <row r="92" spans="1:3" x14ac:dyDescent="0.25">
      <c r="A92" t="s">
        <v>32</v>
      </c>
      <c r="B92">
        <v>58</v>
      </c>
      <c r="C92">
        <v>82</v>
      </c>
    </row>
    <row r="93" spans="1:3" x14ac:dyDescent="0.25">
      <c r="A93" t="s">
        <v>34</v>
      </c>
      <c r="B93">
        <v>59</v>
      </c>
      <c r="C93">
        <v>83</v>
      </c>
    </row>
    <row r="94" spans="1:3" x14ac:dyDescent="0.25">
      <c r="A94" t="s">
        <v>36</v>
      </c>
      <c r="B94">
        <v>62</v>
      </c>
      <c r="C94">
        <v>83</v>
      </c>
    </row>
    <row r="95" spans="1:3" x14ac:dyDescent="0.25">
      <c r="A95" t="s">
        <v>38</v>
      </c>
      <c r="B95">
        <v>61</v>
      </c>
      <c r="C95">
        <v>91</v>
      </c>
    </row>
    <row r="96" spans="1:3" x14ac:dyDescent="0.25">
      <c r="A96" s="89">
        <v>2016</v>
      </c>
      <c r="B96">
        <v>62</v>
      </c>
      <c r="C96">
        <v>93</v>
      </c>
    </row>
    <row r="101" spans="1:1" x14ac:dyDescent="0.25">
      <c r="A101" s="12" t="s">
        <v>124</v>
      </c>
    </row>
    <row r="114" spans="1:1" ht="15.75" x14ac:dyDescent="0.25">
      <c r="A114" s="41"/>
    </row>
  </sheetData>
  <mergeCells count="1">
    <mergeCell ref="B54:C54"/>
  </mergeCells>
  <pageMargins left="0.7" right="0.7" top="0.75" bottom="0.75" header="0.3" footer="0.3"/>
  <pageSetup paperSize="9" scale="63" orientation="landscape" r:id="rId1"/>
  <rowBreaks count="3" manualBreakCount="3">
    <brk id="50" max="11" man="1"/>
    <brk id="81" max="11" man="1"/>
    <brk id="112"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E1" sqref="E1"/>
    </sheetView>
  </sheetViews>
  <sheetFormatPr defaultRowHeight="15" x14ac:dyDescent="0.25"/>
  <cols>
    <col min="2" max="2" width="12.7109375" customWidth="1"/>
  </cols>
  <sheetData>
    <row r="1" spans="1:7" ht="20.25" x14ac:dyDescent="0.3">
      <c r="A1" s="63" t="s">
        <v>22</v>
      </c>
    </row>
    <row r="3" spans="1:7" ht="15.75" x14ac:dyDescent="0.25">
      <c r="A3" s="41" t="s">
        <v>151</v>
      </c>
    </row>
    <row r="13" spans="1:7" x14ac:dyDescent="0.25">
      <c r="A13" s="55" t="s">
        <v>126</v>
      </c>
      <c r="B13" s="64" t="s">
        <v>127</v>
      </c>
      <c r="C13" s="64" t="s">
        <v>128</v>
      </c>
      <c r="D13" s="64" t="s">
        <v>129</v>
      </c>
      <c r="E13" s="64" t="s">
        <v>130</v>
      </c>
      <c r="F13" s="64" t="s">
        <v>131</v>
      </c>
      <c r="G13" s="64" t="s">
        <v>80</v>
      </c>
    </row>
    <row r="14" spans="1:7" x14ac:dyDescent="0.25">
      <c r="A14" s="68">
        <v>2009</v>
      </c>
      <c r="B14" s="73">
        <v>75.44</v>
      </c>
      <c r="C14" s="73">
        <v>1.625</v>
      </c>
      <c r="D14" s="73">
        <v>0.67</v>
      </c>
      <c r="E14" s="73">
        <v>2.67</v>
      </c>
      <c r="F14" s="73">
        <v>0</v>
      </c>
      <c r="G14" s="73">
        <v>80.405000000000001</v>
      </c>
    </row>
    <row r="15" spans="1:7" x14ac:dyDescent="0.25">
      <c r="A15" s="68">
        <v>2010</v>
      </c>
      <c r="B15" s="73">
        <v>175.595</v>
      </c>
      <c r="C15" s="73">
        <v>0.98</v>
      </c>
      <c r="D15" s="73">
        <v>2.4340000000000002</v>
      </c>
      <c r="E15" s="73">
        <v>24.800999999999998</v>
      </c>
      <c r="F15" s="73">
        <v>0</v>
      </c>
      <c r="G15" s="73">
        <v>203.81</v>
      </c>
    </row>
    <row r="16" spans="1:7" x14ac:dyDescent="0.25">
      <c r="A16" s="68">
        <v>2011</v>
      </c>
      <c r="B16" s="73">
        <v>151.52500000000001</v>
      </c>
      <c r="C16" s="73">
        <v>1.8620000000000001</v>
      </c>
      <c r="D16" s="73">
        <v>2.4049999999999998</v>
      </c>
      <c r="E16" s="73">
        <v>0.49099999999999999</v>
      </c>
      <c r="F16" s="73">
        <v>0</v>
      </c>
      <c r="G16" s="73">
        <v>156.28299999999999</v>
      </c>
    </row>
    <row r="17" spans="1:7" x14ac:dyDescent="0.25">
      <c r="A17" s="68">
        <v>2013</v>
      </c>
      <c r="B17" s="73">
        <v>220.208</v>
      </c>
      <c r="C17" s="73">
        <v>71.256</v>
      </c>
      <c r="D17" s="73">
        <v>9.73</v>
      </c>
      <c r="E17" s="73">
        <v>1.4</v>
      </c>
      <c r="F17" s="73">
        <v>0</v>
      </c>
      <c r="G17" s="73">
        <v>302.59399999999999</v>
      </c>
    </row>
    <row r="18" spans="1:7" x14ac:dyDescent="0.25">
      <c r="A18" s="68">
        <v>2014</v>
      </c>
      <c r="B18" s="73">
        <v>223.45</v>
      </c>
      <c r="C18" s="73">
        <v>87.992999999999995</v>
      </c>
      <c r="D18" s="73">
        <v>0.32</v>
      </c>
      <c r="E18" s="73">
        <v>4.2750000000000004</v>
      </c>
      <c r="F18" s="73">
        <v>0</v>
      </c>
      <c r="G18" s="73">
        <v>316.03800000000001</v>
      </c>
    </row>
    <row r="19" spans="1:7" x14ac:dyDescent="0.25">
      <c r="A19" s="68">
        <v>2015</v>
      </c>
      <c r="B19" s="73">
        <v>235.42500000000001</v>
      </c>
      <c r="C19" s="73">
        <v>101.251</v>
      </c>
      <c r="D19" s="73">
        <v>0</v>
      </c>
      <c r="E19" s="73">
        <v>11.163</v>
      </c>
      <c r="F19" s="73">
        <v>0</v>
      </c>
      <c r="G19" s="73">
        <v>347.839</v>
      </c>
    </row>
    <row r="20" spans="1:7" x14ac:dyDescent="0.25">
      <c r="A20" s="68">
        <v>2016</v>
      </c>
      <c r="B20" s="73">
        <v>307.02100000000002</v>
      </c>
      <c r="C20" s="73">
        <v>105.041</v>
      </c>
      <c r="D20" s="73">
        <v>0</v>
      </c>
      <c r="E20" s="73">
        <v>8.5000000000000006E-2</v>
      </c>
      <c r="F20" s="73">
        <v>0</v>
      </c>
      <c r="G20" s="73">
        <v>412.14699999999999</v>
      </c>
    </row>
    <row r="21" spans="1:7" x14ac:dyDescent="0.25">
      <c r="A21" s="68">
        <v>2017</v>
      </c>
      <c r="B21" s="73">
        <v>453.77300000000002</v>
      </c>
      <c r="C21" s="73">
        <v>133.47900000000001</v>
      </c>
      <c r="D21" s="73">
        <v>0</v>
      </c>
      <c r="E21" s="73">
        <v>5.3739999999999997</v>
      </c>
      <c r="F21" s="73">
        <v>0</v>
      </c>
      <c r="G21" s="73">
        <v>592.62599999999998</v>
      </c>
    </row>
    <row r="23" spans="1:7" x14ac:dyDescent="0.25">
      <c r="A23" s="12" t="s">
        <v>132</v>
      </c>
    </row>
    <row r="25" spans="1:7" x14ac:dyDescent="0.25">
      <c r="A25" s="1" t="s">
        <v>133</v>
      </c>
    </row>
    <row r="26" spans="1:7" x14ac:dyDescent="0.25">
      <c r="A26" s="74" t="s">
        <v>152</v>
      </c>
    </row>
    <row r="27" spans="1:7" x14ac:dyDescent="0.25">
      <c r="A27" s="74" t="s">
        <v>134</v>
      </c>
    </row>
    <row r="28" spans="1:7" x14ac:dyDescent="0.25">
      <c r="A28" s="74" t="s">
        <v>135</v>
      </c>
    </row>
    <row r="29" spans="1:7" x14ac:dyDescent="0.25">
      <c r="A29" s="74" t="s">
        <v>136</v>
      </c>
    </row>
  </sheetData>
  <pageMargins left="0.7" right="0.7"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7</vt:i4>
      </vt:variant>
    </vt:vector>
  </HeadingPairs>
  <TitlesOfParts>
    <vt:vector size="17"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'Arazi Kullanımı'!Yazdırma_Alanı</vt:lpstr>
      <vt:lpstr>'Belediye Atık'!Yazdırma_Alanı</vt:lpstr>
      <vt:lpstr>'Belediye Su'!Yazdırma_Alanı</vt:lpstr>
      <vt:lpstr>Ekonomi!Yazdırma_Alanı</vt:lpstr>
      <vt:lpstr>'Hava Kirliliği'!Yazdırma_Alanı</vt:lpstr>
      <vt:lpstr>İçindekiler!Yazdırma_Alanı</vt:lpstr>
      <vt:lpstr>Nüfus!Yazdırma_Alanı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2019-09-20T08:48:34Z</dcterms:modified>
</cp:coreProperties>
</file>