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8.xml" ContentType="application/vnd.openxmlformats-officedocument.drawing+xml"/>
  <Override PartName="/xl/charts/chart20.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785" yWindow="-15" windowWidth="10830" windowHeight="10155" tabRatio="805"/>
  </bookViews>
  <sheets>
    <sheet name="İçindekiler" sheetId="1" r:id="rId1"/>
    <sheet name="Yönetici özeti" sheetId="11" r:id="rId2"/>
    <sheet name="Nüfus" sheetId="2" r:id="rId3"/>
    <sheet name="Ekonomi" sheetId="3" r:id="rId4"/>
    <sheet name="Hava Kirliliği" sheetId="4" r:id="rId5"/>
    <sheet name="Belediye Su" sheetId="5" r:id="rId6"/>
    <sheet name="Belediye Atıksu" sheetId="6" r:id="rId7"/>
    <sheet name="Belediye Atık" sheetId="7" r:id="rId8"/>
    <sheet name="Tehlikeli Atık" sheetId="8" r:id="rId9"/>
    <sheet name="Arazi Kullanımı" sheetId="10" r:id="rId10"/>
  </sheets>
  <definedNames>
    <definedName name="_xlnm.Print_Area" localSheetId="9">'Arazi Kullanımı'!$A$1:$K$35</definedName>
    <definedName name="_xlnm.Print_Area" localSheetId="7">'Belediye Atık'!$A$1:$L$145</definedName>
    <definedName name="_xlnm.Print_Area" localSheetId="5">'Belediye Su'!$A$1:$N$153</definedName>
    <definedName name="_xlnm.Print_Area" localSheetId="3">Ekonomi!$A$1:$Q$119</definedName>
    <definedName name="_xlnm.Print_Area" localSheetId="4">'Hava Kirliliği'!$A$1:$N$37</definedName>
    <definedName name="_xlnm.Print_Area" localSheetId="0">İçindekiler!$A$1:$K$45</definedName>
    <definedName name="_xlnm.Print_Area" localSheetId="2">Nüfus!$A$1:$P$135</definedName>
  </definedNames>
  <calcPr calcId="162913"/>
</workbook>
</file>

<file path=xl/calcChain.xml><?xml version="1.0" encoding="utf-8"?>
<calcChain xmlns="http://schemas.openxmlformats.org/spreadsheetml/2006/main">
  <c r="J23" i="10" l="1"/>
  <c r="K23" i="10"/>
  <c r="E18" i="2" l="1"/>
  <c r="D18" i="2"/>
  <c r="G23" i="7" l="1"/>
  <c r="D15" i="6"/>
  <c r="L82" i="5"/>
  <c r="E23" i="5"/>
  <c r="G56" i="3" l="1"/>
  <c r="D22" i="3"/>
  <c r="F22" i="3" s="1"/>
  <c r="D17" i="2"/>
  <c r="E17" i="2" s="1"/>
  <c r="H23" i="10" l="1"/>
  <c r="F23" i="10"/>
  <c r="D23" i="10"/>
  <c r="B23" i="10"/>
  <c r="E23" i="10" l="1"/>
  <c r="G23" i="10" l="1"/>
  <c r="C23" i="10"/>
  <c r="I23" i="10"/>
  <c r="G15" i="7" l="1"/>
  <c r="G16" i="7"/>
  <c r="G17" i="7"/>
  <c r="G18" i="7"/>
  <c r="G19" i="7"/>
  <c r="G20" i="7"/>
  <c r="G21" i="7"/>
  <c r="G22" i="7"/>
  <c r="G14" i="7"/>
  <c r="D7" i="6" l="1"/>
  <c r="D8" i="6"/>
  <c r="D9" i="6"/>
  <c r="D10" i="6"/>
  <c r="D11" i="6"/>
  <c r="D12" i="6"/>
  <c r="D13" i="6"/>
  <c r="D14" i="6"/>
  <c r="D6" i="6"/>
  <c r="L77" i="5" l="1"/>
  <c r="L78" i="5"/>
  <c r="L79" i="5"/>
  <c r="L80" i="5"/>
  <c r="L81" i="5"/>
  <c r="L76" i="5"/>
  <c r="E15" i="5"/>
  <c r="E16" i="5"/>
  <c r="E17" i="5"/>
  <c r="E18" i="5"/>
  <c r="E19" i="5"/>
  <c r="E20" i="5"/>
  <c r="E21" i="5"/>
  <c r="E22" i="5"/>
  <c r="E14" i="5"/>
  <c r="G43" i="3" l="1"/>
  <c r="G44" i="3"/>
  <c r="G45" i="3"/>
  <c r="G46" i="3"/>
  <c r="G47" i="3"/>
  <c r="G48" i="3"/>
  <c r="G49" i="3"/>
  <c r="G50" i="3"/>
  <c r="G51" i="3"/>
  <c r="G52" i="3"/>
  <c r="G53" i="3"/>
  <c r="G54" i="3"/>
  <c r="G55" i="3"/>
  <c r="G42" i="3"/>
  <c r="F21" i="3" l="1"/>
  <c r="D9" i="3"/>
  <c r="F9" i="3" s="1"/>
  <c r="D10" i="3"/>
  <c r="F10" i="3" s="1"/>
  <c r="D11" i="3"/>
  <c r="F11" i="3" s="1"/>
  <c r="D12" i="3"/>
  <c r="F12" i="3" s="1"/>
  <c r="D13" i="3"/>
  <c r="F13" i="3" s="1"/>
  <c r="D14" i="3"/>
  <c r="F14" i="3" s="1"/>
  <c r="D15" i="3"/>
  <c r="F15" i="3" s="1"/>
  <c r="D16" i="3"/>
  <c r="F16" i="3" s="1"/>
  <c r="D17" i="3"/>
  <c r="F17" i="3" s="1"/>
  <c r="D18" i="3"/>
  <c r="F18" i="3" s="1"/>
  <c r="D19" i="3"/>
  <c r="F19" i="3" s="1"/>
  <c r="D20" i="3"/>
  <c r="F20" i="3" s="1"/>
  <c r="D21" i="3"/>
  <c r="D8" i="3"/>
  <c r="F8" i="3" s="1"/>
  <c r="E14" i="2" l="1"/>
  <c r="E15" i="2"/>
  <c r="D8" i="2"/>
  <c r="E8" i="2" s="1"/>
  <c r="D9" i="2"/>
  <c r="E9" i="2" s="1"/>
  <c r="D10" i="2"/>
  <c r="E10" i="2" s="1"/>
  <c r="D11" i="2"/>
  <c r="E11" i="2" s="1"/>
  <c r="D12" i="2"/>
  <c r="E12" i="2" s="1"/>
  <c r="D13" i="2"/>
  <c r="E13" i="2" s="1"/>
  <c r="D14" i="2"/>
  <c r="D15" i="2"/>
  <c r="D16" i="2"/>
  <c r="E16" i="2" s="1"/>
  <c r="D7" i="2"/>
  <c r="E7" i="2" s="1"/>
</calcChain>
</file>

<file path=xl/sharedStrings.xml><?xml version="1.0" encoding="utf-8"?>
<sst xmlns="http://schemas.openxmlformats.org/spreadsheetml/2006/main" count="366" uniqueCount="163">
  <si>
    <t>İÇİNDEKİLER</t>
  </si>
  <si>
    <t>1.NÜFUS</t>
  </si>
  <si>
    <t>1.1. Adrese Dayalı Nüfus Kayıt Sistemi Sonuçlarına Göre İlin Köy/Şehir Nüfusları</t>
  </si>
  <si>
    <t>1.2. Adrese Dayalı Nüfus Kayıt Sistemi Sonuçlarına Göre İlin Yıllık Nüfus Artış Hızı</t>
  </si>
  <si>
    <t>1.3. Adrese Dayalı Nüfus Kayıt Sistemi Sonuçlarına Göre  İlin Yıllık Nüfus Yoğunluğu</t>
  </si>
  <si>
    <t>1.4. Adrese Dayalı Nüfus Kayıt Sistemi Sonuçlarına Göre İlin İç Göç Bilgileri</t>
  </si>
  <si>
    <t>2.EKONOMİ</t>
  </si>
  <si>
    <t>2.1. İl Belediyelerinin Harcama Türüne Göre Çevresel Harcamaları (TL)</t>
  </si>
  <si>
    <t>2.2. İl Belediyelerinin Çevresel Faaliyetlere Göre Çevresel Harcamaları (TL)</t>
  </si>
  <si>
    <t>3.HAVA KİRLİLİĞİ</t>
  </si>
  <si>
    <t>3.1. Hava Kalitesi Parametreleri Yıllık Ortalama Ölçüm Rakamları (µg/m³) (1 saatlik)</t>
  </si>
  <si>
    <t>4.BELEDİYE SU</t>
  </si>
  <si>
    <r>
      <t>4.1. İlde Belediyeler Tarafından İçme ve Kullanma Suyu Şebekesi için Çekilen Toplam Su Miktarı (Bin m</t>
    </r>
    <r>
      <rPr>
        <u/>
        <vertAlign val="superscript"/>
        <sz val="10"/>
        <color indexed="12"/>
        <rFont val="Arial"/>
        <family val="2"/>
        <charset val="162"/>
      </rPr>
      <t>3</t>
    </r>
    <r>
      <rPr>
        <u/>
        <sz val="10"/>
        <color indexed="12"/>
        <rFont val="Arial"/>
        <family val="2"/>
        <charset val="162"/>
      </rPr>
      <t>/yıl)</t>
    </r>
  </si>
  <si>
    <r>
      <t>4.3.İlde Belediyeler Tarafından İçme ve Kullanma Suyu Şebekesiyle Dağıtılan Su Miktarı (m</t>
    </r>
    <r>
      <rPr>
        <u/>
        <vertAlign val="superscript"/>
        <sz val="10"/>
        <color indexed="12"/>
        <rFont val="Arial"/>
        <family val="2"/>
        <charset val="162"/>
      </rPr>
      <t>3</t>
    </r>
    <r>
      <rPr>
        <u/>
        <sz val="10"/>
        <color indexed="12"/>
        <rFont val="Arial"/>
        <family val="2"/>
        <charset val="162"/>
      </rPr>
      <t>/yıl)</t>
    </r>
  </si>
  <si>
    <t>4.4.İçme ve Kullanma Suyu Şebekesi Ile Hizmet Verilen Belediye Nüfusunun Toplam Nüfusa Oranı (%)</t>
  </si>
  <si>
    <t>4.5.İçme ve Kullanma Suyu Arıtma Tesisi Ile Hizmet Verilen Belediye Nüfusun Toplam Nüfusa Oranı (%)</t>
  </si>
  <si>
    <t>5.BELEDİYE ATIKSU</t>
  </si>
  <si>
    <t xml:space="preserve">5.1.Arıtılma Durumuna Göre Şebekeden Deşarj Edilen Atıksu Miktarı (Bin m3/yıl) </t>
  </si>
  <si>
    <t>6. BELEDİYE ATIKLARI</t>
  </si>
  <si>
    <t>6.1.Toplam Belediye Atığı Miktarının Bertaraf Yöntemine Göre Dağılımı (Ton/Yıl)</t>
  </si>
  <si>
    <t>6.2. Kişi Başı Ortalama Belediye Atık Miktarı (Kg/Kişi-Gün)</t>
  </si>
  <si>
    <t>6.3. Atık Hizmeti Verilen Belediye Nüfusunun Toplam Nüfusa Oranı (%)</t>
  </si>
  <si>
    <t>7. TEHLİKELİ ATIKLAR</t>
  </si>
  <si>
    <t>8. ARAZİ KULLANIMI</t>
  </si>
  <si>
    <t>ARTVİN İLİ ÇEVRESEL GÖSTERGELERİ</t>
  </si>
  <si>
    <t>Türkiye Nüfusu</t>
  </si>
  <si>
    <t>Yıllar</t>
  </si>
  <si>
    <t>İl ve İlçe Merkezleri</t>
  </si>
  <si>
    <t>Toplam Nüfusu</t>
  </si>
  <si>
    <t>Türkiye Nüfusuna Oranı (%)</t>
  </si>
  <si>
    <t>Artvin İli</t>
  </si>
  <si>
    <t>2007</t>
  </si>
  <si>
    <t>2008</t>
  </si>
  <si>
    <t>2009</t>
  </si>
  <si>
    <t>2010</t>
  </si>
  <si>
    <t>2011</t>
  </si>
  <si>
    <t>2012</t>
  </si>
  <si>
    <t>2013</t>
  </si>
  <si>
    <t>2014</t>
  </si>
  <si>
    <t>2015</t>
  </si>
  <si>
    <t>2016</t>
  </si>
  <si>
    <t>Kaynak: TÜİK, Adrese Dayalı Nüfus Kayıt Sistemi (ADNKS) sonuçları</t>
  </si>
  <si>
    <t>https://biruni.tuik.gov.tr/medas/?kn=95&amp;locale=tr</t>
  </si>
  <si>
    <t>1.2. Adrese Dayalı Nüfus Kayıt Sistemi Sonuçlarına Göre  İlin Yıllık Nüfus Artış Hızı</t>
  </si>
  <si>
    <r>
      <t xml:space="preserve">Yıllık nüfus artış hızı </t>
    </r>
    <r>
      <rPr>
        <b/>
        <vertAlign val="superscript"/>
        <sz val="10"/>
        <rFont val="Arial"/>
        <family val="2"/>
        <charset val="162"/>
      </rPr>
      <t>(1)</t>
    </r>
    <r>
      <rPr>
        <b/>
        <sz val="10"/>
        <rFont val="Arial"/>
        <family val="2"/>
        <charset val="162"/>
      </rPr>
      <t xml:space="preserve"> (‰)</t>
    </r>
  </si>
  <si>
    <t>Dönem</t>
  </si>
  <si>
    <t>Türkiye</t>
  </si>
  <si>
    <t>2007-2008</t>
  </si>
  <si>
    <t>2008-2009</t>
  </si>
  <si>
    <t>2009-2010</t>
  </si>
  <si>
    <t>2010-2011</t>
  </si>
  <si>
    <t>2011-2012</t>
  </si>
  <si>
    <t>2012-2013</t>
  </si>
  <si>
    <t>2013-2014</t>
  </si>
  <si>
    <t>2014-2015</t>
  </si>
  <si>
    <t>2015-2016</t>
  </si>
  <si>
    <t>(1) Yıllık nüfus artış hızları hesaplanırken son yıl idari bölünüş yapısı dikkate alınmıştır.</t>
  </si>
  <si>
    <t>Artvin</t>
  </si>
  <si>
    <r>
      <t>Nüfus yoğunluğu (kişi/km</t>
    </r>
    <r>
      <rPr>
        <b/>
        <vertAlign val="superscript"/>
        <sz val="10"/>
        <rFont val="Arial"/>
        <family val="2"/>
        <charset val="162"/>
      </rPr>
      <t>2</t>
    </r>
    <r>
      <rPr>
        <b/>
        <sz val="10"/>
        <rFont val="Arial"/>
        <family val="2"/>
        <charset val="162"/>
      </rPr>
      <t>)</t>
    </r>
  </si>
  <si>
    <t xml:space="preserve">Aldığı Göç </t>
  </si>
  <si>
    <t xml:space="preserve">Verdiği Göç </t>
  </si>
  <si>
    <t xml:space="preserve">Net Göç </t>
  </si>
  <si>
    <t>Net Göç Hızı (‰)</t>
  </si>
  <si>
    <t>Harcama Türü</t>
  </si>
  <si>
    <t>Cari Harcama (TL)</t>
  </si>
  <si>
    <t>Yatırım Harcaması (TL)</t>
  </si>
  <si>
    <t>Belediyelerin Toplam Çevresel Harcaması (TL)</t>
  </si>
  <si>
    <t>Türkiye Toplam Belediye Çevresel Harcaması (TL)</t>
  </si>
  <si>
    <t>İlin Türkiye Toplamındaki Payı (%)</t>
  </si>
  <si>
    <t>2001</t>
  </si>
  <si>
    <t>2002</t>
  </si>
  <si>
    <t>2003</t>
  </si>
  <si>
    <t>2004</t>
  </si>
  <si>
    <t>2005</t>
  </si>
  <si>
    <t>2006</t>
  </si>
  <si>
    <t>Kaynak: TÜİK, Kamu Sektörü Çevresel Harcamaları, https://biruni.tuik.gov.tr/medas/?kn=123&amp;locale=tr</t>
  </si>
  <si>
    <t>Atıksu Yönetimi Hizmetleri</t>
  </si>
  <si>
    <t>Atık Yönetimi Hizmetleri</t>
  </si>
  <si>
    <t>Sınıflandırmaya Girmeyen Çevre Koruma Hizmetleri</t>
  </si>
  <si>
    <t>Su Temini İşleri ve Hizmetleri</t>
  </si>
  <si>
    <t>Toplam</t>
  </si>
  <si>
    <t>Çevre Korumaya İlişkin Araştırma ve Geliştirme Hizmetleri</t>
  </si>
  <si>
    <t>Kaynak: TÜİK</t>
  </si>
  <si>
    <r>
      <t>PM</t>
    </r>
    <r>
      <rPr>
        <b/>
        <vertAlign val="subscript"/>
        <sz val="10"/>
        <rFont val="Arial"/>
        <family val="2"/>
        <charset val="162"/>
      </rPr>
      <t>10</t>
    </r>
  </si>
  <si>
    <r>
      <t>SO</t>
    </r>
    <r>
      <rPr>
        <b/>
        <vertAlign val="subscript"/>
        <sz val="10"/>
        <rFont val="Arial"/>
        <family val="2"/>
        <charset val="162"/>
      </rPr>
      <t>2</t>
    </r>
  </si>
  <si>
    <t>NO</t>
  </si>
  <si>
    <r>
      <t>NO</t>
    </r>
    <r>
      <rPr>
        <b/>
        <vertAlign val="subscript"/>
        <sz val="10"/>
        <rFont val="Arial"/>
        <family val="2"/>
        <charset val="162"/>
      </rPr>
      <t>2</t>
    </r>
  </si>
  <si>
    <r>
      <t>NO</t>
    </r>
    <r>
      <rPr>
        <b/>
        <vertAlign val="subscript"/>
        <sz val="10"/>
        <rFont val="Arial"/>
        <family val="2"/>
        <charset val="162"/>
      </rPr>
      <t>X</t>
    </r>
  </si>
  <si>
    <r>
      <t>O</t>
    </r>
    <r>
      <rPr>
        <b/>
        <vertAlign val="subscript"/>
        <sz val="10"/>
        <rFont val="Arial"/>
        <family val="2"/>
        <charset val="162"/>
      </rPr>
      <t>3</t>
    </r>
  </si>
  <si>
    <t>Kaynak: http://www.havaizleme.gov.tr/Default.ltr.aspx</t>
  </si>
  <si>
    <t>4. BELEDİYE SU</t>
  </si>
  <si>
    <r>
      <t>4.1.İlde Belediyeler Tarafından İçme ve Kullanma Suyu Şebekesi için Çekilen Toplam Su Miktarı (Bin m</t>
    </r>
    <r>
      <rPr>
        <b/>
        <vertAlign val="superscript"/>
        <sz val="12"/>
        <color indexed="62"/>
        <rFont val="Arial"/>
        <family val="2"/>
        <charset val="162"/>
      </rPr>
      <t>3</t>
    </r>
    <r>
      <rPr>
        <b/>
        <sz val="12"/>
        <color indexed="62"/>
        <rFont val="Arial"/>
        <family val="2"/>
        <charset val="162"/>
      </rPr>
      <t>/yıl)</t>
    </r>
  </si>
  <si>
    <t>Akarsu</t>
  </si>
  <si>
    <t>Kaynak</t>
  </si>
  <si>
    <t>Kuyu</t>
  </si>
  <si>
    <t>Kaynak: TÜİK, https://biruni.tuik.gov.tr/medas/?kn=121&amp;locale=tr</t>
  </si>
  <si>
    <t>Kişi Başı Çekilen Günlük Su Miktarı (Litre/Kişi-Gün)</t>
  </si>
  <si>
    <r>
      <t>4.3.İlde Belediyeler Tarafından İçme ve Kullanma Suyu Şebekesiyle Dağıtılan Su Miktarı (m</t>
    </r>
    <r>
      <rPr>
        <b/>
        <vertAlign val="superscript"/>
        <sz val="12"/>
        <color indexed="62"/>
        <rFont val="Arial"/>
        <family val="2"/>
        <charset val="162"/>
      </rPr>
      <t>3</t>
    </r>
    <r>
      <rPr>
        <b/>
        <sz val="12"/>
        <color indexed="62"/>
        <rFont val="Arial"/>
        <family val="2"/>
        <charset val="162"/>
      </rPr>
      <t>/yıl)</t>
    </r>
  </si>
  <si>
    <t>Diğer</t>
  </si>
  <si>
    <t>İnşaatlar</t>
  </si>
  <si>
    <t>Meskenler</t>
  </si>
  <si>
    <t>Okullar</t>
  </si>
  <si>
    <t>Resmi Kuruluşlar</t>
  </si>
  <si>
    <t>Sağlık Kurumları</t>
  </si>
  <si>
    <t>Sanayi İşletmeleri</t>
  </si>
  <si>
    <t>Ticarethaneler</t>
  </si>
  <si>
    <t>Park, Bahçe ve WC'ler</t>
  </si>
  <si>
    <t>Din ve Hayır Kurumları</t>
  </si>
  <si>
    <t>Türkiye (%)</t>
  </si>
  <si>
    <t>Artvin (%)</t>
  </si>
  <si>
    <t>4.5.İçme ve Kullanma Suyu Arıtma Tesisi ile Hizmet Verilen Belediye Nüfusun Toplam Nüfusa Oranı (%)</t>
  </si>
  <si>
    <t>5. BELEDİYE ATIKSU</t>
  </si>
  <si>
    <r>
      <t>5.1.Arıtılma Durumuna Göre Şebekeden Deşarj Edilen Atıksu Miktarı (Bin m</t>
    </r>
    <r>
      <rPr>
        <b/>
        <vertAlign val="superscript"/>
        <sz val="12"/>
        <color indexed="62"/>
        <rFont val="Arial"/>
        <family val="2"/>
        <charset val="162"/>
      </rPr>
      <t>3</t>
    </r>
    <r>
      <rPr>
        <b/>
        <sz val="12"/>
        <color indexed="62"/>
        <rFont val="Arial"/>
        <family val="2"/>
        <charset val="162"/>
      </rPr>
      <t xml:space="preserve">/yıl) </t>
    </r>
  </si>
  <si>
    <t>Arıtılmıyor</t>
  </si>
  <si>
    <t>Kaynak: TÜİK, https://biruni.tuik.gov.tr/medas/?kn=120&amp;locale=tr</t>
  </si>
  <si>
    <t>Arıtılıyor</t>
  </si>
  <si>
    <t>5.2.Belediyelerde Deşarj Edilen Kişi Başı Günlük Atıksu Miktarı (Litre/Kişi-Gün)</t>
  </si>
  <si>
    <t>5.3.Kanalizasyon Şebekesi Ile Hizmet Verilen Belediye Nüfusunun Toplam Nüfusa Oranı (%)</t>
  </si>
  <si>
    <t xml:space="preserve">Türkiye </t>
  </si>
  <si>
    <t>Açıkta Yakma</t>
  </si>
  <si>
    <t>Belediye Çöplüğünde Depolama</t>
  </si>
  <si>
    <t>Diğer Bertaraf İşlemleri</t>
  </si>
  <si>
    <t>Gömme</t>
  </si>
  <si>
    <t>Nehir, Dere ve Göle Dökme</t>
  </si>
  <si>
    <t>Kaynak: TÜİK, https://biruni.tuik.gov.tr/medas/?kn=119&amp;locale=tr</t>
  </si>
  <si>
    <t>Kişi Başı Ortalama  Belediye Atık Miktarı 
(Kg/Kişi-Gün)</t>
  </si>
  <si>
    <t>Yıl</t>
  </si>
  <si>
    <t>Geri Kazanım</t>
  </si>
  <si>
    <t>Bertaraf</t>
  </si>
  <si>
    <t>Tesis İçi</t>
  </si>
  <si>
    <t>Stok</t>
  </si>
  <si>
    <t>İhracat</t>
  </si>
  <si>
    <t>Kaynak: Çevre ve Şehircilik Bakanlığı, ÇED, İzin ve Denetim Genel Müdürlüğü</t>
  </si>
  <si>
    <t>NOTLAR:</t>
  </si>
  <si>
    <t>- Sadece onaylanmış 2013 yılı KD raporundaki veriler ile, 2014 ve sonrası onaylanmış aylara ait veriler görüntülenir.</t>
  </si>
  <si>
    <t>- Sadece onaylanmış TABS (Tehlikeli Atık Beyan Sistemi) beyanları verileridir.</t>
  </si>
  <si>
    <t>- TABS beyanlarında 1 litre = 1 kg alınmıştır.</t>
  </si>
  <si>
    <t>ARTVİN</t>
  </si>
  <si>
    <t>ALAN BÜYÜKLÜĞÜ</t>
  </si>
  <si>
    <t>Arazi Sınıfı</t>
  </si>
  <si>
    <t>ha</t>
  </si>
  <si>
    <t>%</t>
  </si>
  <si>
    <t>1) Yapay Alanlar</t>
  </si>
  <si>
    <t>2) Tarımsal Alanlar</t>
  </si>
  <si>
    <t>3) Orman ve Yarı Doğal Alanlar</t>
  </si>
  <si>
    <t>TOPLAM</t>
  </si>
  <si>
    <t>YÖNETİCİ ÖZETİ</t>
  </si>
  <si>
    <t>Belde ve Köyler</t>
  </si>
  <si>
    <t>2017</t>
  </si>
  <si>
    <t>2016-2017</t>
  </si>
  <si>
    <t>3.1.Artvin İstasyonunun Hava Kalitesi Parametreleri Yıllık Ortalama Ölçüm Rakamları (µg/m³)</t>
  </si>
  <si>
    <t>7.1.Tehlikeli Atıkların Bertaraf Yöntemine Göre Dağılımı (Ton/Yıl) (Maden Atıkları Hariç)</t>
  </si>
  <si>
    <t>- Maden atıkları hariçtir.</t>
  </si>
  <si>
    <t>7.1.Tehlikeli Atıkların Bertaraf Yöntemine Göre Dağılımı (Ton/Yıl) (maden atıkları hariç)</t>
  </si>
  <si>
    <t>4.2.Belediyeler Tarafından İçme ve Kullanma Suyu Şebekesine Kişi Başı Çekilen Günlük Su Miktarı (Litre/Kişi-Gün)</t>
  </si>
  <si>
    <t>2.3. İl Bazında Kişi Başına Gayrisafi Yurtiçi Hasıla ($)</t>
  </si>
  <si>
    <t>2018</t>
  </si>
  <si>
    <t>2017-2018</t>
  </si>
  <si>
    <t>Artvin ($)</t>
  </si>
  <si>
    <t>Türkiye ($)</t>
  </si>
  <si>
    <t>2.3. İlde Bazında Kişi Başına Gayrisafi Yurtiçi Hasıla ($)</t>
  </si>
  <si>
    <t>5) Su Kütleleri</t>
  </si>
  <si>
    <t>Kaynak: https://corinecbs.tarimorman.gov.tr/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</si>
</sst>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 ###"/>
  </numFmts>
  <fonts count="30" x14ac:knownFonts="1">
    <font>
      <sz val="11"/>
      <color theme="1"/>
      <name val="Calibri"/>
      <family val="2"/>
      <scheme val="minor"/>
    </font>
    <font>
      <b/>
      <sz val="10"/>
      <name val="Arial"/>
      <family val="2"/>
      <charset val="162"/>
    </font>
    <font>
      <sz val="10"/>
      <name val="Arial"/>
      <family val="2"/>
      <charset val="162"/>
    </font>
    <font>
      <u/>
      <sz val="10"/>
      <color theme="10"/>
      <name val="Arial"/>
      <family val="2"/>
      <charset val="162"/>
    </font>
    <font>
      <u/>
      <vertAlign val="superscript"/>
      <sz val="10"/>
      <color indexed="12"/>
      <name val="Arial"/>
      <family val="2"/>
      <charset val="162"/>
    </font>
    <font>
      <u/>
      <sz val="10"/>
      <color indexed="12"/>
      <name val="Arial"/>
      <family val="2"/>
      <charset val="162"/>
    </font>
    <font>
      <b/>
      <sz val="14"/>
      <color theme="4"/>
      <name val="Arial"/>
      <family val="2"/>
      <charset val="162"/>
    </font>
    <font>
      <b/>
      <sz val="12"/>
      <color theme="4"/>
      <name val="Arial"/>
      <family val="2"/>
      <charset val="162"/>
    </font>
    <font>
      <sz val="11"/>
      <name val="Calibri"/>
      <family val="2"/>
      <charset val="162"/>
      <scheme val="minor"/>
    </font>
    <font>
      <b/>
      <sz val="8"/>
      <name val="Arial"/>
      <family val="2"/>
      <charset val="162"/>
    </font>
    <font>
      <b/>
      <vertAlign val="superscript"/>
      <sz val="10"/>
      <name val="Arial"/>
      <family val="2"/>
      <charset val="162"/>
    </font>
    <font>
      <b/>
      <sz val="9"/>
      <name val="Arial"/>
      <family val="2"/>
      <charset val="162"/>
    </font>
    <font>
      <sz val="9"/>
      <name val="Arial"/>
      <family val="2"/>
      <charset val="162"/>
    </font>
    <font>
      <sz val="8"/>
      <name val="Arial"/>
      <family val="2"/>
      <charset val="162"/>
    </font>
    <font>
      <b/>
      <sz val="10"/>
      <color rgb="FF000000"/>
      <name val="Calibri"/>
      <family val="2"/>
      <charset val="162"/>
      <scheme val="minor"/>
    </font>
    <font>
      <b/>
      <sz val="12"/>
      <name val="Arial"/>
      <family val="2"/>
      <charset val="162"/>
    </font>
    <font>
      <b/>
      <sz val="10"/>
      <color theme="1"/>
      <name val="Calibri"/>
      <family val="2"/>
      <charset val="162"/>
      <scheme val="minor"/>
    </font>
    <font>
      <sz val="10"/>
      <name val="Calibri"/>
      <family val="2"/>
      <charset val="162"/>
      <scheme val="minor"/>
    </font>
    <font>
      <b/>
      <sz val="10"/>
      <name val="Calibri"/>
      <family val="2"/>
      <charset val="162"/>
      <scheme val="minor"/>
    </font>
    <font>
      <sz val="10"/>
      <color theme="1"/>
      <name val="Calibri"/>
      <family val="2"/>
      <charset val="162"/>
      <scheme val="minor"/>
    </font>
    <font>
      <b/>
      <sz val="11"/>
      <color theme="1"/>
      <name val="Calibri"/>
      <family val="2"/>
      <charset val="162"/>
      <scheme val="minor"/>
    </font>
    <font>
      <b/>
      <vertAlign val="subscript"/>
      <sz val="10"/>
      <name val="Arial"/>
      <family val="2"/>
      <charset val="162"/>
    </font>
    <font>
      <b/>
      <sz val="16"/>
      <color theme="3" tint="0.39997558519241921"/>
      <name val="Arial"/>
      <family val="2"/>
      <charset val="162"/>
    </font>
    <font>
      <b/>
      <vertAlign val="superscript"/>
      <sz val="12"/>
      <color indexed="62"/>
      <name val="Arial"/>
      <family val="2"/>
      <charset val="162"/>
    </font>
    <font>
      <b/>
      <sz val="12"/>
      <color indexed="62"/>
      <name val="Arial"/>
      <family val="2"/>
      <charset val="162"/>
    </font>
    <font>
      <b/>
      <sz val="12"/>
      <color theme="3" tint="0.39997558519241921"/>
      <name val="Arial"/>
      <family val="2"/>
      <charset val="162"/>
    </font>
    <font>
      <b/>
      <sz val="16"/>
      <color theme="4"/>
      <name val="Arial"/>
      <family val="2"/>
      <charset val="162"/>
    </font>
    <font>
      <b/>
      <sz val="11"/>
      <color theme="1"/>
      <name val="Calibri"/>
      <family val="2"/>
      <scheme val="minor"/>
    </font>
    <font>
      <sz val="12"/>
      <color theme="1"/>
      <name val="Calibri"/>
      <family val="2"/>
      <charset val="162"/>
      <scheme val="minor"/>
    </font>
    <font>
      <b/>
      <sz val="12"/>
      <color theme="1"/>
      <name val="Calibri"/>
      <family val="2"/>
      <charset val="162"/>
      <scheme val="minor"/>
    </font>
  </fonts>
  <fills count="2">
    <fill>
      <patternFill patternType="none"/>
    </fill>
    <fill>
      <patternFill patternType="gray125"/>
    </fill>
  </fills>
  <borders count="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2" fillId="0" borderId="0"/>
    <xf numFmtId="0" fontId="2" fillId="0" borderId="0"/>
    <xf numFmtId="0" fontId="2" fillId="0" borderId="0"/>
  </cellStyleXfs>
  <cellXfs count="108">
    <xf numFmtId="0" fontId="0" fillId="0" borderId="0" xfId="0"/>
    <xf numFmtId="0" fontId="1" fillId="0" borderId="0" xfId="0" applyFont="1"/>
    <xf numFmtId="0" fontId="2" fillId="0" borderId="0" xfId="0" applyFont="1"/>
    <xf numFmtId="0" fontId="3" fillId="0" borderId="0" xfId="1"/>
    <xf numFmtId="0" fontId="6" fillId="0" borderId="0" xfId="0" applyFont="1"/>
    <xf numFmtId="0" fontId="7" fillId="0" borderId="0" xfId="0" applyFont="1" applyAlignment="1"/>
    <xf numFmtId="0" fontId="1" fillId="0" borderId="0" xfId="0" applyFont="1" applyAlignment="1"/>
    <xf numFmtId="0" fontId="1" fillId="0" borderId="0" xfId="0" applyFont="1" applyAlignment="1">
      <alignment horizontal="center" wrapText="1"/>
    </xf>
    <xf numFmtId="3" fontId="0" fillId="0" borderId="0" xfId="0" applyNumberFormat="1"/>
    <xf numFmtId="3" fontId="8" fillId="0" borderId="0" xfId="2" applyNumberFormat="1" applyFont="1"/>
    <xf numFmtId="2" fontId="0" fillId="0" borderId="0" xfId="0" applyNumberFormat="1" applyAlignment="1">
      <alignment horizontal="center"/>
    </xf>
    <xf numFmtId="0" fontId="9" fillId="0" borderId="0" xfId="3" applyFont="1" applyFill="1" applyBorder="1" applyAlignment="1"/>
    <xf numFmtId="0" fontId="9" fillId="0" borderId="0" xfId="0" applyFont="1"/>
    <xf numFmtId="0" fontId="11" fillId="0" borderId="0" xfId="3" applyFont="1" applyBorder="1" applyAlignment="1">
      <alignment wrapText="1"/>
    </xf>
    <xf numFmtId="0" fontId="11" fillId="0" borderId="0" xfId="3" applyNumberFormat="1" applyFont="1" applyBorder="1" applyAlignment="1">
      <alignment horizontal="center"/>
    </xf>
    <xf numFmtId="0" fontId="11" fillId="0" borderId="0" xfId="3" applyFont="1" applyFill="1" applyBorder="1" applyAlignment="1">
      <alignment horizontal="center" wrapText="1"/>
    </xf>
    <xf numFmtId="0" fontId="12" fillId="0" borderId="0" xfId="3" applyFont="1" applyBorder="1" applyAlignment="1"/>
    <xf numFmtId="0" fontId="12" fillId="0" borderId="0" xfId="3" applyFont="1" applyBorder="1" applyAlignment="1">
      <alignment horizontal="right"/>
    </xf>
    <xf numFmtId="164" fontId="11" fillId="0" borderId="0" xfId="3" applyNumberFormat="1" applyFont="1" applyBorder="1" applyAlignment="1"/>
    <xf numFmtId="164" fontId="12" fillId="0" borderId="0" xfId="3" applyNumberFormat="1" applyFont="1" applyBorder="1" applyAlignment="1"/>
    <xf numFmtId="0" fontId="0" fillId="0" borderId="0" xfId="0" applyBorder="1"/>
    <xf numFmtId="0" fontId="12" fillId="0" borderId="0" xfId="3" applyFont="1" applyFill="1" applyBorder="1" applyAlignment="1">
      <alignment horizontal="right"/>
    </xf>
    <xf numFmtId="1" fontId="12" fillId="0" borderId="0" xfId="3" applyNumberFormat="1" applyFont="1" applyFill="1" applyBorder="1" applyAlignment="1">
      <alignment horizontal="right"/>
    </xf>
    <xf numFmtId="0" fontId="9" fillId="0" borderId="0" xfId="3" applyFont="1" applyBorder="1" applyAlignment="1"/>
    <xf numFmtId="0" fontId="13" fillId="0" borderId="0" xfId="3" applyFont="1" applyFill="1" applyAlignment="1"/>
    <xf numFmtId="0" fontId="13" fillId="0" borderId="0" xfId="3" applyFont="1" applyBorder="1" applyAlignment="1"/>
    <xf numFmtId="0" fontId="11" fillId="0" borderId="0" xfId="3" applyFont="1" applyBorder="1" applyAlignment="1">
      <alignment horizontal="center" vertical="center" wrapText="1"/>
    </xf>
    <xf numFmtId="0" fontId="11" fillId="0" borderId="0" xfId="3" applyNumberFormat="1" applyFont="1" applyBorder="1" applyAlignment="1">
      <alignment horizontal="center" vertical="center"/>
    </xf>
    <xf numFmtId="0" fontId="11" fillId="0" borderId="0" xfId="3" applyFont="1" applyFill="1" applyBorder="1" applyAlignment="1">
      <alignment horizontal="center" vertical="center" wrapText="1"/>
    </xf>
    <xf numFmtId="0" fontId="14" fillId="0" borderId="0" xfId="0" applyFont="1" applyAlignment="1">
      <alignment horizontal="center" vertical="center" readingOrder="1"/>
    </xf>
    <xf numFmtId="0" fontId="11" fillId="0" borderId="0" xfId="3" applyFont="1" applyBorder="1" applyAlignment="1">
      <alignment horizontal="center"/>
    </xf>
    <xf numFmtId="165" fontId="11" fillId="0" borderId="0" xfId="3" applyNumberFormat="1" applyFont="1" applyFill="1" applyBorder="1" applyAlignment="1"/>
    <xf numFmtId="165" fontId="12" fillId="0" borderId="0" xfId="3" applyNumberFormat="1" applyFont="1" applyFill="1" applyBorder="1" applyAlignment="1"/>
    <xf numFmtId="165" fontId="11" fillId="0" borderId="0" xfId="3" applyNumberFormat="1" applyFont="1" applyFill="1" applyBorder="1" applyAlignment="1">
      <alignment horizontal="right"/>
    </xf>
    <xf numFmtId="165" fontId="12" fillId="0" borderId="0" xfId="3" applyNumberFormat="1" applyFont="1" applyFill="1" applyBorder="1" applyAlignment="1">
      <alignment horizontal="right"/>
    </xf>
    <xf numFmtId="1" fontId="11" fillId="0" borderId="0" xfId="3" applyNumberFormat="1" applyFont="1" applyBorder="1" applyAlignment="1"/>
    <xf numFmtId="1" fontId="12" fillId="0" borderId="0" xfId="3" applyNumberFormat="1" applyFont="1" applyBorder="1" applyAlignment="1"/>
    <xf numFmtId="0" fontId="1" fillId="0" borderId="0" xfId="2" applyFont="1" applyAlignment="1">
      <alignment horizontal="center" wrapText="1"/>
    </xf>
    <xf numFmtId="0" fontId="2" fillId="0" borderId="0" xfId="2" applyFont="1"/>
    <xf numFmtId="3" fontId="2" fillId="0" borderId="0" xfId="3" applyNumberFormat="1"/>
    <xf numFmtId="0" fontId="2" fillId="0" borderId="0" xfId="3"/>
    <xf numFmtId="0" fontId="7" fillId="0" borderId="0" xfId="0" applyFont="1"/>
    <xf numFmtId="0" fontId="1" fillId="0" borderId="0" xfId="0" applyFont="1" applyAlignment="1">
      <alignment wrapText="1"/>
    </xf>
    <xf numFmtId="4" fontId="0" fillId="0" borderId="0" xfId="0" applyNumberFormat="1" applyAlignment="1">
      <alignment horizontal="center"/>
    </xf>
    <xf numFmtId="0" fontId="16" fillId="0" borderId="0" xfId="0" applyFont="1" applyAlignment="1">
      <alignment horizontal="center" wrapText="1"/>
    </xf>
    <xf numFmtId="0" fontId="16" fillId="0" borderId="0" xfId="0" applyFont="1" applyAlignment="1"/>
    <xf numFmtId="0" fontId="7" fillId="0" borderId="0" xfId="0" applyFont="1" applyBorder="1"/>
    <xf numFmtId="0" fontId="1" fillId="0" borderId="0" xfId="0" applyFont="1" applyAlignment="1">
      <alignment horizontal="center"/>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right"/>
    </xf>
    <xf numFmtId="3" fontId="18" fillId="0" borderId="0" xfId="0" applyNumberFormat="1" applyFont="1" applyFill="1" applyBorder="1"/>
    <xf numFmtId="0" fontId="1" fillId="0" borderId="0" xfId="0" applyFont="1" applyAlignment="1">
      <alignment horizontal="center"/>
    </xf>
    <xf numFmtId="0" fontId="22" fillId="0" borderId="0" xfId="0" applyFont="1"/>
    <xf numFmtId="0" fontId="20" fillId="0" borderId="0" xfId="0" applyFont="1" applyAlignment="1">
      <alignment horizontal="center"/>
    </xf>
    <xf numFmtId="3" fontId="20" fillId="0" borderId="0" xfId="0" applyNumberFormat="1" applyFont="1"/>
    <xf numFmtId="0" fontId="25" fillId="0" borderId="0" xfId="4" applyFont="1"/>
    <xf numFmtId="0" fontId="1" fillId="0" borderId="0" xfId="4" applyFont="1"/>
    <xf numFmtId="0" fontId="1" fillId="0" borderId="0" xfId="4" applyFont="1" applyAlignment="1">
      <alignment horizontal="center"/>
    </xf>
    <xf numFmtId="0" fontId="2" fillId="0" borderId="0" xfId="4"/>
    <xf numFmtId="0" fontId="16" fillId="0" borderId="0" xfId="0" applyFont="1" applyAlignment="1">
      <alignment wrapText="1"/>
    </xf>
    <xf numFmtId="0" fontId="2" fillId="0" borderId="0" xfId="3"/>
    <xf numFmtId="0" fontId="26" fillId="0" borderId="0" xfId="0" applyFont="1"/>
    <xf numFmtId="0" fontId="20" fillId="0" borderId="0" xfId="0" applyFont="1"/>
    <xf numFmtId="0" fontId="2" fillId="0" borderId="0" xfId="3"/>
    <xf numFmtId="0" fontId="27" fillId="0" borderId="0" xfId="0" applyFont="1" applyAlignment="1">
      <alignment vertical="center"/>
    </xf>
    <xf numFmtId="0" fontId="1" fillId="0" borderId="0" xfId="0" applyFont="1" applyAlignment="1">
      <alignment horizontal="center" vertical="center" wrapText="1"/>
    </xf>
    <xf numFmtId="0" fontId="0" fillId="0" borderId="0" xfId="0" applyAlignment="1">
      <alignment horizontal="center"/>
    </xf>
    <xf numFmtId="0" fontId="20" fillId="0" borderId="0" xfId="0" applyFont="1" applyAlignment="1">
      <alignment wrapText="1"/>
    </xf>
    <xf numFmtId="0" fontId="11" fillId="0" borderId="0" xfId="0" applyFont="1"/>
    <xf numFmtId="0" fontId="11" fillId="0" borderId="0" xfId="0" applyFont="1" applyAlignment="1">
      <alignment horizontal="center" wrapText="1"/>
    </xf>
    <xf numFmtId="0" fontId="11" fillId="0" borderId="0" xfId="0" applyFont="1" applyAlignment="1">
      <alignment horizontal="center"/>
    </xf>
    <xf numFmtId="1" fontId="0" fillId="0" borderId="0" xfId="0" applyNumberFormat="1"/>
    <xf numFmtId="49" fontId="11" fillId="0" borderId="0" xfId="0" applyNumberFormat="1" applyFont="1"/>
    <xf numFmtId="0" fontId="29" fillId="0" borderId="1" xfId="0" applyFont="1" applyBorder="1"/>
    <xf numFmtId="2" fontId="28" fillId="0" borderId="2"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1" xfId="0" applyFont="1" applyBorder="1"/>
    <xf numFmtId="2" fontId="28" fillId="0" borderId="2" xfId="0" applyNumberFormat="1" applyFont="1" applyBorder="1"/>
    <xf numFmtId="0" fontId="28" fillId="0" borderId="1" xfId="0" applyFont="1" applyBorder="1" applyAlignment="1">
      <alignment horizontal="left" wrapText="1"/>
    </xf>
    <xf numFmtId="4" fontId="28" fillId="0" borderId="2" xfId="0" applyNumberFormat="1" applyFont="1" applyBorder="1"/>
    <xf numFmtId="4" fontId="29" fillId="0" borderId="2" xfId="0" applyNumberFormat="1" applyFont="1" applyBorder="1"/>
    <xf numFmtId="0" fontId="1" fillId="0" borderId="0" xfId="0" applyFont="1" applyAlignment="1">
      <alignment horizontal="center" wrapText="1"/>
    </xf>
    <xf numFmtId="1" fontId="11" fillId="0" borderId="0" xfId="3" applyNumberFormat="1" applyFont="1" applyFill="1" applyBorder="1" applyAlignment="1"/>
    <xf numFmtId="1" fontId="12" fillId="0" borderId="0" xfId="3" applyNumberFormat="1" applyFont="1" applyFill="1" applyBorder="1" applyAlignment="1"/>
    <xf numFmtId="3" fontId="0" fillId="0" borderId="0" xfId="0" applyNumberFormat="1" applyFont="1"/>
    <xf numFmtId="164" fontId="2" fillId="0" borderId="0" xfId="3" applyNumberFormat="1"/>
    <xf numFmtId="164" fontId="0" fillId="0" borderId="0" xfId="0" applyNumberFormat="1" applyFont="1"/>
    <xf numFmtId="0" fontId="0" fillId="0" borderId="0" xfId="0" applyAlignment="1">
      <alignment horizontal="left"/>
    </xf>
    <xf numFmtId="0" fontId="2" fillId="0" borderId="0" xfId="4" applyAlignment="1">
      <alignment horizontal="left"/>
    </xf>
    <xf numFmtId="0" fontId="2" fillId="0" borderId="0" xfId="4" applyFill="1"/>
    <xf numFmtId="0" fontId="2" fillId="0" borderId="0" xfId="3" applyAlignment="1">
      <alignment horizontal="left"/>
    </xf>
    <xf numFmtId="3" fontId="17" fillId="0" borderId="0" xfId="0" applyNumberFormat="1" applyFont="1" applyFill="1" applyBorder="1"/>
    <xf numFmtId="0" fontId="1" fillId="0" borderId="0" xfId="0" applyFont="1" applyAlignment="1">
      <alignment horizontal="center"/>
    </xf>
    <xf numFmtId="0" fontId="1" fillId="0" borderId="0" xfId="0" applyFont="1" applyAlignment="1">
      <alignment horizontal="center" wrapText="1"/>
    </xf>
    <xf numFmtId="0" fontId="15" fillId="0" borderId="0" xfId="0" applyFont="1" applyAlignment="1">
      <alignment horizontal="center"/>
    </xf>
    <xf numFmtId="0" fontId="1" fillId="0" borderId="0" xfId="4" applyFont="1" applyAlignment="1">
      <alignment horizontal="center" wrapText="1"/>
    </xf>
    <xf numFmtId="0" fontId="11" fillId="0" borderId="0" xfId="0" applyFont="1" applyAlignment="1">
      <alignment horizontal="center" vertical="center" wrapText="1"/>
    </xf>
    <xf numFmtId="0" fontId="29" fillId="0" borderId="3" xfId="0" applyFont="1" applyBorder="1" applyAlignment="1">
      <alignment horizontal="left" vertical="center"/>
    </xf>
    <xf numFmtId="0" fontId="29" fillId="0" borderId="4" xfId="0" applyFont="1" applyBorder="1" applyAlignment="1">
      <alignment horizontal="left" vertical="center"/>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5" xfId="0" applyFont="1" applyBorder="1" applyAlignment="1">
      <alignment horizontal="center" wrapText="1"/>
    </xf>
    <xf numFmtId="0" fontId="29" fillId="0" borderId="7" xfId="0" applyFont="1" applyBorder="1" applyAlignment="1">
      <alignment horizontal="center" wrapText="1"/>
    </xf>
    <xf numFmtId="0" fontId="29" fillId="0" borderId="6" xfId="0" applyFont="1" applyBorder="1" applyAlignment="1">
      <alignment horizontal="center" wrapText="1"/>
    </xf>
  </cellXfs>
  <cellStyles count="5">
    <cellStyle name="Köprü" xfId="1" builtinId="8"/>
    <cellStyle name="Normal" xfId="0" builtinId="0"/>
    <cellStyle name="Normal 105 2" xfId="3"/>
    <cellStyle name="Normal 2" xfId="2"/>
    <cellStyle name="Normal 3" xfId="4"/>
  </cellStyles>
  <dxfs count="0"/>
  <tableStyles count="0" defaultTableStyle="TableStyleMedium2" defaultPivotStyle="PivotStyleMedium9"/>
  <colors>
    <mruColors>
      <color rgb="FFCC00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Nüfus!$B$6</c:f>
              <c:strCache>
                <c:ptCount val="1"/>
                <c:pt idx="0">
                  <c:v>Belde ve Köyler</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Nüfus!$B$7:$B$18</c:f>
              <c:numCache>
                <c:formatCode>#,##0</c:formatCode>
                <c:ptCount val="12"/>
                <c:pt idx="0">
                  <c:v>76232</c:v>
                </c:pt>
                <c:pt idx="1">
                  <c:v>76970</c:v>
                </c:pt>
                <c:pt idx="2">
                  <c:v>75572</c:v>
                </c:pt>
                <c:pt idx="3">
                  <c:v>74799</c:v>
                </c:pt>
                <c:pt idx="4">
                  <c:v>74508</c:v>
                </c:pt>
                <c:pt idx="5">
                  <c:v>73409</c:v>
                </c:pt>
                <c:pt idx="6">
                  <c:v>75018</c:v>
                </c:pt>
                <c:pt idx="7">
                  <c:v>71635</c:v>
                </c:pt>
                <c:pt idx="8">
                  <c:v>69011</c:v>
                </c:pt>
                <c:pt idx="9">
                  <c:v>68242</c:v>
                </c:pt>
                <c:pt idx="10">
                  <c:v>61565</c:v>
                </c:pt>
                <c:pt idx="11">
                  <c:v>71128</c:v>
                </c:pt>
              </c:numCache>
            </c:numRef>
          </c:val>
          <c:extLst>
            <c:ext xmlns:c16="http://schemas.microsoft.com/office/drawing/2014/chart" uri="{C3380CC4-5D6E-409C-BE32-E72D297353CC}">
              <c16:uniqueId val="{00000000-9498-4F0E-834A-0A5726C13ED0}"/>
            </c:ext>
          </c:extLst>
        </c:ser>
        <c:ser>
          <c:idx val="1"/>
          <c:order val="1"/>
          <c:tx>
            <c:strRef>
              <c:f>Nüfus!$C$6</c:f>
              <c:strCache>
                <c:ptCount val="1"/>
                <c:pt idx="0">
                  <c:v>İl ve İlçe Merkezleri</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Nüfus!$C$7:$C$18</c:f>
              <c:numCache>
                <c:formatCode>#,##0</c:formatCode>
                <c:ptCount val="12"/>
                <c:pt idx="0">
                  <c:v>91860</c:v>
                </c:pt>
                <c:pt idx="1">
                  <c:v>89614</c:v>
                </c:pt>
                <c:pt idx="2">
                  <c:v>90008</c:v>
                </c:pt>
                <c:pt idx="3">
                  <c:v>89960</c:v>
                </c:pt>
                <c:pt idx="4">
                  <c:v>91886</c:v>
                </c:pt>
                <c:pt idx="5">
                  <c:v>93673</c:v>
                </c:pt>
                <c:pt idx="6">
                  <c:v>94316</c:v>
                </c:pt>
                <c:pt idx="7">
                  <c:v>98039</c:v>
                </c:pt>
                <c:pt idx="8">
                  <c:v>99359</c:v>
                </c:pt>
                <c:pt idx="9">
                  <c:v>99826</c:v>
                </c:pt>
                <c:pt idx="10">
                  <c:v>104578</c:v>
                </c:pt>
                <c:pt idx="11">
                  <c:v>102882</c:v>
                </c:pt>
              </c:numCache>
            </c:numRef>
          </c:val>
          <c:extLst>
            <c:ext xmlns:c16="http://schemas.microsoft.com/office/drawing/2014/chart" uri="{C3380CC4-5D6E-409C-BE32-E72D297353CC}">
              <c16:uniqueId val="{00000001-9498-4F0E-834A-0A5726C13ED0}"/>
            </c:ext>
          </c:extLst>
        </c:ser>
        <c:dLbls>
          <c:showLegendKey val="0"/>
          <c:showVal val="0"/>
          <c:showCatName val="0"/>
          <c:showSerName val="0"/>
          <c:showPercent val="0"/>
          <c:showBubbleSize val="0"/>
        </c:dLbls>
        <c:gapWidth val="150"/>
        <c:overlap val="100"/>
        <c:axId val="193240064"/>
        <c:axId val="165805376"/>
      </c:barChart>
      <c:lineChart>
        <c:grouping val="standard"/>
        <c:varyColors val="0"/>
        <c:ser>
          <c:idx val="3"/>
          <c:order val="2"/>
          <c:tx>
            <c:strRef>
              <c:f>Nüfus!$E$6</c:f>
              <c:strCache>
                <c:ptCount val="1"/>
                <c:pt idx="0">
                  <c:v>Türkiye Nüfusuna Oranı (%)</c:v>
                </c:pt>
              </c:strCache>
            </c:strRef>
          </c:tx>
          <c:spPr>
            <a:ln>
              <a:solidFill>
                <a:schemeClr val="accent6"/>
              </a:solidFill>
            </a:ln>
          </c:spPr>
          <c:marker>
            <c:symbol val="none"/>
          </c:marker>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Nüfus!$E$7:$E$18</c:f>
              <c:numCache>
                <c:formatCode>0.00</c:formatCode>
                <c:ptCount val="12"/>
                <c:pt idx="0">
                  <c:v>0.23813701069511323</c:v>
                </c:pt>
                <c:pt idx="1">
                  <c:v>0.23292890791153445</c:v>
                </c:pt>
                <c:pt idx="2">
                  <c:v>0.22819322781815191</c:v>
                </c:pt>
                <c:pt idx="3">
                  <c:v>0.22348388809200193</c:v>
                </c:pt>
                <c:pt idx="4">
                  <c:v>0.22267732053691955</c:v>
                </c:pt>
                <c:pt idx="5">
                  <c:v>0.22092791150887886</c:v>
                </c:pt>
                <c:pt idx="6">
                  <c:v>0.22086698541647123</c:v>
                </c:pt>
                <c:pt idx="7">
                  <c:v>0.21838216851174033</c:v>
                </c:pt>
                <c:pt idx="8">
                  <c:v>0.21382746811882233</c:v>
                </c:pt>
                <c:pt idx="9">
                  <c:v>0.21057228796373048</c:v>
                </c:pt>
                <c:pt idx="10">
                  <c:v>0.20559574387123458</c:v>
                </c:pt>
                <c:pt idx="11">
                  <c:v>0.21219727134381272</c:v>
                </c:pt>
              </c:numCache>
            </c:numRef>
          </c:val>
          <c:smooth val="0"/>
          <c:extLst>
            <c:ext xmlns:c16="http://schemas.microsoft.com/office/drawing/2014/chart" uri="{C3380CC4-5D6E-409C-BE32-E72D297353CC}">
              <c16:uniqueId val="{00000003-9498-4F0E-834A-0A5726C13ED0}"/>
            </c:ext>
          </c:extLst>
        </c:ser>
        <c:dLbls>
          <c:showLegendKey val="0"/>
          <c:showVal val="0"/>
          <c:showCatName val="0"/>
          <c:showSerName val="0"/>
          <c:showPercent val="0"/>
          <c:showBubbleSize val="0"/>
        </c:dLbls>
        <c:marker val="1"/>
        <c:smooth val="0"/>
        <c:axId val="327196912"/>
        <c:axId val="327203144"/>
      </c:lineChart>
      <c:catAx>
        <c:axId val="19324006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65805376"/>
        <c:crosses val="autoZero"/>
        <c:auto val="1"/>
        <c:lblAlgn val="ctr"/>
        <c:lblOffset val="100"/>
        <c:noMultiLvlLbl val="0"/>
      </c:catAx>
      <c:valAx>
        <c:axId val="165805376"/>
        <c:scaling>
          <c:orientation val="minMax"/>
        </c:scaling>
        <c:delete val="0"/>
        <c:axPos val="l"/>
        <c:majorGridlines/>
        <c:title>
          <c:tx>
            <c:rich>
              <a:bodyPr rot="-5400000" vert="horz"/>
              <a:lstStyle/>
              <a:p>
                <a:pPr>
                  <a:defRPr sz="1000"/>
                </a:pPr>
                <a:r>
                  <a:rPr lang="tr-TR" sz="1000" b="1" i="0" baseline="0">
                    <a:effectLst/>
                  </a:rPr>
                  <a:t>Nüfus (Kişi)</a:t>
                </a:r>
                <a:endParaRPr lang="tr-TR" sz="1000">
                  <a:effectLst/>
                </a:endParaRPr>
              </a:p>
            </c:rich>
          </c:tx>
          <c:layout>
            <c:manualLayout>
              <c:xMode val="edge"/>
              <c:yMode val="edge"/>
              <c:x val="1.3888888888888888E-2"/>
              <c:y val="0.32093941382327207"/>
            </c:manualLayout>
          </c:layout>
          <c:overlay val="0"/>
        </c:title>
        <c:numFmt formatCode="#,##0" sourceLinked="1"/>
        <c:majorTickMark val="out"/>
        <c:minorTickMark val="none"/>
        <c:tickLblPos val="nextTo"/>
        <c:crossAx val="193240064"/>
        <c:crosses val="autoZero"/>
        <c:crossBetween val="between"/>
      </c:valAx>
      <c:valAx>
        <c:axId val="327203144"/>
        <c:scaling>
          <c:orientation val="minMax"/>
        </c:scaling>
        <c:delete val="0"/>
        <c:axPos val="r"/>
        <c:title>
          <c:tx>
            <c:rich>
              <a:bodyPr/>
              <a:lstStyle/>
              <a:p>
                <a:pPr>
                  <a:defRPr/>
                </a:pPr>
                <a:r>
                  <a:rPr lang="tr-TR"/>
                  <a:t>Türkiye Nüfusuna Oranı (%)</a:t>
                </a:r>
              </a:p>
            </c:rich>
          </c:tx>
          <c:layout>
            <c:manualLayout>
              <c:xMode val="edge"/>
              <c:yMode val="edge"/>
              <c:x val="0.94737430316965876"/>
              <c:y val="0.1034264771781576"/>
            </c:manualLayout>
          </c:layout>
          <c:overlay val="0"/>
        </c:title>
        <c:numFmt formatCode="0.00" sourceLinked="1"/>
        <c:majorTickMark val="out"/>
        <c:minorTickMark val="none"/>
        <c:tickLblPos val="nextTo"/>
        <c:crossAx val="327196912"/>
        <c:crosses val="max"/>
        <c:crossBetween val="between"/>
      </c:valAx>
      <c:catAx>
        <c:axId val="327196912"/>
        <c:scaling>
          <c:orientation val="minMax"/>
        </c:scaling>
        <c:delete val="1"/>
        <c:axPos val="b"/>
        <c:numFmt formatCode="General" sourceLinked="1"/>
        <c:majorTickMark val="out"/>
        <c:minorTickMark val="none"/>
        <c:tickLblPos val="nextTo"/>
        <c:crossAx val="327203144"/>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Su'!$B$38</c:f>
              <c:strCache>
                <c:ptCount val="1"/>
                <c:pt idx="0">
                  <c:v>Artvin</c:v>
                </c:pt>
              </c:strCache>
            </c:strRef>
          </c:tx>
          <c:marker>
            <c:symbol val="none"/>
          </c:marker>
          <c:cat>
            <c:strRef>
              <c:f>'Belediye Su'!$A$39:$A$48</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Su'!$B$39:$B$48</c:f>
              <c:numCache>
                <c:formatCode>General</c:formatCode>
                <c:ptCount val="10"/>
                <c:pt idx="0">
                  <c:v>259</c:v>
                </c:pt>
                <c:pt idx="1">
                  <c:v>243</c:v>
                </c:pt>
                <c:pt idx="2">
                  <c:v>231</c:v>
                </c:pt>
                <c:pt idx="3">
                  <c:v>230</c:v>
                </c:pt>
                <c:pt idx="4">
                  <c:v>270</c:v>
                </c:pt>
                <c:pt idx="5">
                  <c:v>261</c:v>
                </c:pt>
                <c:pt idx="6">
                  <c:v>291</c:v>
                </c:pt>
                <c:pt idx="7">
                  <c:v>233</c:v>
                </c:pt>
                <c:pt idx="8">
                  <c:v>262</c:v>
                </c:pt>
                <c:pt idx="9">
                  <c:v>216</c:v>
                </c:pt>
              </c:numCache>
            </c:numRef>
          </c:val>
          <c:smooth val="0"/>
          <c:extLst>
            <c:ext xmlns:c16="http://schemas.microsoft.com/office/drawing/2014/chart" uri="{C3380CC4-5D6E-409C-BE32-E72D297353CC}">
              <c16:uniqueId val="{00000000-C9EE-43D4-BC35-D3C33102888A}"/>
            </c:ext>
          </c:extLst>
        </c:ser>
        <c:ser>
          <c:idx val="1"/>
          <c:order val="1"/>
          <c:tx>
            <c:strRef>
              <c:f>'Belediye Su'!$C$38</c:f>
              <c:strCache>
                <c:ptCount val="1"/>
                <c:pt idx="0">
                  <c:v>Türkiye</c:v>
                </c:pt>
              </c:strCache>
            </c:strRef>
          </c:tx>
          <c:marker>
            <c:symbol val="none"/>
          </c:marker>
          <c:cat>
            <c:strRef>
              <c:f>'Belediye Su'!$A$39:$A$48</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Su'!$C$39:$C$48</c:f>
              <c:numCache>
                <c:formatCode>General</c:formatCode>
                <c:ptCount val="10"/>
                <c:pt idx="0">
                  <c:v>252</c:v>
                </c:pt>
                <c:pt idx="1">
                  <c:v>255</c:v>
                </c:pt>
                <c:pt idx="2">
                  <c:v>259</c:v>
                </c:pt>
                <c:pt idx="3">
                  <c:v>255</c:v>
                </c:pt>
                <c:pt idx="4">
                  <c:v>245</c:v>
                </c:pt>
                <c:pt idx="5">
                  <c:v>215</c:v>
                </c:pt>
                <c:pt idx="6">
                  <c:v>216</c:v>
                </c:pt>
                <c:pt idx="7">
                  <c:v>216</c:v>
                </c:pt>
                <c:pt idx="8">
                  <c:v>203</c:v>
                </c:pt>
                <c:pt idx="9">
                  <c:v>217</c:v>
                </c:pt>
              </c:numCache>
            </c:numRef>
          </c:val>
          <c:smooth val="0"/>
          <c:extLst>
            <c:ext xmlns:c16="http://schemas.microsoft.com/office/drawing/2014/chart" uri="{C3380CC4-5D6E-409C-BE32-E72D297353CC}">
              <c16:uniqueId val="{00000001-C9EE-43D4-BC35-D3C33102888A}"/>
            </c:ext>
          </c:extLst>
        </c:ser>
        <c:dLbls>
          <c:showLegendKey val="0"/>
          <c:showVal val="0"/>
          <c:showCatName val="0"/>
          <c:showSerName val="0"/>
          <c:showPercent val="0"/>
          <c:showBubbleSize val="0"/>
        </c:dLbls>
        <c:smooth val="0"/>
        <c:axId val="193528832"/>
        <c:axId val="194620224"/>
      </c:lineChart>
      <c:catAx>
        <c:axId val="193528832"/>
        <c:scaling>
          <c:orientation val="minMax"/>
        </c:scaling>
        <c:delete val="0"/>
        <c:axPos val="b"/>
        <c:numFmt formatCode="General" sourceLinked="0"/>
        <c:majorTickMark val="out"/>
        <c:minorTickMark val="none"/>
        <c:tickLblPos val="nextTo"/>
        <c:crossAx val="194620224"/>
        <c:crosses val="autoZero"/>
        <c:auto val="1"/>
        <c:lblAlgn val="ctr"/>
        <c:lblOffset val="100"/>
        <c:noMultiLvlLbl val="0"/>
      </c:catAx>
      <c:valAx>
        <c:axId val="194620224"/>
        <c:scaling>
          <c:orientation val="minMax"/>
        </c:scaling>
        <c:delete val="0"/>
        <c:axPos val="l"/>
        <c:majorGridlines/>
        <c:title>
          <c:tx>
            <c:rich>
              <a:bodyPr rot="-5400000" vert="horz"/>
              <a:lstStyle/>
              <a:p>
                <a:pPr>
                  <a:defRPr/>
                </a:pPr>
                <a:r>
                  <a:rPr lang="tr-TR"/>
                  <a:t>İçme ve Kullanma Şebekesine Kişi Başı Çekilen Günlük Su Miktarı </a:t>
                </a:r>
              </a:p>
              <a:p>
                <a:pPr>
                  <a:defRPr/>
                </a:pPr>
                <a:r>
                  <a:rPr lang="tr-TR"/>
                  <a:t>(Litre/Kişi-Gün)</a:t>
                </a:r>
              </a:p>
            </c:rich>
          </c:tx>
          <c:layout>
            <c:manualLayout>
              <c:xMode val="edge"/>
              <c:yMode val="edge"/>
              <c:x val="7.4766355140186919E-3"/>
              <c:y val="8.716608340624088E-2"/>
            </c:manualLayout>
          </c:layout>
          <c:overlay val="0"/>
        </c:title>
        <c:numFmt formatCode="General" sourceLinked="1"/>
        <c:majorTickMark val="out"/>
        <c:minorTickMark val="none"/>
        <c:tickLblPos val="nextTo"/>
        <c:crossAx val="1935288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Su'!$B$75</c:f>
              <c:strCache>
                <c:ptCount val="1"/>
                <c:pt idx="0">
                  <c:v>Diğer</c:v>
                </c:pt>
              </c:strCache>
            </c:strRef>
          </c:tx>
          <c:invertIfNegative val="0"/>
          <c:cat>
            <c:strRef>
              <c:f>'Belediye Su'!$A$76:$A$82</c:f>
              <c:strCache>
                <c:ptCount val="7"/>
                <c:pt idx="0">
                  <c:v>2004</c:v>
                </c:pt>
                <c:pt idx="1">
                  <c:v>2006</c:v>
                </c:pt>
                <c:pt idx="2">
                  <c:v>2008</c:v>
                </c:pt>
                <c:pt idx="3">
                  <c:v>2010</c:v>
                </c:pt>
                <c:pt idx="4">
                  <c:v>2012</c:v>
                </c:pt>
                <c:pt idx="5">
                  <c:v>2014</c:v>
                </c:pt>
                <c:pt idx="6">
                  <c:v>2016</c:v>
                </c:pt>
              </c:strCache>
            </c:strRef>
          </c:cat>
          <c:val>
            <c:numRef>
              <c:f>'Belediye Su'!$B$76:$B$82</c:f>
              <c:numCache>
                <c:formatCode>#,##0</c:formatCode>
                <c:ptCount val="7"/>
                <c:pt idx="0">
                  <c:v>250958</c:v>
                </c:pt>
                <c:pt idx="2">
                  <c:v>3300</c:v>
                </c:pt>
                <c:pt idx="3">
                  <c:v>2550</c:v>
                </c:pt>
                <c:pt idx="5">
                  <c:v>73467</c:v>
                </c:pt>
                <c:pt idx="6">
                  <c:v>131219</c:v>
                </c:pt>
              </c:numCache>
            </c:numRef>
          </c:val>
          <c:extLst>
            <c:ext xmlns:c16="http://schemas.microsoft.com/office/drawing/2014/chart" uri="{C3380CC4-5D6E-409C-BE32-E72D297353CC}">
              <c16:uniqueId val="{00000000-BF71-46D1-9783-14F47DD88AF2}"/>
            </c:ext>
          </c:extLst>
        </c:ser>
        <c:ser>
          <c:idx val="1"/>
          <c:order val="1"/>
          <c:tx>
            <c:strRef>
              <c:f>'Belediye Su'!$C$75</c:f>
              <c:strCache>
                <c:ptCount val="1"/>
                <c:pt idx="0">
                  <c:v>Din ve Hayır Kurumları</c:v>
                </c:pt>
              </c:strCache>
            </c:strRef>
          </c:tx>
          <c:invertIfNegative val="0"/>
          <c:cat>
            <c:strRef>
              <c:f>'Belediye Su'!$A$76:$A$82</c:f>
              <c:strCache>
                <c:ptCount val="7"/>
                <c:pt idx="0">
                  <c:v>2004</c:v>
                </c:pt>
                <c:pt idx="1">
                  <c:v>2006</c:v>
                </c:pt>
                <c:pt idx="2">
                  <c:v>2008</c:v>
                </c:pt>
                <c:pt idx="3">
                  <c:v>2010</c:v>
                </c:pt>
                <c:pt idx="4">
                  <c:v>2012</c:v>
                </c:pt>
                <c:pt idx="5">
                  <c:v>2014</c:v>
                </c:pt>
                <c:pt idx="6">
                  <c:v>2016</c:v>
                </c:pt>
              </c:strCache>
            </c:strRef>
          </c:cat>
          <c:val>
            <c:numRef>
              <c:f>'Belediye Su'!$C$76:$C$82</c:f>
              <c:numCache>
                <c:formatCode>#,##0</c:formatCode>
                <c:ptCount val="7"/>
                <c:pt idx="1">
                  <c:v>14200</c:v>
                </c:pt>
                <c:pt idx="2">
                  <c:v>6900</c:v>
                </c:pt>
                <c:pt idx="3">
                  <c:v>1670</c:v>
                </c:pt>
                <c:pt idx="4">
                  <c:v>2239</c:v>
                </c:pt>
                <c:pt idx="5">
                  <c:v>90436</c:v>
                </c:pt>
                <c:pt idx="6">
                  <c:v>41825</c:v>
                </c:pt>
              </c:numCache>
            </c:numRef>
          </c:val>
          <c:extLst>
            <c:ext xmlns:c16="http://schemas.microsoft.com/office/drawing/2014/chart" uri="{C3380CC4-5D6E-409C-BE32-E72D297353CC}">
              <c16:uniqueId val="{00000001-BF71-46D1-9783-14F47DD88AF2}"/>
            </c:ext>
          </c:extLst>
        </c:ser>
        <c:ser>
          <c:idx val="2"/>
          <c:order val="2"/>
          <c:tx>
            <c:strRef>
              <c:f>'Belediye Su'!$D$75</c:f>
              <c:strCache>
                <c:ptCount val="1"/>
                <c:pt idx="0">
                  <c:v>İnşaatlar</c:v>
                </c:pt>
              </c:strCache>
            </c:strRef>
          </c:tx>
          <c:invertIfNegative val="0"/>
          <c:cat>
            <c:strRef>
              <c:f>'Belediye Su'!$A$76:$A$82</c:f>
              <c:strCache>
                <c:ptCount val="7"/>
                <c:pt idx="0">
                  <c:v>2004</c:v>
                </c:pt>
                <c:pt idx="1">
                  <c:v>2006</c:v>
                </c:pt>
                <c:pt idx="2">
                  <c:v>2008</c:v>
                </c:pt>
                <c:pt idx="3">
                  <c:v>2010</c:v>
                </c:pt>
                <c:pt idx="4">
                  <c:v>2012</c:v>
                </c:pt>
                <c:pt idx="5">
                  <c:v>2014</c:v>
                </c:pt>
                <c:pt idx="6">
                  <c:v>2016</c:v>
                </c:pt>
              </c:strCache>
            </c:strRef>
          </c:cat>
          <c:val>
            <c:numRef>
              <c:f>'Belediye Su'!$D$76:$D$82</c:f>
              <c:numCache>
                <c:formatCode>#,##0</c:formatCode>
                <c:ptCount val="7"/>
                <c:pt idx="0">
                  <c:v>26084</c:v>
                </c:pt>
                <c:pt idx="1">
                  <c:v>23231</c:v>
                </c:pt>
                <c:pt idx="2">
                  <c:v>24573</c:v>
                </c:pt>
                <c:pt idx="3">
                  <c:v>55582</c:v>
                </c:pt>
                <c:pt idx="4">
                  <c:v>28949</c:v>
                </c:pt>
                <c:pt idx="5">
                  <c:v>34147</c:v>
                </c:pt>
                <c:pt idx="6">
                  <c:v>88645</c:v>
                </c:pt>
              </c:numCache>
            </c:numRef>
          </c:val>
          <c:extLst>
            <c:ext xmlns:c16="http://schemas.microsoft.com/office/drawing/2014/chart" uri="{C3380CC4-5D6E-409C-BE32-E72D297353CC}">
              <c16:uniqueId val="{00000002-BF71-46D1-9783-14F47DD88AF2}"/>
            </c:ext>
          </c:extLst>
        </c:ser>
        <c:ser>
          <c:idx val="3"/>
          <c:order val="3"/>
          <c:tx>
            <c:strRef>
              <c:f>'Belediye Su'!$E$75</c:f>
              <c:strCache>
                <c:ptCount val="1"/>
                <c:pt idx="0">
                  <c:v>Meskenler</c:v>
                </c:pt>
              </c:strCache>
            </c:strRef>
          </c:tx>
          <c:spPr>
            <a:solidFill>
              <a:schemeClr val="accent4">
                <a:lumMod val="75000"/>
              </a:schemeClr>
            </a:solidFill>
          </c:spPr>
          <c:invertIfNegative val="0"/>
          <c:cat>
            <c:strRef>
              <c:f>'Belediye Su'!$A$76:$A$82</c:f>
              <c:strCache>
                <c:ptCount val="7"/>
                <c:pt idx="0">
                  <c:v>2004</c:v>
                </c:pt>
                <c:pt idx="1">
                  <c:v>2006</c:v>
                </c:pt>
                <c:pt idx="2">
                  <c:v>2008</c:v>
                </c:pt>
                <c:pt idx="3">
                  <c:v>2010</c:v>
                </c:pt>
                <c:pt idx="4">
                  <c:v>2012</c:v>
                </c:pt>
                <c:pt idx="5">
                  <c:v>2014</c:v>
                </c:pt>
                <c:pt idx="6">
                  <c:v>2016</c:v>
                </c:pt>
              </c:strCache>
            </c:strRef>
          </c:cat>
          <c:val>
            <c:numRef>
              <c:f>'Belediye Su'!$E$76:$E$82</c:f>
              <c:numCache>
                <c:formatCode>#,##0</c:formatCode>
                <c:ptCount val="7"/>
                <c:pt idx="0">
                  <c:v>1970153</c:v>
                </c:pt>
                <c:pt idx="1">
                  <c:v>2235155</c:v>
                </c:pt>
                <c:pt idx="2">
                  <c:v>2104479</c:v>
                </c:pt>
                <c:pt idx="3">
                  <c:v>2377559</c:v>
                </c:pt>
                <c:pt idx="4">
                  <c:v>2127329</c:v>
                </c:pt>
                <c:pt idx="5">
                  <c:v>3022836</c:v>
                </c:pt>
                <c:pt idx="6">
                  <c:v>3595630</c:v>
                </c:pt>
              </c:numCache>
            </c:numRef>
          </c:val>
          <c:extLst>
            <c:ext xmlns:c16="http://schemas.microsoft.com/office/drawing/2014/chart" uri="{C3380CC4-5D6E-409C-BE32-E72D297353CC}">
              <c16:uniqueId val="{00000003-BF71-46D1-9783-14F47DD88AF2}"/>
            </c:ext>
          </c:extLst>
        </c:ser>
        <c:ser>
          <c:idx val="4"/>
          <c:order val="4"/>
          <c:tx>
            <c:strRef>
              <c:f>'Belediye Su'!$F$75</c:f>
              <c:strCache>
                <c:ptCount val="1"/>
                <c:pt idx="0">
                  <c:v>Okullar</c:v>
                </c:pt>
              </c:strCache>
            </c:strRef>
          </c:tx>
          <c:invertIfNegative val="0"/>
          <c:cat>
            <c:strRef>
              <c:f>'Belediye Su'!$A$76:$A$82</c:f>
              <c:strCache>
                <c:ptCount val="7"/>
                <c:pt idx="0">
                  <c:v>2004</c:v>
                </c:pt>
                <c:pt idx="1">
                  <c:v>2006</c:v>
                </c:pt>
                <c:pt idx="2">
                  <c:v>2008</c:v>
                </c:pt>
                <c:pt idx="3">
                  <c:v>2010</c:v>
                </c:pt>
                <c:pt idx="4">
                  <c:v>2012</c:v>
                </c:pt>
                <c:pt idx="5">
                  <c:v>2014</c:v>
                </c:pt>
                <c:pt idx="6">
                  <c:v>2016</c:v>
                </c:pt>
              </c:strCache>
            </c:strRef>
          </c:cat>
          <c:val>
            <c:numRef>
              <c:f>'Belediye Su'!$F$76:$F$82</c:f>
              <c:numCache>
                <c:formatCode>#,##0</c:formatCode>
                <c:ptCount val="7"/>
                <c:pt idx="0">
                  <c:v>236067</c:v>
                </c:pt>
                <c:pt idx="1">
                  <c:v>97438</c:v>
                </c:pt>
                <c:pt idx="2">
                  <c:v>423989</c:v>
                </c:pt>
                <c:pt idx="3">
                  <c:v>221341</c:v>
                </c:pt>
                <c:pt idx="4">
                  <c:v>168336</c:v>
                </c:pt>
                <c:pt idx="5">
                  <c:v>272033</c:v>
                </c:pt>
                <c:pt idx="6">
                  <c:v>273616</c:v>
                </c:pt>
              </c:numCache>
            </c:numRef>
          </c:val>
          <c:extLst>
            <c:ext xmlns:c16="http://schemas.microsoft.com/office/drawing/2014/chart" uri="{C3380CC4-5D6E-409C-BE32-E72D297353CC}">
              <c16:uniqueId val="{00000004-BF71-46D1-9783-14F47DD88AF2}"/>
            </c:ext>
          </c:extLst>
        </c:ser>
        <c:ser>
          <c:idx val="5"/>
          <c:order val="5"/>
          <c:tx>
            <c:strRef>
              <c:f>'Belediye Su'!$G$75</c:f>
              <c:strCache>
                <c:ptCount val="1"/>
                <c:pt idx="0">
                  <c:v>Park, Bahçe ve WC'ler</c:v>
                </c:pt>
              </c:strCache>
            </c:strRef>
          </c:tx>
          <c:invertIfNegative val="0"/>
          <c:cat>
            <c:strRef>
              <c:f>'Belediye Su'!$A$76:$A$82</c:f>
              <c:strCache>
                <c:ptCount val="7"/>
                <c:pt idx="0">
                  <c:v>2004</c:v>
                </c:pt>
                <c:pt idx="1">
                  <c:v>2006</c:v>
                </c:pt>
                <c:pt idx="2">
                  <c:v>2008</c:v>
                </c:pt>
                <c:pt idx="3">
                  <c:v>2010</c:v>
                </c:pt>
                <c:pt idx="4">
                  <c:v>2012</c:v>
                </c:pt>
                <c:pt idx="5">
                  <c:v>2014</c:v>
                </c:pt>
                <c:pt idx="6">
                  <c:v>2016</c:v>
                </c:pt>
              </c:strCache>
            </c:strRef>
          </c:cat>
          <c:val>
            <c:numRef>
              <c:f>'Belediye Su'!$G$76:$G$82</c:f>
              <c:numCache>
                <c:formatCode>#,##0</c:formatCode>
                <c:ptCount val="7"/>
                <c:pt idx="0">
                  <c:v>30409</c:v>
                </c:pt>
                <c:pt idx="1">
                  <c:v>33310</c:v>
                </c:pt>
                <c:pt idx="2">
                  <c:v>2000</c:v>
                </c:pt>
                <c:pt idx="4">
                  <c:v>55061</c:v>
                </c:pt>
                <c:pt idx="5">
                  <c:v>214964</c:v>
                </c:pt>
                <c:pt idx="6">
                  <c:v>132030</c:v>
                </c:pt>
              </c:numCache>
            </c:numRef>
          </c:val>
          <c:extLst>
            <c:ext xmlns:c16="http://schemas.microsoft.com/office/drawing/2014/chart" uri="{C3380CC4-5D6E-409C-BE32-E72D297353CC}">
              <c16:uniqueId val="{00000005-BF71-46D1-9783-14F47DD88AF2}"/>
            </c:ext>
          </c:extLst>
        </c:ser>
        <c:ser>
          <c:idx val="6"/>
          <c:order val="6"/>
          <c:tx>
            <c:strRef>
              <c:f>'Belediye Su'!$H$75</c:f>
              <c:strCache>
                <c:ptCount val="1"/>
                <c:pt idx="0">
                  <c:v>Resmi Kuruluşlar</c:v>
                </c:pt>
              </c:strCache>
            </c:strRef>
          </c:tx>
          <c:invertIfNegative val="0"/>
          <c:cat>
            <c:strRef>
              <c:f>'Belediye Su'!$A$76:$A$82</c:f>
              <c:strCache>
                <c:ptCount val="7"/>
                <c:pt idx="0">
                  <c:v>2004</c:v>
                </c:pt>
                <c:pt idx="1">
                  <c:v>2006</c:v>
                </c:pt>
                <c:pt idx="2">
                  <c:v>2008</c:v>
                </c:pt>
                <c:pt idx="3">
                  <c:v>2010</c:v>
                </c:pt>
                <c:pt idx="4">
                  <c:v>2012</c:v>
                </c:pt>
                <c:pt idx="5">
                  <c:v>2014</c:v>
                </c:pt>
                <c:pt idx="6">
                  <c:v>2016</c:v>
                </c:pt>
              </c:strCache>
            </c:strRef>
          </c:cat>
          <c:val>
            <c:numRef>
              <c:f>'Belediye Su'!$H$76:$H$82</c:f>
              <c:numCache>
                <c:formatCode>#,##0</c:formatCode>
                <c:ptCount val="7"/>
                <c:pt idx="0">
                  <c:v>203566</c:v>
                </c:pt>
                <c:pt idx="1">
                  <c:v>134633</c:v>
                </c:pt>
                <c:pt idx="2">
                  <c:v>409071</c:v>
                </c:pt>
                <c:pt idx="3">
                  <c:v>172896</c:v>
                </c:pt>
                <c:pt idx="4">
                  <c:v>159658</c:v>
                </c:pt>
                <c:pt idx="5">
                  <c:v>212809</c:v>
                </c:pt>
                <c:pt idx="6">
                  <c:v>225258</c:v>
                </c:pt>
              </c:numCache>
            </c:numRef>
          </c:val>
          <c:extLst>
            <c:ext xmlns:c16="http://schemas.microsoft.com/office/drawing/2014/chart" uri="{C3380CC4-5D6E-409C-BE32-E72D297353CC}">
              <c16:uniqueId val="{00000006-BF71-46D1-9783-14F47DD88AF2}"/>
            </c:ext>
          </c:extLst>
        </c:ser>
        <c:ser>
          <c:idx val="7"/>
          <c:order val="7"/>
          <c:tx>
            <c:strRef>
              <c:f>'Belediye Su'!$I$75</c:f>
              <c:strCache>
                <c:ptCount val="1"/>
                <c:pt idx="0">
                  <c:v>Sağlık Kurumları</c:v>
                </c:pt>
              </c:strCache>
            </c:strRef>
          </c:tx>
          <c:invertIfNegative val="0"/>
          <c:cat>
            <c:strRef>
              <c:f>'Belediye Su'!$A$76:$A$82</c:f>
              <c:strCache>
                <c:ptCount val="7"/>
                <c:pt idx="0">
                  <c:v>2004</c:v>
                </c:pt>
                <c:pt idx="1">
                  <c:v>2006</c:v>
                </c:pt>
                <c:pt idx="2">
                  <c:v>2008</c:v>
                </c:pt>
                <c:pt idx="3">
                  <c:v>2010</c:v>
                </c:pt>
                <c:pt idx="4">
                  <c:v>2012</c:v>
                </c:pt>
                <c:pt idx="5">
                  <c:v>2014</c:v>
                </c:pt>
                <c:pt idx="6">
                  <c:v>2016</c:v>
                </c:pt>
              </c:strCache>
            </c:strRef>
          </c:cat>
          <c:val>
            <c:numRef>
              <c:f>'Belediye Su'!$I$76:$I$82</c:f>
              <c:numCache>
                <c:formatCode>#,##0</c:formatCode>
                <c:ptCount val="7"/>
                <c:pt idx="0">
                  <c:v>25284</c:v>
                </c:pt>
                <c:pt idx="1">
                  <c:v>90615</c:v>
                </c:pt>
                <c:pt idx="2">
                  <c:v>40950</c:v>
                </c:pt>
                <c:pt idx="3">
                  <c:v>102918</c:v>
                </c:pt>
                <c:pt idx="4">
                  <c:v>121559</c:v>
                </c:pt>
                <c:pt idx="5">
                  <c:v>139484</c:v>
                </c:pt>
                <c:pt idx="6">
                  <c:v>99386</c:v>
                </c:pt>
              </c:numCache>
            </c:numRef>
          </c:val>
          <c:extLst>
            <c:ext xmlns:c16="http://schemas.microsoft.com/office/drawing/2014/chart" uri="{C3380CC4-5D6E-409C-BE32-E72D297353CC}">
              <c16:uniqueId val="{00000007-BF71-46D1-9783-14F47DD88AF2}"/>
            </c:ext>
          </c:extLst>
        </c:ser>
        <c:ser>
          <c:idx val="8"/>
          <c:order val="8"/>
          <c:tx>
            <c:strRef>
              <c:f>'Belediye Su'!$J$75</c:f>
              <c:strCache>
                <c:ptCount val="1"/>
                <c:pt idx="0">
                  <c:v>Sanayi İşletmeleri</c:v>
                </c:pt>
              </c:strCache>
            </c:strRef>
          </c:tx>
          <c:invertIfNegative val="0"/>
          <c:cat>
            <c:strRef>
              <c:f>'Belediye Su'!$A$76:$A$82</c:f>
              <c:strCache>
                <c:ptCount val="7"/>
                <c:pt idx="0">
                  <c:v>2004</c:v>
                </c:pt>
                <c:pt idx="1">
                  <c:v>2006</c:v>
                </c:pt>
                <c:pt idx="2">
                  <c:v>2008</c:v>
                </c:pt>
                <c:pt idx="3">
                  <c:v>2010</c:v>
                </c:pt>
                <c:pt idx="4">
                  <c:v>2012</c:v>
                </c:pt>
                <c:pt idx="5">
                  <c:v>2014</c:v>
                </c:pt>
                <c:pt idx="6">
                  <c:v>2016</c:v>
                </c:pt>
              </c:strCache>
            </c:strRef>
          </c:cat>
          <c:val>
            <c:numRef>
              <c:f>'Belediye Su'!$J$76:$J$82</c:f>
              <c:numCache>
                <c:formatCode>#,##0</c:formatCode>
                <c:ptCount val="7"/>
                <c:pt idx="0">
                  <c:v>43692</c:v>
                </c:pt>
                <c:pt idx="1">
                  <c:v>61133</c:v>
                </c:pt>
                <c:pt idx="2">
                  <c:v>79325</c:v>
                </c:pt>
                <c:pt idx="3">
                  <c:v>49566</c:v>
                </c:pt>
                <c:pt idx="4">
                  <c:v>32615</c:v>
                </c:pt>
                <c:pt idx="5">
                  <c:v>11233</c:v>
                </c:pt>
                <c:pt idx="6">
                  <c:v>11051</c:v>
                </c:pt>
              </c:numCache>
            </c:numRef>
          </c:val>
          <c:extLst>
            <c:ext xmlns:c16="http://schemas.microsoft.com/office/drawing/2014/chart" uri="{C3380CC4-5D6E-409C-BE32-E72D297353CC}">
              <c16:uniqueId val="{00000008-BF71-46D1-9783-14F47DD88AF2}"/>
            </c:ext>
          </c:extLst>
        </c:ser>
        <c:ser>
          <c:idx val="9"/>
          <c:order val="9"/>
          <c:tx>
            <c:strRef>
              <c:f>'Belediye Su'!$K$75</c:f>
              <c:strCache>
                <c:ptCount val="1"/>
                <c:pt idx="0">
                  <c:v>Ticarethaneler</c:v>
                </c:pt>
              </c:strCache>
            </c:strRef>
          </c:tx>
          <c:invertIfNegative val="0"/>
          <c:cat>
            <c:strRef>
              <c:f>'Belediye Su'!$A$76:$A$82</c:f>
              <c:strCache>
                <c:ptCount val="7"/>
                <c:pt idx="0">
                  <c:v>2004</c:v>
                </c:pt>
                <c:pt idx="1">
                  <c:v>2006</c:v>
                </c:pt>
                <c:pt idx="2">
                  <c:v>2008</c:v>
                </c:pt>
                <c:pt idx="3">
                  <c:v>2010</c:v>
                </c:pt>
                <c:pt idx="4">
                  <c:v>2012</c:v>
                </c:pt>
                <c:pt idx="5">
                  <c:v>2014</c:v>
                </c:pt>
                <c:pt idx="6">
                  <c:v>2016</c:v>
                </c:pt>
              </c:strCache>
            </c:strRef>
          </c:cat>
          <c:val>
            <c:numRef>
              <c:f>'Belediye Su'!$K$76:$K$82</c:f>
              <c:numCache>
                <c:formatCode>#,##0</c:formatCode>
                <c:ptCount val="7"/>
                <c:pt idx="0">
                  <c:v>456146</c:v>
                </c:pt>
                <c:pt idx="1">
                  <c:v>215504</c:v>
                </c:pt>
                <c:pt idx="2">
                  <c:v>285704</c:v>
                </c:pt>
                <c:pt idx="3">
                  <c:v>224987</c:v>
                </c:pt>
                <c:pt idx="4">
                  <c:v>470602</c:v>
                </c:pt>
                <c:pt idx="5">
                  <c:v>210395</c:v>
                </c:pt>
                <c:pt idx="6">
                  <c:v>307611</c:v>
                </c:pt>
              </c:numCache>
            </c:numRef>
          </c:val>
          <c:extLst>
            <c:ext xmlns:c16="http://schemas.microsoft.com/office/drawing/2014/chart" uri="{C3380CC4-5D6E-409C-BE32-E72D297353CC}">
              <c16:uniqueId val="{00000009-BF71-46D1-9783-14F47DD88AF2}"/>
            </c:ext>
          </c:extLst>
        </c:ser>
        <c:dLbls>
          <c:showLegendKey val="0"/>
          <c:showVal val="0"/>
          <c:showCatName val="0"/>
          <c:showSerName val="0"/>
          <c:showPercent val="0"/>
          <c:showBubbleSize val="0"/>
        </c:dLbls>
        <c:gapWidth val="150"/>
        <c:overlap val="100"/>
        <c:axId val="195289600"/>
        <c:axId val="194623104"/>
      </c:barChart>
      <c:catAx>
        <c:axId val="195289600"/>
        <c:scaling>
          <c:orientation val="minMax"/>
        </c:scaling>
        <c:delete val="0"/>
        <c:axPos val="b"/>
        <c:numFmt formatCode="General" sourceLinked="0"/>
        <c:majorTickMark val="out"/>
        <c:minorTickMark val="none"/>
        <c:tickLblPos val="nextTo"/>
        <c:crossAx val="194623104"/>
        <c:crosses val="autoZero"/>
        <c:auto val="1"/>
        <c:lblAlgn val="ctr"/>
        <c:lblOffset val="100"/>
        <c:noMultiLvlLbl val="0"/>
      </c:catAx>
      <c:valAx>
        <c:axId val="194623104"/>
        <c:scaling>
          <c:orientation val="minMax"/>
        </c:scaling>
        <c:delete val="0"/>
        <c:axPos val="l"/>
        <c:majorGridlines/>
        <c:title>
          <c:tx>
            <c:rich>
              <a:bodyPr rot="-5400000" vert="horz"/>
              <a:lstStyle/>
              <a:p>
                <a:pPr>
                  <a:defRPr/>
                </a:pPr>
                <a:r>
                  <a:rPr lang="tr-TR"/>
                  <a:t>Belediyeler Tarafından İçme ve Kullanma Suyu Şebekesiyle Dağıtılan  Su Miktarı (m</a:t>
                </a:r>
                <a:r>
                  <a:rPr lang="tr-TR" baseline="30000"/>
                  <a:t>3</a:t>
                </a:r>
                <a:r>
                  <a:rPr lang="tr-TR"/>
                  <a:t>/yıl)</a:t>
                </a:r>
              </a:p>
            </c:rich>
          </c:tx>
          <c:layout>
            <c:manualLayout>
              <c:xMode val="edge"/>
              <c:yMode val="edge"/>
              <c:x val="7.6518412242945963E-3"/>
              <c:y val="7.5317183225057108E-2"/>
            </c:manualLayout>
          </c:layout>
          <c:overlay val="0"/>
        </c:title>
        <c:numFmt formatCode="#,##0" sourceLinked="1"/>
        <c:majorTickMark val="out"/>
        <c:minorTickMark val="none"/>
        <c:tickLblPos val="nextTo"/>
        <c:crossAx val="195289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Su'!$B$112</c:f>
              <c:strCache>
                <c:ptCount val="1"/>
                <c:pt idx="0">
                  <c:v>Artvin (%)</c:v>
                </c:pt>
              </c:strCache>
            </c:strRef>
          </c:tx>
          <c:marker>
            <c:symbol val="none"/>
          </c:marker>
          <c:cat>
            <c:strRef>
              <c:f>'Belediye Su'!$A$113:$A$122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Su'!$B$113:$B$122</c:f>
              <c:numCache>
                <c:formatCode>General</c:formatCode>
                <c:ptCount val="10"/>
                <c:pt idx="0">
                  <c:v>46</c:v>
                </c:pt>
                <c:pt idx="1">
                  <c:v>44</c:v>
                </c:pt>
                <c:pt idx="2">
                  <c:v>46</c:v>
                </c:pt>
                <c:pt idx="3">
                  <c:v>48</c:v>
                </c:pt>
                <c:pt idx="4">
                  <c:v>57</c:v>
                </c:pt>
                <c:pt idx="5">
                  <c:v>57</c:v>
                </c:pt>
                <c:pt idx="6">
                  <c:v>57</c:v>
                </c:pt>
                <c:pt idx="7">
                  <c:v>60</c:v>
                </c:pt>
                <c:pt idx="8">
                  <c:v>58</c:v>
                </c:pt>
                <c:pt idx="9">
                  <c:v>61</c:v>
                </c:pt>
              </c:numCache>
            </c:numRef>
          </c:val>
          <c:smooth val="0"/>
          <c:extLst>
            <c:ext xmlns:c16="http://schemas.microsoft.com/office/drawing/2014/chart" uri="{C3380CC4-5D6E-409C-BE32-E72D297353CC}">
              <c16:uniqueId val="{00000000-2383-42FA-BEA6-5E7D4BAFDF75}"/>
            </c:ext>
          </c:extLst>
        </c:ser>
        <c:ser>
          <c:idx val="1"/>
          <c:order val="1"/>
          <c:tx>
            <c:strRef>
              <c:f>'Belediye Su'!$C$112</c:f>
              <c:strCache>
                <c:ptCount val="1"/>
                <c:pt idx="0">
                  <c:v>Türkiye (%)</c:v>
                </c:pt>
              </c:strCache>
            </c:strRef>
          </c:tx>
          <c:marker>
            <c:symbol val="none"/>
          </c:marker>
          <c:cat>
            <c:strRef>
              <c:f>'Belediye Su'!$A$113:$A$122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Su'!$C$113:$C$122</c:f>
              <c:numCache>
                <c:formatCode>General</c:formatCode>
                <c:ptCount val="10"/>
                <c:pt idx="0">
                  <c:v>75</c:v>
                </c:pt>
                <c:pt idx="1">
                  <c:v>76</c:v>
                </c:pt>
                <c:pt idx="2">
                  <c:v>77</c:v>
                </c:pt>
                <c:pt idx="3">
                  <c:v>78</c:v>
                </c:pt>
                <c:pt idx="4">
                  <c:v>82</c:v>
                </c:pt>
                <c:pt idx="5">
                  <c:v>82</c:v>
                </c:pt>
                <c:pt idx="6">
                  <c:v>82</c:v>
                </c:pt>
                <c:pt idx="7">
                  <c:v>83</c:v>
                </c:pt>
                <c:pt idx="8">
                  <c:v>91</c:v>
                </c:pt>
                <c:pt idx="9">
                  <c:v>92</c:v>
                </c:pt>
              </c:numCache>
            </c:numRef>
          </c:val>
          <c:smooth val="0"/>
          <c:extLst>
            <c:ext xmlns:c16="http://schemas.microsoft.com/office/drawing/2014/chart" uri="{C3380CC4-5D6E-409C-BE32-E72D297353CC}">
              <c16:uniqueId val="{00000001-2383-42FA-BEA6-5E7D4BAFDF75}"/>
            </c:ext>
          </c:extLst>
        </c:ser>
        <c:dLbls>
          <c:showLegendKey val="0"/>
          <c:showVal val="0"/>
          <c:showCatName val="0"/>
          <c:showSerName val="0"/>
          <c:showPercent val="0"/>
          <c:showBubbleSize val="0"/>
        </c:dLbls>
        <c:smooth val="0"/>
        <c:axId val="195290624"/>
        <c:axId val="196083712"/>
      </c:lineChart>
      <c:catAx>
        <c:axId val="19529062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6083712"/>
        <c:crosses val="autoZero"/>
        <c:auto val="1"/>
        <c:lblAlgn val="ctr"/>
        <c:lblOffset val="100"/>
        <c:noMultiLvlLbl val="0"/>
      </c:catAx>
      <c:valAx>
        <c:axId val="196083712"/>
        <c:scaling>
          <c:orientation val="minMax"/>
        </c:scaling>
        <c:delete val="0"/>
        <c:axPos val="l"/>
        <c:majorGridlines/>
        <c:title>
          <c:tx>
            <c:rich>
              <a:bodyPr rot="0" vert="horz"/>
              <a:lstStyle/>
              <a:p>
                <a:pPr>
                  <a:defRPr/>
                </a:pPr>
                <a:r>
                  <a:rPr lang="tr-TR"/>
                  <a:t>(%)</a:t>
                </a:r>
              </a:p>
            </c:rich>
          </c:tx>
          <c:overlay val="0"/>
        </c:title>
        <c:numFmt formatCode="General" sourceLinked="1"/>
        <c:majorTickMark val="out"/>
        <c:minorTickMark val="none"/>
        <c:tickLblPos val="nextTo"/>
        <c:crossAx val="1952906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Su'!$B$139</c:f>
              <c:strCache>
                <c:ptCount val="1"/>
                <c:pt idx="0">
                  <c:v>Artvin (%)</c:v>
                </c:pt>
              </c:strCache>
            </c:strRef>
          </c:tx>
          <c:marker>
            <c:symbol val="none"/>
          </c:marker>
          <c:cat>
            <c:strRef>
              <c:f>'Belediye Su'!$A$140:$A$149</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Su'!$B$140:$B$149</c:f>
              <c:numCache>
                <c:formatCode>General</c:formatCode>
                <c:ptCount val="10"/>
                <c:pt idx="2">
                  <c:v>6</c:v>
                </c:pt>
                <c:pt idx="3">
                  <c:v>6</c:v>
                </c:pt>
                <c:pt idx="4">
                  <c:v>20</c:v>
                </c:pt>
                <c:pt idx="5">
                  <c:v>22</c:v>
                </c:pt>
                <c:pt idx="6">
                  <c:v>21</c:v>
                </c:pt>
                <c:pt idx="7">
                  <c:v>21</c:v>
                </c:pt>
                <c:pt idx="8">
                  <c:v>23</c:v>
                </c:pt>
                <c:pt idx="9">
                  <c:v>15</c:v>
                </c:pt>
              </c:numCache>
            </c:numRef>
          </c:val>
          <c:smooth val="0"/>
          <c:extLst>
            <c:ext xmlns:c16="http://schemas.microsoft.com/office/drawing/2014/chart" uri="{C3380CC4-5D6E-409C-BE32-E72D297353CC}">
              <c16:uniqueId val="{00000000-D9AC-43EE-9626-6F3682221EFC}"/>
            </c:ext>
          </c:extLst>
        </c:ser>
        <c:ser>
          <c:idx val="1"/>
          <c:order val="1"/>
          <c:tx>
            <c:strRef>
              <c:f>'Belediye Su'!$C$139</c:f>
              <c:strCache>
                <c:ptCount val="1"/>
                <c:pt idx="0">
                  <c:v>Türkiye (%)</c:v>
                </c:pt>
              </c:strCache>
            </c:strRef>
          </c:tx>
          <c:marker>
            <c:symbol val="none"/>
          </c:marker>
          <c:cat>
            <c:strRef>
              <c:f>'Belediye Su'!$A$140:$A$149</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Su'!$C$140:$C$149</c:f>
              <c:numCache>
                <c:formatCode>General</c:formatCode>
                <c:ptCount val="10"/>
                <c:pt idx="0">
                  <c:v>27</c:v>
                </c:pt>
                <c:pt idx="1">
                  <c:v>29</c:v>
                </c:pt>
                <c:pt idx="2">
                  <c:v>31</c:v>
                </c:pt>
                <c:pt idx="3">
                  <c:v>34</c:v>
                </c:pt>
                <c:pt idx="4">
                  <c:v>41</c:v>
                </c:pt>
                <c:pt idx="5">
                  <c:v>41</c:v>
                </c:pt>
                <c:pt idx="6">
                  <c:v>45</c:v>
                </c:pt>
                <c:pt idx="7">
                  <c:v>47</c:v>
                </c:pt>
                <c:pt idx="8">
                  <c:v>54</c:v>
                </c:pt>
                <c:pt idx="9">
                  <c:v>55</c:v>
                </c:pt>
              </c:numCache>
            </c:numRef>
          </c:val>
          <c:smooth val="0"/>
          <c:extLst>
            <c:ext xmlns:c16="http://schemas.microsoft.com/office/drawing/2014/chart" uri="{C3380CC4-5D6E-409C-BE32-E72D297353CC}">
              <c16:uniqueId val="{00000001-D9AC-43EE-9626-6F3682221EFC}"/>
            </c:ext>
          </c:extLst>
        </c:ser>
        <c:dLbls>
          <c:showLegendKey val="0"/>
          <c:showVal val="0"/>
          <c:showCatName val="0"/>
          <c:showSerName val="0"/>
          <c:showPercent val="0"/>
          <c:showBubbleSize val="0"/>
        </c:dLbls>
        <c:smooth val="0"/>
        <c:axId val="195292672"/>
        <c:axId val="196086016"/>
      </c:lineChart>
      <c:catAx>
        <c:axId val="195292672"/>
        <c:scaling>
          <c:orientation val="minMax"/>
        </c:scaling>
        <c:delete val="0"/>
        <c:axPos val="b"/>
        <c:numFmt formatCode="General" sourceLinked="0"/>
        <c:majorTickMark val="out"/>
        <c:minorTickMark val="none"/>
        <c:tickLblPos val="nextTo"/>
        <c:crossAx val="196086016"/>
        <c:crosses val="autoZero"/>
        <c:auto val="1"/>
        <c:lblAlgn val="ctr"/>
        <c:lblOffset val="100"/>
        <c:noMultiLvlLbl val="0"/>
      </c:catAx>
      <c:valAx>
        <c:axId val="196086016"/>
        <c:scaling>
          <c:orientation val="minMax"/>
          <c:max val="100"/>
        </c:scaling>
        <c:delete val="0"/>
        <c:axPos val="l"/>
        <c:majorGridlines/>
        <c:title>
          <c:tx>
            <c:rich>
              <a:bodyPr rot="0" vert="horz"/>
              <a:lstStyle/>
              <a:p>
                <a:pPr>
                  <a:defRPr/>
                </a:pPr>
                <a:r>
                  <a:rPr lang="tr-TR"/>
                  <a:t>(%)</a:t>
                </a:r>
              </a:p>
            </c:rich>
          </c:tx>
          <c:layout>
            <c:manualLayout>
              <c:xMode val="edge"/>
              <c:yMode val="edge"/>
              <c:x val="5.5555555555555558E-3"/>
              <c:y val="0.40759368620589093"/>
            </c:manualLayout>
          </c:layout>
          <c:overlay val="0"/>
        </c:title>
        <c:numFmt formatCode="General" sourceLinked="1"/>
        <c:majorTickMark val="out"/>
        <c:minorTickMark val="none"/>
        <c:tickLblPos val="nextTo"/>
        <c:crossAx val="1952926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'Belediye Atıksu'!$C$5</c:f>
              <c:strCache>
                <c:ptCount val="1"/>
                <c:pt idx="0">
                  <c:v>Arıtılmıyor</c:v>
                </c:pt>
              </c:strCache>
            </c:strRef>
          </c:tx>
          <c:spPr>
            <a:solidFill>
              <a:schemeClr val="accent2"/>
            </a:solidFill>
          </c:spPr>
          <c:invertIfNegative val="0"/>
          <c:cat>
            <c:strRef>
              <c:f>'Belediye Atıksu'!$A$6:$A$15</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Atıksu'!$C$6:$C$15</c:f>
              <c:numCache>
                <c:formatCode>#,##0</c:formatCode>
                <c:ptCount val="10"/>
                <c:pt idx="0">
                  <c:v>2528</c:v>
                </c:pt>
                <c:pt idx="1">
                  <c:v>2835</c:v>
                </c:pt>
                <c:pt idx="2">
                  <c:v>2901</c:v>
                </c:pt>
                <c:pt idx="3">
                  <c:v>2943</c:v>
                </c:pt>
                <c:pt idx="4">
                  <c:v>4927</c:v>
                </c:pt>
                <c:pt idx="5">
                  <c:v>5763</c:v>
                </c:pt>
                <c:pt idx="6">
                  <c:v>7062</c:v>
                </c:pt>
                <c:pt idx="7">
                  <c:v>5483</c:v>
                </c:pt>
                <c:pt idx="8">
                  <c:v>4360</c:v>
                </c:pt>
                <c:pt idx="9">
                  <c:v>4489</c:v>
                </c:pt>
              </c:numCache>
            </c:numRef>
          </c:val>
          <c:extLst>
            <c:ext xmlns:c16="http://schemas.microsoft.com/office/drawing/2014/chart" uri="{C3380CC4-5D6E-409C-BE32-E72D297353CC}">
              <c16:uniqueId val="{00000000-024C-4DBA-8B3D-9E47E167DD6F}"/>
            </c:ext>
          </c:extLst>
        </c:ser>
        <c:dLbls>
          <c:showLegendKey val="0"/>
          <c:showVal val="0"/>
          <c:showCatName val="0"/>
          <c:showSerName val="0"/>
          <c:showPercent val="0"/>
          <c:showBubbleSize val="0"/>
        </c:dLbls>
        <c:gapWidth val="150"/>
        <c:overlap val="100"/>
        <c:axId val="195516416"/>
        <c:axId val="196088320"/>
      </c:barChart>
      <c:catAx>
        <c:axId val="19551641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6088320"/>
        <c:crosses val="autoZero"/>
        <c:auto val="1"/>
        <c:lblAlgn val="ctr"/>
        <c:lblOffset val="100"/>
        <c:noMultiLvlLbl val="0"/>
      </c:catAx>
      <c:valAx>
        <c:axId val="196088320"/>
        <c:scaling>
          <c:orientation val="minMax"/>
        </c:scaling>
        <c:delete val="0"/>
        <c:axPos val="l"/>
        <c:majorGridlines/>
        <c:title>
          <c:tx>
            <c:rich>
              <a:bodyPr rot="-5400000" vert="horz"/>
              <a:lstStyle/>
              <a:p>
                <a:pPr>
                  <a:defRPr/>
                </a:pPr>
                <a:r>
                  <a:rPr lang="tr-TR"/>
                  <a:t>Bin m</a:t>
                </a:r>
                <a:r>
                  <a:rPr lang="tr-TR" baseline="30000"/>
                  <a:t>3</a:t>
                </a:r>
                <a:r>
                  <a:rPr lang="tr-TR"/>
                  <a:t>/yıl</a:t>
                </a:r>
              </a:p>
            </c:rich>
          </c:tx>
          <c:overlay val="0"/>
        </c:title>
        <c:numFmt formatCode="#,##0" sourceLinked="1"/>
        <c:majorTickMark val="out"/>
        <c:minorTickMark val="none"/>
        <c:tickLblPos val="nextTo"/>
        <c:crossAx val="1955164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Atıksu'!$B$39</c:f>
              <c:strCache>
                <c:ptCount val="1"/>
                <c:pt idx="0">
                  <c:v>Artvin</c:v>
                </c:pt>
              </c:strCache>
            </c:strRef>
          </c:tx>
          <c:marker>
            <c:symbol val="none"/>
          </c:marker>
          <c:cat>
            <c:strRef>
              <c:f>'Belediye Atıksu'!$A$40:$A$49</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Atıksu'!$B$40:$B$49</c:f>
              <c:numCache>
                <c:formatCode>General</c:formatCode>
                <c:ptCount val="10"/>
                <c:pt idx="0">
                  <c:v>97</c:v>
                </c:pt>
                <c:pt idx="1">
                  <c:v>98</c:v>
                </c:pt>
                <c:pt idx="2">
                  <c:v>96</c:v>
                </c:pt>
                <c:pt idx="3">
                  <c:v>97</c:v>
                </c:pt>
                <c:pt idx="4">
                  <c:v>152</c:v>
                </c:pt>
                <c:pt idx="5">
                  <c:v>176</c:v>
                </c:pt>
                <c:pt idx="6">
                  <c:v>228</c:v>
                </c:pt>
                <c:pt idx="7">
                  <c:v>166</c:v>
                </c:pt>
                <c:pt idx="8">
                  <c:v>127</c:v>
                </c:pt>
                <c:pt idx="9">
                  <c:v>129</c:v>
                </c:pt>
              </c:numCache>
            </c:numRef>
          </c:val>
          <c:smooth val="0"/>
          <c:extLst>
            <c:ext xmlns:c16="http://schemas.microsoft.com/office/drawing/2014/chart" uri="{C3380CC4-5D6E-409C-BE32-E72D297353CC}">
              <c16:uniqueId val="{00000000-51AA-4C99-908C-28D74EFF3937}"/>
            </c:ext>
          </c:extLst>
        </c:ser>
        <c:ser>
          <c:idx val="1"/>
          <c:order val="1"/>
          <c:tx>
            <c:strRef>
              <c:f>'Belediye Atıksu'!$C$39</c:f>
              <c:strCache>
                <c:ptCount val="1"/>
                <c:pt idx="0">
                  <c:v>Türkiye </c:v>
                </c:pt>
              </c:strCache>
            </c:strRef>
          </c:tx>
          <c:marker>
            <c:symbol val="none"/>
          </c:marker>
          <c:cat>
            <c:strRef>
              <c:f>'Belediye Atıksu'!$A$40:$A$49</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Atıksu'!$C$40:$C$49</c:f>
              <c:numCache>
                <c:formatCode>General</c:formatCode>
                <c:ptCount val="10"/>
                <c:pt idx="0">
                  <c:v>147</c:v>
                </c:pt>
                <c:pt idx="1">
                  <c:v>154</c:v>
                </c:pt>
                <c:pt idx="2">
                  <c:v>173</c:v>
                </c:pt>
                <c:pt idx="3">
                  <c:v>174</c:v>
                </c:pt>
                <c:pt idx="4">
                  <c:v>181</c:v>
                </c:pt>
                <c:pt idx="5">
                  <c:v>173</c:v>
                </c:pt>
                <c:pt idx="6">
                  <c:v>182</c:v>
                </c:pt>
                <c:pt idx="7">
                  <c:v>190</c:v>
                </c:pt>
                <c:pt idx="8">
                  <c:v>181</c:v>
                </c:pt>
                <c:pt idx="9">
                  <c:v>183</c:v>
                </c:pt>
              </c:numCache>
            </c:numRef>
          </c:val>
          <c:smooth val="0"/>
          <c:extLst>
            <c:ext xmlns:c16="http://schemas.microsoft.com/office/drawing/2014/chart" uri="{C3380CC4-5D6E-409C-BE32-E72D297353CC}">
              <c16:uniqueId val="{00000001-51AA-4C99-908C-28D74EFF3937}"/>
            </c:ext>
          </c:extLst>
        </c:ser>
        <c:dLbls>
          <c:showLegendKey val="0"/>
          <c:showVal val="0"/>
          <c:showCatName val="0"/>
          <c:showSerName val="0"/>
          <c:showPercent val="0"/>
          <c:showBubbleSize val="0"/>
        </c:dLbls>
        <c:smooth val="0"/>
        <c:axId val="195517952"/>
        <c:axId val="196090624"/>
      </c:lineChart>
      <c:catAx>
        <c:axId val="19551795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6090624"/>
        <c:crosses val="autoZero"/>
        <c:auto val="1"/>
        <c:lblAlgn val="ctr"/>
        <c:lblOffset val="100"/>
        <c:noMultiLvlLbl val="0"/>
      </c:catAx>
      <c:valAx>
        <c:axId val="196090624"/>
        <c:scaling>
          <c:orientation val="minMax"/>
        </c:scaling>
        <c:delete val="0"/>
        <c:axPos val="l"/>
        <c:majorGridlines/>
        <c:title>
          <c:tx>
            <c:rich>
              <a:bodyPr rot="-5400000" vert="horz"/>
              <a:lstStyle/>
              <a:p>
                <a:pPr>
                  <a:defRPr/>
                </a:pPr>
                <a:r>
                  <a:rPr lang="tr-TR" sz="1000" b="1" i="0" u="none" strike="noStrike" baseline="0">
                    <a:effectLst/>
                  </a:rPr>
                  <a:t>Litre/Kişi-Gün)</a:t>
                </a:r>
                <a:endParaRPr lang="tr-TR"/>
              </a:p>
            </c:rich>
          </c:tx>
          <c:overlay val="0"/>
        </c:title>
        <c:numFmt formatCode="General" sourceLinked="1"/>
        <c:majorTickMark val="out"/>
        <c:minorTickMark val="none"/>
        <c:tickLblPos val="nextTo"/>
        <c:crossAx val="1955179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Atıksu'!$B$72</c:f>
              <c:strCache>
                <c:ptCount val="1"/>
                <c:pt idx="0">
                  <c:v>Artvin (%)</c:v>
                </c:pt>
              </c:strCache>
            </c:strRef>
          </c:tx>
          <c:marker>
            <c:symbol val="none"/>
          </c:marker>
          <c:cat>
            <c:strRef>
              <c:f>'Belediye Atıksu'!$A$73:$A$82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Atıksu'!$B$73:$B$82</c:f>
              <c:numCache>
                <c:formatCode>General</c:formatCode>
                <c:ptCount val="10"/>
                <c:pt idx="0">
                  <c:v>37</c:v>
                </c:pt>
                <c:pt idx="1">
                  <c:v>41</c:v>
                </c:pt>
                <c:pt idx="2">
                  <c:v>43</c:v>
                </c:pt>
                <c:pt idx="3">
                  <c:v>43</c:v>
                </c:pt>
                <c:pt idx="4">
                  <c:v>53</c:v>
                </c:pt>
                <c:pt idx="5">
                  <c:v>53</c:v>
                </c:pt>
                <c:pt idx="6">
                  <c:v>51</c:v>
                </c:pt>
                <c:pt idx="7">
                  <c:v>54</c:v>
                </c:pt>
                <c:pt idx="8">
                  <c:v>55</c:v>
                </c:pt>
                <c:pt idx="9">
                  <c:v>57</c:v>
                </c:pt>
              </c:numCache>
            </c:numRef>
          </c:val>
          <c:smooth val="0"/>
          <c:extLst>
            <c:ext xmlns:c16="http://schemas.microsoft.com/office/drawing/2014/chart" uri="{C3380CC4-5D6E-409C-BE32-E72D297353CC}">
              <c16:uniqueId val="{00000000-B204-4DA2-9EDB-AB66E259168B}"/>
            </c:ext>
          </c:extLst>
        </c:ser>
        <c:ser>
          <c:idx val="1"/>
          <c:order val="1"/>
          <c:tx>
            <c:strRef>
              <c:f>'Belediye Atıksu'!$C$72</c:f>
              <c:strCache>
                <c:ptCount val="1"/>
                <c:pt idx="0">
                  <c:v>Türkiye (%)</c:v>
                </c:pt>
              </c:strCache>
            </c:strRef>
          </c:tx>
          <c:marker>
            <c:symbol val="none"/>
          </c:marker>
          <c:cat>
            <c:strRef>
              <c:f>'Belediye Atıksu'!$A$73:$A$82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Atıksu'!$C$73:$C$82</c:f>
              <c:numCache>
                <c:formatCode>General</c:formatCode>
                <c:ptCount val="10"/>
                <c:pt idx="0">
                  <c:v>63</c:v>
                </c:pt>
                <c:pt idx="1">
                  <c:v>65</c:v>
                </c:pt>
                <c:pt idx="2">
                  <c:v>67</c:v>
                </c:pt>
                <c:pt idx="3">
                  <c:v>68</c:v>
                </c:pt>
                <c:pt idx="4">
                  <c:v>72</c:v>
                </c:pt>
                <c:pt idx="5">
                  <c:v>73</c:v>
                </c:pt>
                <c:pt idx="6">
                  <c:v>73</c:v>
                </c:pt>
                <c:pt idx="7">
                  <c:v>78</c:v>
                </c:pt>
                <c:pt idx="8">
                  <c:v>84</c:v>
                </c:pt>
                <c:pt idx="9">
                  <c:v>84</c:v>
                </c:pt>
              </c:numCache>
            </c:numRef>
          </c:val>
          <c:smooth val="0"/>
          <c:extLst>
            <c:ext xmlns:c16="http://schemas.microsoft.com/office/drawing/2014/chart" uri="{C3380CC4-5D6E-409C-BE32-E72D297353CC}">
              <c16:uniqueId val="{00000001-B204-4DA2-9EDB-AB66E259168B}"/>
            </c:ext>
          </c:extLst>
        </c:ser>
        <c:dLbls>
          <c:showLegendKey val="0"/>
          <c:showVal val="0"/>
          <c:showCatName val="0"/>
          <c:showSerName val="0"/>
          <c:showPercent val="0"/>
          <c:showBubbleSize val="0"/>
        </c:dLbls>
        <c:smooth val="0"/>
        <c:axId val="195891200"/>
        <c:axId val="195847296"/>
      </c:lineChart>
      <c:catAx>
        <c:axId val="19589120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5847296"/>
        <c:crosses val="autoZero"/>
        <c:auto val="1"/>
        <c:lblAlgn val="ctr"/>
        <c:lblOffset val="100"/>
        <c:noMultiLvlLbl val="0"/>
      </c:catAx>
      <c:valAx>
        <c:axId val="195847296"/>
        <c:scaling>
          <c:orientation val="minMax"/>
          <c:max val="100"/>
        </c:scaling>
        <c:delete val="0"/>
        <c:axPos val="l"/>
        <c:majorGridlines/>
        <c:title>
          <c:tx>
            <c:rich>
              <a:bodyPr rot="0" vert="horz"/>
              <a:lstStyle/>
              <a:p>
                <a:pPr>
                  <a:defRPr/>
                </a:pPr>
                <a:r>
                  <a:rPr lang="tr-TR"/>
                  <a:t>(%)</a:t>
                </a:r>
              </a:p>
            </c:rich>
          </c:tx>
          <c:overlay val="0"/>
        </c:title>
        <c:numFmt formatCode="General" sourceLinked="1"/>
        <c:majorTickMark val="out"/>
        <c:minorTickMark val="none"/>
        <c:tickLblPos val="nextTo"/>
        <c:crossAx val="1958912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Atık'!$B$13</c:f>
              <c:strCache>
                <c:ptCount val="1"/>
                <c:pt idx="0">
                  <c:v>Açıkta Yakma</c:v>
                </c:pt>
              </c:strCache>
            </c:strRef>
          </c:tx>
          <c:spPr>
            <a:solidFill>
              <a:schemeClr val="tx1"/>
            </a:solidFill>
          </c:spPr>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Atık'!$B$14:$B$23</c:f>
              <c:numCache>
                <c:formatCode>#,##0</c:formatCode>
                <c:ptCount val="10"/>
                <c:pt idx="0">
                  <c:v>718</c:v>
                </c:pt>
                <c:pt idx="1">
                  <c:v>940</c:v>
                </c:pt>
                <c:pt idx="3">
                  <c:v>579</c:v>
                </c:pt>
                <c:pt idx="4">
                  <c:v>4541</c:v>
                </c:pt>
                <c:pt idx="6">
                  <c:v>1613</c:v>
                </c:pt>
              </c:numCache>
            </c:numRef>
          </c:val>
          <c:extLst>
            <c:ext xmlns:c16="http://schemas.microsoft.com/office/drawing/2014/chart" uri="{C3380CC4-5D6E-409C-BE32-E72D297353CC}">
              <c16:uniqueId val="{00000000-C583-470B-9395-FF3CD44906F9}"/>
            </c:ext>
          </c:extLst>
        </c:ser>
        <c:ser>
          <c:idx val="1"/>
          <c:order val="1"/>
          <c:tx>
            <c:strRef>
              <c:f>'Belediye Atık'!$C$13</c:f>
              <c:strCache>
                <c:ptCount val="1"/>
                <c:pt idx="0">
                  <c:v>Belediye Çöplüğünde Depolama</c:v>
                </c:pt>
              </c:strCache>
            </c:strRef>
          </c:tx>
          <c:spPr>
            <a:solidFill>
              <a:schemeClr val="accent3"/>
            </a:solidFill>
          </c:spPr>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Atık'!$C$14:$C$23</c:f>
              <c:numCache>
                <c:formatCode>#,##0</c:formatCode>
                <c:ptCount val="10"/>
                <c:pt idx="0">
                  <c:v>17255</c:v>
                </c:pt>
                <c:pt idx="1">
                  <c:v>24681</c:v>
                </c:pt>
                <c:pt idx="2">
                  <c:v>22394</c:v>
                </c:pt>
                <c:pt idx="3">
                  <c:v>28900</c:v>
                </c:pt>
                <c:pt idx="4">
                  <c:v>26202</c:v>
                </c:pt>
                <c:pt idx="5">
                  <c:v>33467</c:v>
                </c:pt>
                <c:pt idx="6">
                  <c:v>27064</c:v>
                </c:pt>
                <c:pt idx="7">
                  <c:v>32232</c:v>
                </c:pt>
                <c:pt idx="8">
                  <c:v>37501</c:v>
                </c:pt>
                <c:pt idx="9">
                  <c:v>42184</c:v>
                </c:pt>
              </c:numCache>
            </c:numRef>
          </c:val>
          <c:extLst>
            <c:ext xmlns:c16="http://schemas.microsoft.com/office/drawing/2014/chart" uri="{C3380CC4-5D6E-409C-BE32-E72D297353CC}">
              <c16:uniqueId val="{00000001-C583-470B-9395-FF3CD44906F9}"/>
            </c:ext>
          </c:extLst>
        </c:ser>
        <c:ser>
          <c:idx val="2"/>
          <c:order val="2"/>
          <c:tx>
            <c:strRef>
              <c:f>'Belediye Atık'!$D$13</c:f>
              <c:strCache>
                <c:ptCount val="1"/>
                <c:pt idx="0">
                  <c:v>Diğer Bertaraf İşlemleri</c:v>
                </c:pt>
              </c:strCache>
            </c:strRef>
          </c:tx>
          <c:spPr>
            <a:solidFill>
              <a:srgbClr val="00B0F0"/>
            </a:solidFill>
          </c:spPr>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Atık'!$D$14:$D$23</c:f>
              <c:numCache>
                <c:formatCode>#,##0</c:formatCode>
                <c:ptCount val="10"/>
                <c:pt idx="0">
                  <c:v>10889</c:v>
                </c:pt>
                <c:pt idx="1">
                  <c:v>3285</c:v>
                </c:pt>
                <c:pt idx="2">
                  <c:v>8760</c:v>
                </c:pt>
                <c:pt idx="3">
                  <c:v>4392</c:v>
                </c:pt>
                <c:pt idx="4">
                  <c:v>2006</c:v>
                </c:pt>
                <c:pt idx="6">
                  <c:v>184</c:v>
                </c:pt>
              </c:numCache>
            </c:numRef>
          </c:val>
          <c:extLst>
            <c:ext xmlns:c16="http://schemas.microsoft.com/office/drawing/2014/chart" uri="{C3380CC4-5D6E-409C-BE32-E72D297353CC}">
              <c16:uniqueId val="{00000002-C583-470B-9395-FF3CD44906F9}"/>
            </c:ext>
          </c:extLst>
        </c:ser>
        <c:ser>
          <c:idx val="3"/>
          <c:order val="3"/>
          <c:tx>
            <c:strRef>
              <c:f>'Belediye Atık'!$E$13</c:f>
              <c:strCache>
                <c:ptCount val="1"/>
                <c:pt idx="0">
                  <c:v>Gömme</c:v>
                </c:pt>
              </c:strCache>
            </c:strRef>
          </c:tx>
          <c:spPr>
            <a:solidFill>
              <a:srgbClr val="FF00FF"/>
            </a:solidFill>
          </c:spPr>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Atık'!$E$14:$E$23</c:f>
              <c:numCache>
                <c:formatCode>#,##0</c:formatCode>
                <c:ptCount val="10"/>
                <c:pt idx="0">
                  <c:v>1460</c:v>
                </c:pt>
                <c:pt idx="1">
                  <c:v>3650</c:v>
                </c:pt>
                <c:pt idx="3">
                  <c:v>1677</c:v>
                </c:pt>
                <c:pt idx="4">
                  <c:v>4012</c:v>
                </c:pt>
                <c:pt idx="6">
                  <c:v>2190</c:v>
                </c:pt>
              </c:numCache>
            </c:numRef>
          </c:val>
          <c:extLst>
            <c:ext xmlns:c16="http://schemas.microsoft.com/office/drawing/2014/chart" uri="{C3380CC4-5D6E-409C-BE32-E72D297353CC}">
              <c16:uniqueId val="{00000003-C583-470B-9395-FF3CD44906F9}"/>
            </c:ext>
          </c:extLst>
        </c:ser>
        <c:ser>
          <c:idx val="4"/>
          <c:order val="4"/>
          <c:tx>
            <c:strRef>
              <c:f>'Belediye Atık'!$F$13</c:f>
              <c:strCache>
                <c:ptCount val="1"/>
                <c:pt idx="0">
                  <c:v>Nehir, Dere ve Göle Dökme</c:v>
                </c:pt>
              </c:strCache>
            </c:strRef>
          </c:tx>
          <c:spPr>
            <a:solidFill>
              <a:schemeClr val="accent1">
                <a:lumMod val="75000"/>
              </a:schemeClr>
            </a:solidFill>
          </c:spPr>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Atık'!$F$14:$F$23</c:f>
              <c:numCache>
                <c:formatCode>#,##0</c:formatCode>
                <c:ptCount val="10"/>
                <c:pt idx="0">
                  <c:v>1095</c:v>
                </c:pt>
                <c:pt idx="2">
                  <c:v>4386</c:v>
                </c:pt>
              </c:numCache>
            </c:numRef>
          </c:val>
          <c:extLst>
            <c:ext xmlns:c16="http://schemas.microsoft.com/office/drawing/2014/chart" uri="{C3380CC4-5D6E-409C-BE32-E72D297353CC}">
              <c16:uniqueId val="{00000004-C583-470B-9395-FF3CD44906F9}"/>
            </c:ext>
          </c:extLst>
        </c:ser>
        <c:dLbls>
          <c:showLegendKey val="0"/>
          <c:showVal val="0"/>
          <c:showCatName val="0"/>
          <c:showSerName val="0"/>
          <c:showPercent val="0"/>
          <c:showBubbleSize val="0"/>
        </c:dLbls>
        <c:gapWidth val="150"/>
        <c:overlap val="100"/>
        <c:axId val="194909696"/>
        <c:axId val="195850176"/>
      </c:barChart>
      <c:catAx>
        <c:axId val="19490969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5850176"/>
        <c:crosses val="autoZero"/>
        <c:auto val="1"/>
        <c:lblAlgn val="ctr"/>
        <c:lblOffset val="100"/>
        <c:noMultiLvlLbl val="0"/>
      </c:catAx>
      <c:valAx>
        <c:axId val="195850176"/>
        <c:scaling>
          <c:orientation val="minMax"/>
        </c:scaling>
        <c:delete val="0"/>
        <c:axPos val="l"/>
        <c:majorGridlines/>
        <c:title>
          <c:tx>
            <c:rich>
              <a:bodyPr rot="-5400000" vert="horz"/>
              <a:lstStyle/>
              <a:p>
                <a:pPr>
                  <a:defRPr sz="1000"/>
                </a:pPr>
                <a:r>
                  <a:rPr lang="tr-TR" sz="1000" b="1" i="0" baseline="0">
                    <a:effectLst/>
                  </a:rPr>
                  <a:t>Belediye Atığı Miktarı (ton/yıl)</a:t>
                </a:r>
                <a:endParaRPr lang="tr-TR" sz="1000">
                  <a:effectLst/>
                </a:endParaRPr>
              </a:p>
            </c:rich>
          </c:tx>
          <c:layout>
            <c:manualLayout>
              <c:xMode val="edge"/>
              <c:yMode val="edge"/>
              <c:x val="4.11522633744856E-3"/>
              <c:y val="0.16110126859142604"/>
            </c:manualLayout>
          </c:layout>
          <c:overlay val="0"/>
        </c:title>
        <c:numFmt formatCode="#,##0" sourceLinked="1"/>
        <c:majorTickMark val="out"/>
        <c:minorTickMark val="none"/>
        <c:tickLblPos val="nextTo"/>
        <c:crossAx val="1949096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Atık'!$B$55</c:f>
              <c:strCache>
                <c:ptCount val="1"/>
                <c:pt idx="0">
                  <c:v>Artvin</c:v>
                </c:pt>
              </c:strCache>
            </c:strRef>
          </c:tx>
          <c:marker>
            <c:symbol val="none"/>
          </c:marker>
          <c:cat>
            <c:strRef>
              <c:f>'Belediye Atık'!$A$56:$A$65</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Atık'!$B$56:$B$65</c:f>
              <c:numCache>
                <c:formatCode>General</c:formatCode>
                <c:ptCount val="10"/>
                <c:pt idx="0">
                  <c:v>1.03</c:v>
                </c:pt>
                <c:pt idx="1">
                  <c:v>1</c:v>
                </c:pt>
                <c:pt idx="2">
                  <c:v>1.1299999999999999</c:v>
                </c:pt>
                <c:pt idx="3">
                  <c:v>1.1000000000000001</c:v>
                </c:pt>
                <c:pt idx="4">
                  <c:v>1.1000000000000001</c:v>
                </c:pt>
                <c:pt idx="5">
                  <c:v>0.94</c:v>
                </c:pt>
                <c:pt idx="6">
                  <c:v>0.87</c:v>
                </c:pt>
                <c:pt idx="7">
                  <c:v>0.85</c:v>
                </c:pt>
                <c:pt idx="8">
                  <c:v>1</c:v>
                </c:pt>
                <c:pt idx="9">
                  <c:v>1.1299999999999999</c:v>
                </c:pt>
              </c:numCache>
            </c:numRef>
          </c:val>
          <c:smooth val="0"/>
          <c:extLst>
            <c:ext xmlns:c16="http://schemas.microsoft.com/office/drawing/2014/chart" uri="{C3380CC4-5D6E-409C-BE32-E72D297353CC}">
              <c16:uniqueId val="{00000000-ED70-4562-B624-E6DA56D88F5D}"/>
            </c:ext>
          </c:extLst>
        </c:ser>
        <c:ser>
          <c:idx val="1"/>
          <c:order val="1"/>
          <c:tx>
            <c:strRef>
              <c:f>'Belediye Atık'!$C$55</c:f>
              <c:strCache>
                <c:ptCount val="1"/>
                <c:pt idx="0">
                  <c:v>Türkiye</c:v>
                </c:pt>
              </c:strCache>
            </c:strRef>
          </c:tx>
          <c:marker>
            <c:symbol val="none"/>
          </c:marker>
          <c:cat>
            <c:strRef>
              <c:f>'Belediye Atık'!$A$56:$A$65</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Atık'!$C$56:$C$65</c:f>
              <c:numCache>
                <c:formatCode>General</c:formatCode>
                <c:ptCount val="10"/>
                <c:pt idx="0">
                  <c:v>1.35</c:v>
                </c:pt>
                <c:pt idx="1">
                  <c:v>1.34</c:v>
                </c:pt>
                <c:pt idx="2">
                  <c:v>1.38</c:v>
                </c:pt>
                <c:pt idx="3">
                  <c:v>1.31</c:v>
                </c:pt>
                <c:pt idx="4">
                  <c:v>1.21</c:v>
                </c:pt>
                <c:pt idx="5">
                  <c:v>1.1499999999999999</c:v>
                </c:pt>
                <c:pt idx="6">
                  <c:v>1.1399999999999999</c:v>
                </c:pt>
                <c:pt idx="7">
                  <c:v>1.1200000000000001</c:v>
                </c:pt>
                <c:pt idx="8">
                  <c:v>1.08</c:v>
                </c:pt>
                <c:pt idx="9">
                  <c:v>1.17</c:v>
                </c:pt>
              </c:numCache>
            </c:numRef>
          </c:val>
          <c:smooth val="0"/>
          <c:extLst>
            <c:ext xmlns:c16="http://schemas.microsoft.com/office/drawing/2014/chart" uri="{C3380CC4-5D6E-409C-BE32-E72D297353CC}">
              <c16:uniqueId val="{00000001-ED70-4562-B624-E6DA56D88F5D}"/>
            </c:ext>
          </c:extLst>
        </c:ser>
        <c:dLbls>
          <c:showLegendKey val="0"/>
          <c:showVal val="0"/>
          <c:showCatName val="0"/>
          <c:showSerName val="0"/>
          <c:showPercent val="0"/>
          <c:showBubbleSize val="0"/>
        </c:dLbls>
        <c:smooth val="0"/>
        <c:axId val="195894784"/>
        <c:axId val="195852480"/>
      </c:lineChart>
      <c:catAx>
        <c:axId val="19589478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5852480"/>
        <c:crosses val="autoZero"/>
        <c:auto val="1"/>
        <c:lblAlgn val="ctr"/>
        <c:lblOffset val="100"/>
        <c:noMultiLvlLbl val="0"/>
      </c:catAx>
      <c:valAx>
        <c:axId val="195852480"/>
        <c:scaling>
          <c:orientation val="minMax"/>
        </c:scaling>
        <c:delete val="0"/>
        <c:axPos val="l"/>
        <c:majorGridlines/>
        <c:title>
          <c:tx>
            <c:rich>
              <a:bodyPr rot="-5400000" vert="horz"/>
              <a:lstStyle/>
              <a:p>
                <a:pPr>
                  <a:defRPr/>
                </a:pPr>
                <a:r>
                  <a:rPr lang="tr-TR"/>
                  <a:t>Kişi Başı Ortalama  Belediye Atık Miktarı (Kg/Kişi-Gün)</a:t>
                </a:r>
              </a:p>
            </c:rich>
          </c:tx>
          <c:layout>
            <c:manualLayout>
              <c:xMode val="edge"/>
              <c:yMode val="edge"/>
              <c:x val="2.2222222222222223E-2"/>
              <c:y val="0.18769867308253133"/>
            </c:manualLayout>
          </c:layout>
          <c:overlay val="0"/>
        </c:title>
        <c:numFmt formatCode="General" sourceLinked="1"/>
        <c:majorTickMark val="out"/>
        <c:minorTickMark val="none"/>
        <c:tickLblPos val="nextTo"/>
        <c:crossAx val="1958947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Atık'!$B$86</c:f>
              <c:strCache>
                <c:ptCount val="1"/>
                <c:pt idx="0">
                  <c:v>Artvin (%)</c:v>
                </c:pt>
              </c:strCache>
            </c:strRef>
          </c:tx>
          <c:marker>
            <c:symbol val="none"/>
          </c:marker>
          <c:cat>
            <c:strRef>
              <c:f>'Belediye Atık'!$A$87:$A$96</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Atık'!$B$87:$B$96</c:f>
              <c:numCache>
                <c:formatCode>General</c:formatCode>
                <c:ptCount val="10"/>
                <c:pt idx="0">
                  <c:v>44</c:v>
                </c:pt>
                <c:pt idx="1">
                  <c:v>46</c:v>
                </c:pt>
                <c:pt idx="2">
                  <c:v>45</c:v>
                </c:pt>
                <c:pt idx="3">
                  <c:v>46</c:v>
                </c:pt>
                <c:pt idx="4">
                  <c:v>55</c:v>
                </c:pt>
                <c:pt idx="5">
                  <c:v>58</c:v>
                </c:pt>
                <c:pt idx="6">
                  <c:v>59</c:v>
                </c:pt>
                <c:pt idx="7">
                  <c:v>62</c:v>
                </c:pt>
                <c:pt idx="8">
                  <c:v>61</c:v>
                </c:pt>
                <c:pt idx="9">
                  <c:v>62</c:v>
                </c:pt>
              </c:numCache>
            </c:numRef>
          </c:val>
          <c:smooth val="0"/>
          <c:extLst>
            <c:ext xmlns:c16="http://schemas.microsoft.com/office/drawing/2014/chart" uri="{C3380CC4-5D6E-409C-BE32-E72D297353CC}">
              <c16:uniqueId val="{00000000-049B-4345-A811-FB2F7C0AF788}"/>
            </c:ext>
          </c:extLst>
        </c:ser>
        <c:ser>
          <c:idx val="1"/>
          <c:order val="1"/>
          <c:tx>
            <c:strRef>
              <c:f>'Belediye Atık'!$C$86</c:f>
              <c:strCache>
                <c:ptCount val="1"/>
                <c:pt idx="0">
                  <c:v>Türkiye (%)</c:v>
                </c:pt>
              </c:strCache>
            </c:strRef>
          </c:tx>
          <c:marker>
            <c:symbol val="none"/>
          </c:marker>
          <c:cat>
            <c:strRef>
              <c:f>'Belediye Atık'!$A$87:$A$96</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Atık'!$C$87:$C$96</c:f>
              <c:numCache>
                <c:formatCode>General</c:formatCode>
                <c:ptCount val="10"/>
                <c:pt idx="0">
                  <c:v>75</c:v>
                </c:pt>
                <c:pt idx="1">
                  <c:v>76</c:v>
                </c:pt>
                <c:pt idx="2">
                  <c:v>76</c:v>
                </c:pt>
                <c:pt idx="3">
                  <c:v>77</c:v>
                </c:pt>
                <c:pt idx="4">
                  <c:v>81</c:v>
                </c:pt>
                <c:pt idx="5">
                  <c:v>82</c:v>
                </c:pt>
                <c:pt idx="6">
                  <c:v>83</c:v>
                </c:pt>
                <c:pt idx="7">
                  <c:v>83</c:v>
                </c:pt>
                <c:pt idx="8">
                  <c:v>91</c:v>
                </c:pt>
                <c:pt idx="9">
                  <c:v>93</c:v>
                </c:pt>
              </c:numCache>
            </c:numRef>
          </c:val>
          <c:smooth val="0"/>
          <c:extLst>
            <c:ext xmlns:c16="http://schemas.microsoft.com/office/drawing/2014/chart" uri="{C3380CC4-5D6E-409C-BE32-E72D297353CC}">
              <c16:uniqueId val="{00000001-049B-4345-A811-FB2F7C0AF788}"/>
            </c:ext>
          </c:extLst>
        </c:ser>
        <c:dLbls>
          <c:showLegendKey val="0"/>
          <c:showVal val="0"/>
          <c:showCatName val="0"/>
          <c:showSerName val="0"/>
          <c:showPercent val="0"/>
          <c:showBubbleSize val="0"/>
        </c:dLbls>
        <c:smooth val="0"/>
        <c:axId val="196173824"/>
        <c:axId val="197870720"/>
      </c:lineChart>
      <c:catAx>
        <c:axId val="19617382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7870720"/>
        <c:crosses val="autoZero"/>
        <c:auto val="1"/>
        <c:lblAlgn val="ctr"/>
        <c:lblOffset val="100"/>
        <c:noMultiLvlLbl val="0"/>
      </c:catAx>
      <c:valAx>
        <c:axId val="197870720"/>
        <c:scaling>
          <c:orientation val="minMax"/>
        </c:scaling>
        <c:delete val="0"/>
        <c:axPos val="l"/>
        <c:majorGridlines/>
        <c:title>
          <c:tx>
            <c:rich>
              <a:bodyPr rot="-5400000" vert="horz"/>
              <a:lstStyle/>
              <a:p>
                <a:pPr>
                  <a:defRPr/>
                </a:pPr>
                <a:r>
                  <a:rPr lang="tr-TR"/>
                  <a:t>Atık Hizmeti Verilen Belediye Nüfusunun Toplam Nüfusa Oranı (%)</a:t>
                </a:r>
              </a:p>
            </c:rich>
          </c:tx>
          <c:layout>
            <c:manualLayout>
              <c:xMode val="edge"/>
              <c:yMode val="edge"/>
              <c:x val="1.6666666666666666E-2"/>
              <c:y val="0.10154126567512395"/>
            </c:manualLayout>
          </c:layout>
          <c:overlay val="0"/>
        </c:title>
        <c:numFmt formatCode="General" sourceLinked="1"/>
        <c:majorTickMark val="out"/>
        <c:minorTickMark val="none"/>
        <c:tickLblPos val="nextTo"/>
        <c:crossAx val="196173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Nüfus!$C$41</c:f>
              <c:strCache>
                <c:ptCount val="1"/>
                <c:pt idx="0">
                  <c:v>Türkiye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Nüfus!$C$42:$C$52</c:f>
              <c:numCache>
                <c:formatCode>0.0</c:formatCode>
                <c:ptCount val="11"/>
                <c:pt idx="0">
                  <c:v>13.101130617980951</c:v>
                </c:pt>
                <c:pt idx="1">
                  <c:v>14.495305286334435</c:v>
                </c:pt>
                <c:pt idx="2">
                  <c:v>15.882776490896349</c:v>
                </c:pt>
                <c:pt idx="3">
                  <c:v>13.490261864227953</c:v>
                </c:pt>
                <c:pt idx="4">
                  <c:v>12.013514234890865</c:v>
                </c:pt>
                <c:pt idx="5">
                  <c:v>13.664197703362001</c:v>
                </c:pt>
                <c:pt idx="6">
                  <c:v>13.319902886931656</c:v>
                </c:pt>
                <c:pt idx="7">
                  <c:v>13.362118141546794</c:v>
                </c:pt>
                <c:pt idx="8">
                  <c:v>13.545181924668556</c:v>
                </c:pt>
                <c:pt idx="9">
                  <c:v>12.4</c:v>
                </c:pt>
                <c:pt idx="10">
                  <c:v>14.7</c:v>
                </c:pt>
              </c:numCache>
            </c:numRef>
          </c:val>
          <c:smooth val="0"/>
          <c:extLst>
            <c:ext xmlns:c16="http://schemas.microsoft.com/office/drawing/2014/chart" uri="{C3380CC4-5D6E-409C-BE32-E72D297353CC}">
              <c16:uniqueId val="{00000000-A20A-4D39-B694-26A349BA3C6F}"/>
            </c:ext>
          </c:extLst>
        </c:ser>
        <c:ser>
          <c:idx val="1"/>
          <c:order val="1"/>
          <c:tx>
            <c:strRef>
              <c:f>Nüfus!$D$41</c:f>
              <c:strCache>
                <c:ptCount val="1"/>
                <c:pt idx="0">
                  <c:v>Artvin</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Nüfus!$D$42:$D$52</c:f>
              <c:numCache>
                <c:formatCode>0.0</c:formatCode>
                <c:ptCount val="11"/>
                <c:pt idx="0">
                  <c:v>-9.011761856893763</c:v>
                </c:pt>
                <c:pt idx="1">
                  <c:v>-6.0452249947324841</c:v>
                </c:pt>
                <c:pt idx="2">
                  <c:v>-4.9706615955275897</c:v>
                </c:pt>
                <c:pt idx="3">
                  <c:v>9.8746699295741216</c:v>
                </c:pt>
                <c:pt idx="4">
                  <c:v>4.1262398262468123</c:v>
                </c:pt>
                <c:pt idx="5">
                  <c:v>13.388386039543127</c:v>
                </c:pt>
                <c:pt idx="6">
                  <c:v>2.0058530418022853</c:v>
                </c:pt>
                <c:pt idx="7">
                  <c:v>-7.7150102825901055</c:v>
                </c:pt>
                <c:pt idx="8">
                  <c:v>-1.7952792556896187</c:v>
                </c:pt>
                <c:pt idx="9">
                  <c:v>-11.5</c:v>
                </c:pt>
                <c:pt idx="10">
                  <c:v>46.3</c:v>
                </c:pt>
              </c:numCache>
            </c:numRef>
          </c:val>
          <c:smooth val="0"/>
          <c:extLst>
            <c:ext xmlns:c16="http://schemas.microsoft.com/office/drawing/2014/chart" uri="{C3380CC4-5D6E-409C-BE32-E72D297353CC}">
              <c16:uniqueId val="{00000001-A20A-4D39-B694-26A349BA3C6F}"/>
            </c:ext>
          </c:extLst>
        </c:ser>
        <c:dLbls>
          <c:showLegendKey val="0"/>
          <c:showVal val="0"/>
          <c:showCatName val="0"/>
          <c:showSerName val="0"/>
          <c:showPercent val="0"/>
          <c:showBubbleSize val="0"/>
        </c:dLbls>
        <c:smooth val="0"/>
        <c:axId val="193703936"/>
        <c:axId val="193325312"/>
      </c:lineChart>
      <c:catAx>
        <c:axId val="193703936"/>
        <c:scaling>
          <c:orientation val="minMax"/>
        </c:scaling>
        <c:delete val="0"/>
        <c:axPos val="b"/>
        <c:numFmt formatCode="General" sourceLinked="0"/>
        <c:majorTickMark val="out"/>
        <c:minorTickMark val="none"/>
        <c:tickLblPos val="nextTo"/>
        <c:crossAx val="193325312"/>
        <c:crosses val="autoZero"/>
        <c:auto val="1"/>
        <c:lblAlgn val="ctr"/>
        <c:lblOffset val="100"/>
        <c:noMultiLvlLbl val="0"/>
      </c:catAx>
      <c:valAx>
        <c:axId val="193325312"/>
        <c:scaling>
          <c:orientation val="minMax"/>
        </c:scaling>
        <c:delete val="0"/>
        <c:axPos val="l"/>
        <c:majorGridlines/>
        <c:title>
          <c:tx>
            <c:rich>
              <a:bodyPr rot="-5400000" vert="horz"/>
              <a:lstStyle/>
              <a:p>
                <a:pPr>
                  <a:defRPr sz="1000"/>
                </a:pPr>
                <a:r>
                  <a:rPr lang="tr-TR" sz="1000" b="1" i="0" baseline="0">
                    <a:effectLst/>
                  </a:rPr>
                  <a:t>Yıllık Nüfus Artış Hızı (Binde)</a:t>
                </a:r>
                <a:endParaRPr lang="tr-TR" sz="1000">
                  <a:effectLst/>
                </a:endParaRPr>
              </a:p>
            </c:rich>
          </c:tx>
          <c:overlay val="0"/>
        </c:title>
        <c:numFmt formatCode="0.0" sourceLinked="1"/>
        <c:majorTickMark val="out"/>
        <c:minorTickMark val="none"/>
        <c:tickLblPos val="nextTo"/>
        <c:crossAx val="1937039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'Tehlikeli Atık'!$B$13</c:f>
              <c:strCache>
                <c:ptCount val="1"/>
                <c:pt idx="0">
                  <c:v>Geri Kazanım</c:v>
                </c:pt>
              </c:strCache>
            </c:strRef>
          </c:tx>
          <c:invertIfNegative val="0"/>
          <c:cat>
            <c:numRef>
              <c:f>'Tehlikeli Atık'!$A$14:$A$20</c:f>
              <c:numCache>
                <c:formatCode>General</c:formatCode>
                <c:ptCount val="7"/>
                <c:pt idx="0">
                  <c:v>2009</c:v>
                </c:pt>
                <c:pt idx="1">
                  <c:v>2010</c:v>
                </c:pt>
                <c:pt idx="2">
                  <c:v>2011</c:v>
                </c:pt>
                <c:pt idx="3">
                  <c:v>2013</c:v>
                </c:pt>
                <c:pt idx="4">
                  <c:v>2014</c:v>
                </c:pt>
                <c:pt idx="5">
                  <c:v>2015</c:v>
                </c:pt>
                <c:pt idx="6">
                  <c:v>2016</c:v>
                </c:pt>
              </c:numCache>
            </c:numRef>
          </c:cat>
          <c:val>
            <c:numRef>
              <c:f>'Tehlikeli Atık'!$B$14:$B$20</c:f>
              <c:numCache>
                <c:formatCode>0</c:formatCode>
                <c:ptCount val="7"/>
                <c:pt idx="0">
                  <c:v>75.44</c:v>
                </c:pt>
                <c:pt idx="1">
                  <c:v>175.595</c:v>
                </c:pt>
                <c:pt idx="2">
                  <c:v>151.52500000000001</c:v>
                </c:pt>
                <c:pt idx="3">
                  <c:v>220.208</c:v>
                </c:pt>
                <c:pt idx="4">
                  <c:v>223.45</c:v>
                </c:pt>
                <c:pt idx="5">
                  <c:v>235.42500000000001</c:v>
                </c:pt>
                <c:pt idx="6">
                  <c:v>307.02100000000002</c:v>
                </c:pt>
              </c:numCache>
            </c:numRef>
          </c:val>
          <c:extLst>
            <c:ext xmlns:c16="http://schemas.microsoft.com/office/drawing/2014/chart" uri="{C3380CC4-5D6E-409C-BE32-E72D297353CC}">
              <c16:uniqueId val="{00000000-2EDF-402C-BCF2-BA18D3E32414}"/>
            </c:ext>
          </c:extLst>
        </c:ser>
        <c:ser>
          <c:idx val="2"/>
          <c:order val="1"/>
          <c:tx>
            <c:strRef>
              <c:f>'Tehlikeli Atık'!$C$13</c:f>
              <c:strCache>
                <c:ptCount val="1"/>
                <c:pt idx="0">
                  <c:v>Bertaraf</c:v>
                </c:pt>
              </c:strCache>
            </c:strRef>
          </c:tx>
          <c:invertIfNegative val="0"/>
          <c:cat>
            <c:numRef>
              <c:f>'Tehlikeli Atık'!$A$14:$A$20</c:f>
              <c:numCache>
                <c:formatCode>General</c:formatCode>
                <c:ptCount val="7"/>
                <c:pt idx="0">
                  <c:v>2009</c:v>
                </c:pt>
                <c:pt idx="1">
                  <c:v>2010</c:v>
                </c:pt>
                <c:pt idx="2">
                  <c:v>2011</c:v>
                </c:pt>
                <c:pt idx="3">
                  <c:v>2013</c:v>
                </c:pt>
                <c:pt idx="4">
                  <c:v>2014</c:v>
                </c:pt>
                <c:pt idx="5">
                  <c:v>2015</c:v>
                </c:pt>
                <c:pt idx="6">
                  <c:v>2016</c:v>
                </c:pt>
              </c:numCache>
            </c:numRef>
          </c:cat>
          <c:val>
            <c:numRef>
              <c:f>'Tehlikeli Atık'!$C$14:$C$20</c:f>
              <c:numCache>
                <c:formatCode>0</c:formatCode>
                <c:ptCount val="7"/>
                <c:pt idx="0">
                  <c:v>1.625</c:v>
                </c:pt>
                <c:pt idx="1">
                  <c:v>0.98</c:v>
                </c:pt>
                <c:pt idx="2">
                  <c:v>1.8620000000000001</c:v>
                </c:pt>
                <c:pt idx="3">
                  <c:v>71.256</c:v>
                </c:pt>
                <c:pt idx="4">
                  <c:v>87.992999999999995</c:v>
                </c:pt>
                <c:pt idx="5">
                  <c:v>101.251</c:v>
                </c:pt>
                <c:pt idx="6">
                  <c:v>105.041</c:v>
                </c:pt>
              </c:numCache>
            </c:numRef>
          </c:val>
          <c:extLst>
            <c:ext xmlns:c16="http://schemas.microsoft.com/office/drawing/2014/chart" uri="{C3380CC4-5D6E-409C-BE32-E72D297353CC}">
              <c16:uniqueId val="{00000001-2EDF-402C-BCF2-BA18D3E32414}"/>
            </c:ext>
          </c:extLst>
        </c:ser>
        <c:ser>
          <c:idx val="3"/>
          <c:order val="2"/>
          <c:tx>
            <c:strRef>
              <c:f>'Tehlikeli Atık'!$D$13</c:f>
              <c:strCache>
                <c:ptCount val="1"/>
                <c:pt idx="0">
                  <c:v>Tesis İçi</c:v>
                </c:pt>
              </c:strCache>
            </c:strRef>
          </c:tx>
          <c:invertIfNegative val="0"/>
          <c:cat>
            <c:numRef>
              <c:f>'Tehlikeli Atık'!$A$14:$A$20</c:f>
              <c:numCache>
                <c:formatCode>General</c:formatCode>
                <c:ptCount val="7"/>
                <c:pt idx="0">
                  <c:v>2009</c:v>
                </c:pt>
                <c:pt idx="1">
                  <c:v>2010</c:v>
                </c:pt>
                <c:pt idx="2">
                  <c:v>2011</c:v>
                </c:pt>
                <c:pt idx="3">
                  <c:v>2013</c:v>
                </c:pt>
                <c:pt idx="4">
                  <c:v>2014</c:v>
                </c:pt>
                <c:pt idx="5">
                  <c:v>2015</c:v>
                </c:pt>
                <c:pt idx="6">
                  <c:v>2016</c:v>
                </c:pt>
              </c:numCache>
            </c:numRef>
          </c:cat>
          <c:val>
            <c:numRef>
              <c:f>'Tehlikeli Atık'!$D$14:$D$20</c:f>
              <c:numCache>
                <c:formatCode>0</c:formatCode>
                <c:ptCount val="7"/>
                <c:pt idx="0">
                  <c:v>0.67</c:v>
                </c:pt>
                <c:pt idx="1">
                  <c:v>2.4340000000000002</c:v>
                </c:pt>
                <c:pt idx="2">
                  <c:v>2.4049999999999998</c:v>
                </c:pt>
                <c:pt idx="3">
                  <c:v>9.73</c:v>
                </c:pt>
                <c:pt idx="4">
                  <c:v>0.32</c:v>
                </c:pt>
                <c:pt idx="5">
                  <c:v>0</c:v>
                </c:pt>
                <c:pt idx="6">
                  <c:v>0</c:v>
                </c:pt>
              </c:numCache>
            </c:numRef>
          </c:val>
          <c:extLst>
            <c:ext xmlns:c16="http://schemas.microsoft.com/office/drawing/2014/chart" uri="{C3380CC4-5D6E-409C-BE32-E72D297353CC}">
              <c16:uniqueId val="{00000002-2EDF-402C-BCF2-BA18D3E32414}"/>
            </c:ext>
          </c:extLst>
        </c:ser>
        <c:ser>
          <c:idx val="4"/>
          <c:order val="3"/>
          <c:tx>
            <c:strRef>
              <c:f>'Tehlikeli Atık'!$E$13</c:f>
              <c:strCache>
                <c:ptCount val="1"/>
                <c:pt idx="0">
                  <c:v>Stok</c:v>
                </c:pt>
              </c:strCache>
            </c:strRef>
          </c:tx>
          <c:invertIfNegative val="0"/>
          <c:cat>
            <c:numRef>
              <c:f>'Tehlikeli Atık'!$A$14:$A$20</c:f>
              <c:numCache>
                <c:formatCode>General</c:formatCode>
                <c:ptCount val="7"/>
                <c:pt idx="0">
                  <c:v>2009</c:v>
                </c:pt>
                <c:pt idx="1">
                  <c:v>2010</c:v>
                </c:pt>
                <c:pt idx="2">
                  <c:v>2011</c:v>
                </c:pt>
                <c:pt idx="3">
                  <c:v>2013</c:v>
                </c:pt>
                <c:pt idx="4">
                  <c:v>2014</c:v>
                </c:pt>
                <c:pt idx="5">
                  <c:v>2015</c:v>
                </c:pt>
                <c:pt idx="6">
                  <c:v>2016</c:v>
                </c:pt>
              </c:numCache>
            </c:numRef>
          </c:cat>
          <c:val>
            <c:numRef>
              <c:f>'Tehlikeli Atık'!$E$14:$E$20</c:f>
              <c:numCache>
                <c:formatCode>0</c:formatCode>
                <c:ptCount val="7"/>
                <c:pt idx="0">
                  <c:v>2.67</c:v>
                </c:pt>
                <c:pt idx="1">
                  <c:v>24.800999999999998</c:v>
                </c:pt>
                <c:pt idx="2">
                  <c:v>0.49099999999999999</c:v>
                </c:pt>
                <c:pt idx="3">
                  <c:v>1.4</c:v>
                </c:pt>
                <c:pt idx="4">
                  <c:v>4.2750000000000004</c:v>
                </c:pt>
                <c:pt idx="5">
                  <c:v>11.163</c:v>
                </c:pt>
                <c:pt idx="6">
                  <c:v>8.5000000000000006E-2</c:v>
                </c:pt>
              </c:numCache>
            </c:numRef>
          </c:val>
          <c:extLst>
            <c:ext xmlns:c16="http://schemas.microsoft.com/office/drawing/2014/chart" uri="{C3380CC4-5D6E-409C-BE32-E72D297353CC}">
              <c16:uniqueId val="{00000003-2EDF-402C-BCF2-BA18D3E32414}"/>
            </c:ext>
          </c:extLst>
        </c:ser>
        <c:ser>
          <c:idx val="5"/>
          <c:order val="4"/>
          <c:tx>
            <c:strRef>
              <c:f>'Tehlikeli Atık'!$F$13</c:f>
              <c:strCache>
                <c:ptCount val="1"/>
                <c:pt idx="0">
                  <c:v>İhracat</c:v>
                </c:pt>
              </c:strCache>
            </c:strRef>
          </c:tx>
          <c:invertIfNegative val="0"/>
          <c:cat>
            <c:numRef>
              <c:f>'Tehlikeli Atık'!$A$14:$A$20</c:f>
              <c:numCache>
                <c:formatCode>General</c:formatCode>
                <c:ptCount val="7"/>
                <c:pt idx="0">
                  <c:v>2009</c:v>
                </c:pt>
                <c:pt idx="1">
                  <c:v>2010</c:v>
                </c:pt>
                <c:pt idx="2">
                  <c:v>2011</c:v>
                </c:pt>
                <c:pt idx="3">
                  <c:v>2013</c:v>
                </c:pt>
                <c:pt idx="4">
                  <c:v>2014</c:v>
                </c:pt>
                <c:pt idx="5">
                  <c:v>2015</c:v>
                </c:pt>
                <c:pt idx="6">
                  <c:v>2016</c:v>
                </c:pt>
              </c:numCache>
            </c:numRef>
          </c:cat>
          <c:val>
            <c:numRef>
              <c:f>'Tehlikeli Atık'!$F$14:$F$20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EDF-402C-BCF2-BA18D3E32414}"/>
            </c:ext>
          </c:extLst>
        </c:ser>
        <c:dLbls>
          <c:showLegendKey val="0"/>
          <c:showVal val="0"/>
          <c:showCatName val="0"/>
          <c:showSerName val="0"/>
          <c:showPercent val="0"/>
          <c:showBubbleSize val="0"/>
        </c:dLbls>
        <c:gapWidth val="150"/>
        <c:overlap val="100"/>
        <c:axId val="196177408"/>
        <c:axId val="197874752"/>
      </c:barChart>
      <c:catAx>
        <c:axId val="196177408"/>
        <c:scaling>
          <c:orientation val="minMax"/>
        </c:scaling>
        <c:delete val="0"/>
        <c:axPos val="b"/>
        <c:numFmt formatCode="General" sourceLinked="1"/>
        <c:majorTickMark val="out"/>
        <c:minorTickMark val="none"/>
        <c:tickLblPos val="nextTo"/>
        <c:crossAx val="197874752"/>
        <c:crosses val="autoZero"/>
        <c:auto val="1"/>
        <c:lblAlgn val="ctr"/>
        <c:lblOffset val="100"/>
        <c:noMultiLvlLbl val="0"/>
      </c:catAx>
      <c:valAx>
        <c:axId val="197874752"/>
        <c:scaling>
          <c:orientation val="minMax"/>
        </c:scaling>
        <c:delete val="0"/>
        <c:axPos val="l"/>
        <c:majorGridlines/>
        <c:title>
          <c:tx>
            <c:rich>
              <a:bodyPr rot="-5400000" vert="horz"/>
              <a:lstStyle/>
              <a:p>
                <a:pPr>
                  <a:defRPr/>
                </a:pPr>
                <a:r>
                  <a:rPr lang="tr-TR"/>
                  <a:t>Tehlikeli Atıkların Bertaraf Yöntemine Göre Dağılımı (ton/yıl)</a:t>
                </a:r>
              </a:p>
            </c:rich>
          </c:tx>
          <c:layout>
            <c:manualLayout>
              <c:xMode val="edge"/>
              <c:yMode val="edge"/>
              <c:x val="1.3888888888888888E-2"/>
              <c:y val="8.5754228638086905E-2"/>
            </c:manualLayout>
          </c:layout>
          <c:overlay val="0"/>
        </c:title>
        <c:numFmt formatCode="0" sourceLinked="1"/>
        <c:majorTickMark val="out"/>
        <c:minorTickMark val="none"/>
        <c:tickLblPos val="nextTo"/>
        <c:crossAx val="1961774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Nüfus!$B$73</c:f>
              <c:strCache>
                <c:ptCount val="1"/>
                <c:pt idx="0">
                  <c:v>Türkiye</c:v>
                </c:pt>
              </c:strCache>
            </c:strRef>
          </c:tx>
          <c:marker>
            <c:symbol val="none"/>
          </c:marker>
          <c:cat>
            <c:numRef>
              <c:f>Nüfus!$A$74:$A$85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Nüfus!$B$74:$B$85</c:f>
              <c:numCache>
                <c:formatCode>###\ ###\ ###</c:formatCode>
                <c:ptCount val="12"/>
                <c:pt idx="0">
                  <c:v>91.717631405242173</c:v>
                </c:pt>
                <c:pt idx="1">
                  <c:v>92.9271417508225</c:v>
                </c:pt>
                <c:pt idx="2">
                  <c:v>94.283959023082005</c:v>
                </c:pt>
                <c:pt idx="3">
                  <c:v>95.793405439680669</c:v>
                </c:pt>
                <c:pt idx="4">
                  <c:v>97.094439477965295</c:v>
                </c:pt>
                <c:pt idx="5">
                  <c:v>98.267919605407457</c:v>
                </c:pt>
                <c:pt idx="6" formatCode="0">
                  <c:v>99.619887630521674</c:v>
                </c:pt>
                <c:pt idx="7" formatCode="0">
                  <c:v>100.95569149848494</c:v>
                </c:pt>
                <c:pt idx="8" formatCode="0">
                  <c:v>102.31372628000894</c:v>
                </c:pt>
                <c:pt idx="9">
                  <c:v>103.70901268704425</c:v>
                </c:pt>
                <c:pt idx="10" formatCode="0">
                  <c:v>105</c:v>
                </c:pt>
                <c:pt idx="11" formatCode="0">
                  <c:v>107</c:v>
                </c:pt>
              </c:numCache>
            </c:numRef>
          </c:val>
          <c:smooth val="0"/>
          <c:extLst>
            <c:ext xmlns:c16="http://schemas.microsoft.com/office/drawing/2014/chart" uri="{C3380CC4-5D6E-409C-BE32-E72D297353CC}">
              <c16:uniqueId val="{00000000-E108-4883-89E7-B6A28D015FDB}"/>
            </c:ext>
          </c:extLst>
        </c:ser>
        <c:ser>
          <c:idx val="2"/>
          <c:order val="1"/>
          <c:tx>
            <c:strRef>
              <c:f>Nüfus!$C$73</c:f>
              <c:strCache>
                <c:ptCount val="1"/>
                <c:pt idx="0">
                  <c:v>Artvin</c:v>
                </c:pt>
              </c:strCache>
            </c:strRef>
          </c:tx>
          <c:marker>
            <c:symbol val="none"/>
          </c:marker>
          <c:cat>
            <c:numRef>
              <c:f>Nüfus!$A$74:$A$85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Nüfus!$C$74:$C$85</c:f>
              <c:numCache>
                <c:formatCode>###\ ###\ ###</c:formatCode>
                <c:ptCount val="12"/>
                <c:pt idx="0">
                  <c:v>22.81688611375051</c:v>
                </c:pt>
                <c:pt idx="1">
                  <c:v>22.612189493688067</c:v>
                </c:pt>
                <c:pt idx="2">
                  <c:v>22.47590606759875</c:v>
                </c:pt>
                <c:pt idx="3">
                  <c:v>22.364463146463962</c:v>
                </c:pt>
                <c:pt idx="4">
                  <c:v>22.586398805483913</c:v>
                </c:pt>
                <c:pt idx="5">
                  <c:v>22.679788244875798</c:v>
                </c:pt>
                <c:pt idx="6" formatCode="0">
                  <c:v>22.985475770327135</c:v>
                </c:pt>
                <c:pt idx="7" formatCode="0">
                  <c:v>23.031627528166148</c:v>
                </c:pt>
                <c:pt idx="8" formatCode="0">
                  <c:v>22.854621962807112</c:v>
                </c:pt>
                <c:pt idx="9">
                  <c:v>22.813628342608933</c:v>
                </c:pt>
                <c:pt idx="10" formatCode="0">
                  <c:v>23</c:v>
                </c:pt>
                <c:pt idx="11" formatCode="0">
                  <c:v>24</c:v>
                </c:pt>
              </c:numCache>
            </c:numRef>
          </c:val>
          <c:smooth val="0"/>
          <c:extLst>
            <c:ext xmlns:c16="http://schemas.microsoft.com/office/drawing/2014/chart" uri="{C3380CC4-5D6E-409C-BE32-E72D297353CC}">
              <c16:uniqueId val="{00000001-E108-4883-89E7-B6A28D015FDB}"/>
            </c:ext>
          </c:extLst>
        </c:ser>
        <c:dLbls>
          <c:showLegendKey val="0"/>
          <c:showVal val="0"/>
          <c:showCatName val="0"/>
          <c:showSerName val="0"/>
          <c:showPercent val="0"/>
          <c:showBubbleSize val="0"/>
        </c:dLbls>
        <c:smooth val="0"/>
        <c:axId val="193704448"/>
        <c:axId val="193328192"/>
      </c:lineChart>
      <c:catAx>
        <c:axId val="193704448"/>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93328192"/>
        <c:crosses val="autoZero"/>
        <c:auto val="1"/>
        <c:lblAlgn val="ctr"/>
        <c:lblOffset val="100"/>
        <c:noMultiLvlLbl val="0"/>
      </c:catAx>
      <c:valAx>
        <c:axId val="193328192"/>
        <c:scaling>
          <c:orientation val="minMax"/>
        </c:scaling>
        <c:delete val="0"/>
        <c:axPos val="l"/>
        <c:majorGridlines/>
        <c:title>
          <c:tx>
            <c:rich>
              <a:bodyPr rot="-5400000" vert="horz"/>
              <a:lstStyle/>
              <a:p>
                <a:pPr>
                  <a:defRPr/>
                </a:pPr>
                <a:r>
                  <a:rPr lang="tr-TR"/>
                  <a:t>Nüfus Yoğunluğu (kişi/km</a:t>
                </a:r>
                <a:r>
                  <a:rPr lang="tr-TR" baseline="30000"/>
                  <a:t>2</a:t>
                </a:r>
                <a:r>
                  <a:rPr lang="tr-TR"/>
                  <a:t>)</a:t>
                </a:r>
              </a:p>
            </c:rich>
          </c:tx>
          <c:overlay val="0"/>
        </c:title>
        <c:numFmt formatCode="###\ ###\ ###" sourceLinked="1"/>
        <c:majorTickMark val="out"/>
        <c:minorTickMark val="none"/>
        <c:tickLblPos val="nextTo"/>
        <c:crossAx val="1937044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Nüfus!$B$114</c:f>
              <c:strCache>
                <c:ptCount val="1"/>
                <c:pt idx="0">
                  <c:v>Aldığı Göç </c:v>
                </c:pt>
              </c:strCache>
            </c:strRef>
          </c:tx>
          <c:invertIfNegative val="0"/>
          <c:cat>
            <c:strRef>
              <c:f>Nüfus!$A$115:$A$125</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Nüfus!$B$115:$B$125</c:f>
              <c:numCache>
                <c:formatCode>#,##0</c:formatCode>
                <c:ptCount val="11"/>
                <c:pt idx="0">
                  <c:v>6700</c:v>
                </c:pt>
                <c:pt idx="1">
                  <c:v>6206</c:v>
                </c:pt>
                <c:pt idx="2">
                  <c:v>7115</c:v>
                </c:pt>
                <c:pt idx="3">
                  <c:v>7948</c:v>
                </c:pt>
                <c:pt idx="4">
                  <c:v>7286</c:v>
                </c:pt>
                <c:pt idx="5">
                  <c:v>10053</c:v>
                </c:pt>
                <c:pt idx="6">
                  <c:v>9551</c:v>
                </c:pt>
                <c:pt idx="7">
                  <c:v>9050</c:v>
                </c:pt>
                <c:pt idx="8">
                  <c:v>8240</c:v>
                </c:pt>
                <c:pt idx="9">
                  <c:v>7788</c:v>
                </c:pt>
                <c:pt idx="10">
                  <c:v>15934</c:v>
                </c:pt>
              </c:numCache>
            </c:numRef>
          </c:val>
          <c:extLst>
            <c:ext xmlns:c16="http://schemas.microsoft.com/office/drawing/2014/chart" uri="{C3380CC4-5D6E-409C-BE32-E72D297353CC}">
              <c16:uniqueId val="{00000000-C376-4640-89A7-E8F168077E0A}"/>
            </c:ext>
          </c:extLst>
        </c:ser>
        <c:ser>
          <c:idx val="1"/>
          <c:order val="1"/>
          <c:tx>
            <c:strRef>
              <c:f>Nüfus!$C$114</c:f>
              <c:strCache>
                <c:ptCount val="1"/>
                <c:pt idx="0">
                  <c:v>Verdiği Göç </c:v>
                </c:pt>
              </c:strCache>
            </c:strRef>
          </c:tx>
          <c:invertIfNegative val="0"/>
          <c:cat>
            <c:strRef>
              <c:f>Nüfus!$A$115:$A$125</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Nüfus!$C$115:$C$125</c:f>
              <c:numCache>
                <c:formatCode>#,##0</c:formatCode>
                <c:ptCount val="11"/>
                <c:pt idx="0">
                  <c:v>8660</c:v>
                </c:pt>
                <c:pt idx="1">
                  <c:v>7547</c:v>
                </c:pt>
                <c:pt idx="2">
                  <c:v>7988</c:v>
                </c:pt>
                <c:pt idx="3">
                  <c:v>7948</c:v>
                </c:pt>
                <c:pt idx="4">
                  <c:v>7612</c:v>
                </c:pt>
                <c:pt idx="5">
                  <c:v>8644</c:v>
                </c:pt>
                <c:pt idx="6">
                  <c:v>10187</c:v>
                </c:pt>
                <c:pt idx="7">
                  <c:v>10969</c:v>
                </c:pt>
                <c:pt idx="8">
                  <c:v>9283</c:v>
                </c:pt>
                <c:pt idx="9">
                  <c:v>10146</c:v>
                </c:pt>
                <c:pt idx="10">
                  <c:v>8876</c:v>
                </c:pt>
              </c:numCache>
            </c:numRef>
          </c:val>
          <c:extLst>
            <c:ext xmlns:c16="http://schemas.microsoft.com/office/drawing/2014/chart" uri="{C3380CC4-5D6E-409C-BE32-E72D297353CC}">
              <c16:uniqueId val="{00000001-C376-4640-89A7-E8F168077E0A}"/>
            </c:ext>
          </c:extLst>
        </c:ser>
        <c:dLbls>
          <c:showLegendKey val="0"/>
          <c:showVal val="0"/>
          <c:showCatName val="0"/>
          <c:showSerName val="0"/>
          <c:showPercent val="0"/>
          <c:showBubbleSize val="0"/>
        </c:dLbls>
        <c:gapWidth val="150"/>
        <c:axId val="193705472"/>
        <c:axId val="194601536"/>
      </c:barChart>
      <c:lineChart>
        <c:grouping val="standard"/>
        <c:varyColors val="0"/>
        <c:ser>
          <c:idx val="3"/>
          <c:order val="2"/>
          <c:tx>
            <c:strRef>
              <c:f>Nüfus!$E$114</c:f>
              <c:strCache>
                <c:ptCount val="1"/>
                <c:pt idx="0">
                  <c:v>Net Göç Hızı (‰)</c:v>
                </c:pt>
              </c:strCache>
            </c:strRef>
          </c:tx>
          <c:spPr>
            <a:ln>
              <a:solidFill>
                <a:schemeClr val="accent6"/>
              </a:solidFill>
            </a:ln>
          </c:spPr>
          <c:marker>
            <c:symbol val="none"/>
          </c:marker>
          <c:cat>
            <c:strRef>
              <c:f>Nüfus!$A$115:$A$125</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Nüfus!$E$115:$E$125</c:f>
              <c:numCache>
                <c:formatCode>0.0</c:formatCode>
                <c:ptCount val="11"/>
                <c:pt idx="0" formatCode="General">
                  <c:v>-11.7</c:v>
                </c:pt>
                <c:pt idx="1">
                  <c:v>-8.07</c:v>
                </c:pt>
                <c:pt idx="2">
                  <c:v>-5.28</c:v>
                </c:pt>
                <c:pt idx="3">
                  <c:v>0</c:v>
                </c:pt>
                <c:pt idx="4">
                  <c:v>-1.95</c:v>
                </c:pt>
                <c:pt idx="5">
                  <c:v>8.36</c:v>
                </c:pt>
                <c:pt idx="6">
                  <c:v>-3.74</c:v>
                </c:pt>
                <c:pt idx="7">
                  <c:v>-11.33</c:v>
                </c:pt>
                <c:pt idx="8">
                  <c:v>-6.19</c:v>
                </c:pt>
                <c:pt idx="9">
                  <c:v>-14.092587944203393</c:v>
                </c:pt>
                <c:pt idx="10">
                  <c:v>41.400507974495689</c:v>
                </c:pt>
              </c:numCache>
            </c:numRef>
          </c:val>
          <c:smooth val="0"/>
          <c:extLst>
            <c:ext xmlns:c16="http://schemas.microsoft.com/office/drawing/2014/chart" uri="{C3380CC4-5D6E-409C-BE32-E72D297353CC}">
              <c16:uniqueId val="{00000002-C376-4640-89A7-E8F168077E0A}"/>
            </c:ext>
          </c:extLst>
        </c:ser>
        <c:dLbls>
          <c:showLegendKey val="0"/>
          <c:showVal val="0"/>
          <c:showCatName val="0"/>
          <c:showSerName val="0"/>
          <c:showPercent val="0"/>
          <c:showBubbleSize val="0"/>
        </c:dLbls>
        <c:marker val="1"/>
        <c:smooth val="0"/>
        <c:axId val="193706496"/>
        <c:axId val="194602112"/>
      </c:lineChart>
      <c:catAx>
        <c:axId val="193705472"/>
        <c:scaling>
          <c:orientation val="minMax"/>
        </c:scaling>
        <c:delete val="0"/>
        <c:axPos val="b"/>
        <c:numFmt formatCode="General" sourceLinked="0"/>
        <c:majorTickMark val="out"/>
        <c:minorTickMark val="none"/>
        <c:tickLblPos val="nextTo"/>
        <c:crossAx val="194601536"/>
        <c:crosses val="autoZero"/>
        <c:auto val="1"/>
        <c:lblAlgn val="ctr"/>
        <c:lblOffset val="100"/>
        <c:noMultiLvlLbl val="0"/>
      </c:catAx>
      <c:valAx>
        <c:axId val="194601536"/>
        <c:scaling>
          <c:orientation val="minMax"/>
        </c:scaling>
        <c:delete val="0"/>
        <c:axPos val="l"/>
        <c:majorGridlines/>
        <c:title>
          <c:tx>
            <c:rich>
              <a:bodyPr rot="-5400000" vert="horz"/>
              <a:lstStyle/>
              <a:p>
                <a:pPr>
                  <a:defRPr sz="1000"/>
                </a:pPr>
                <a:r>
                  <a:rPr lang="tr-TR" sz="1000" b="1" i="0" baseline="0">
                    <a:effectLst/>
                  </a:rPr>
                  <a:t>Aldığı/ Verdiği Göç (Kişi)</a:t>
                </a:r>
                <a:endParaRPr lang="tr-TR" sz="1000">
                  <a:effectLst/>
                </a:endParaRPr>
              </a:p>
            </c:rich>
          </c:tx>
          <c:overlay val="0"/>
        </c:title>
        <c:numFmt formatCode="#,##0" sourceLinked="1"/>
        <c:majorTickMark val="out"/>
        <c:minorTickMark val="none"/>
        <c:tickLblPos val="nextTo"/>
        <c:crossAx val="193705472"/>
        <c:crosses val="autoZero"/>
        <c:crossBetween val="between"/>
      </c:valAx>
      <c:valAx>
        <c:axId val="194602112"/>
        <c:scaling>
          <c:orientation val="minMax"/>
        </c:scaling>
        <c:delete val="0"/>
        <c:axPos val="r"/>
        <c:title>
          <c:tx>
            <c:rich>
              <a:bodyPr rot="-5400000" vert="horz"/>
              <a:lstStyle/>
              <a:p>
                <a:pPr>
                  <a:defRPr/>
                </a:pPr>
                <a:r>
                  <a:rPr lang="tr-TR"/>
                  <a:t>Net Göç Hızı (‰)</a:t>
                </a:r>
              </a:p>
            </c:rich>
          </c:tx>
          <c:overlay val="0"/>
        </c:title>
        <c:numFmt formatCode="General" sourceLinked="1"/>
        <c:majorTickMark val="out"/>
        <c:minorTickMark val="none"/>
        <c:tickLblPos val="nextTo"/>
        <c:crossAx val="193706496"/>
        <c:crosses val="max"/>
        <c:crossBetween val="between"/>
      </c:valAx>
      <c:catAx>
        <c:axId val="193706496"/>
        <c:scaling>
          <c:orientation val="minMax"/>
        </c:scaling>
        <c:delete val="1"/>
        <c:axPos val="b"/>
        <c:numFmt formatCode="General" sourceLinked="1"/>
        <c:majorTickMark val="out"/>
        <c:minorTickMark val="none"/>
        <c:tickLblPos val="nextTo"/>
        <c:crossAx val="194602112"/>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1242839928028"/>
          <c:y val="3.6461476798158851E-2"/>
          <c:w val="0.65176434321548737"/>
          <c:h val="0.71126617793465474"/>
        </c:manualLayout>
      </c:layout>
      <c:barChart>
        <c:barDir val="col"/>
        <c:grouping val="stacked"/>
        <c:varyColors val="0"/>
        <c:ser>
          <c:idx val="0"/>
          <c:order val="0"/>
          <c:tx>
            <c:strRef>
              <c:f>Ekonomi!$B$7</c:f>
              <c:strCache>
                <c:ptCount val="1"/>
                <c:pt idx="0">
                  <c:v>Cari Harcama (TL)</c:v>
                </c:pt>
              </c:strCache>
            </c:strRef>
          </c:tx>
          <c:invertIfNegative val="0"/>
          <c:cat>
            <c:strRef>
              <c:f>Ekonomi!$A$8:$A$22</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Ekonomi!$B$8:$B$22</c:f>
              <c:numCache>
                <c:formatCode>#,##0</c:formatCode>
                <c:ptCount val="15"/>
                <c:pt idx="0">
                  <c:v>490666</c:v>
                </c:pt>
                <c:pt idx="1">
                  <c:v>1027317</c:v>
                </c:pt>
                <c:pt idx="2">
                  <c:v>1834230</c:v>
                </c:pt>
                <c:pt idx="3">
                  <c:v>1403621</c:v>
                </c:pt>
                <c:pt idx="4">
                  <c:v>2343045</c:v>
                </c:pt>
                <c:pt idx="5">
                  <c:v>1195543</c:v>
                </c:pt>
                <c:pt idx="6">
                  <c:v>1044027</c:v>
                </c:pt>
                <c:pt idx="7">
                  <c:v>655895</c:v>
                </c:pt>
                <c:pt idx="8">
                  <c:v>2146571</c:v>
                </c:pt>
                <c:pt idx="9">
                  <c:v>6425098</c:v>
                </c:pt>
                <c:pt idx="10">
                  <c:v>5026720</c:v>
                </c:pt>
                <c:pt idx="11">
                  <c:v>9934135</c:v>
                </c:pt>
                <c:pt idx="12">
                  <c:v>10793949</c:v>
                </c:pt>
                <c:pt idx="13">
                  <c:v>14496663</c:v>
                </c:pt>
                <c:pt idx="14">
                  <c:v>17550907</c:v>
                </c:pt>
              </c:numCache>
            </c:numRef>
          </c:val>
          <c:extLst>
            <c:ext xmlns:c16="http://schemas.microsoft.com/office/drawing/2014/chart" uri="{C3380CC4-5D6E-409C-BE32-E72D297353CC}">
              <c16:uniqueId val="{00000000-DD71-46F1-BD3F-A0649C9521C3}"/>
            </c:ext>
          </c:extLst>
        </c:ser>
        <c:ser>
          <c:idx val="1"/>
          <c:order val="1"/>
          <c:tx>
            <c:strRef>
              <c:f>Ekonomi!$C$7</c:f>
              <c:strCache>
                <c:ptCount val="1"/>
                <c:pt idx="0">
                  <c:v>Yatırım Harcaması (TL)</c:v>
                </c:pt>
              </c:strCache>
            </c:strRef>
          </c:tx>
          <c:invertIfNegative val="0"/>
          <c:cat>
            <c:strRef>
              <c:f>Ekonomi!$A$8:$A$22</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Ekonomi!$C$8:$C$22</c:f>
              <c:numCache>
                <c:formatCode>#,##0</c:formatCode>
                <c:ptCount val="15"/>
                <c:pt idx="0">
                  <c:v>7897</c:v>
                </c:pt>
                <c:pt idx="1">
                  <c:v>67441</c:v>
                </c:pt>
                <c:pt idx="2">
                  <c:v>205784</c:v>
                </c:pt>
                <c:pt idx="3">
                  <c:v>29493</c:v>
                </c:pt>
                <c:pt idx="4">
                  <c:v>21489</c:v>
                </c:pt>
                <c:pt idx="5">
                  <c:v>60539</c:v>
                </c:pt>
                <c:pt idx="6">
                  <c:v>19607</c:v>
                </c:pt>
                <c:pt idx="7">
                  <c:v>14745</c:v>
                </c:pt>
                <c:pt idx="8">
                  <c:v>128978</c:v>
                </c:pt>
                <c:pt idx="9">
                  <c:v>1211211</c:v>
                </c:pt>
                <c:pt idx="10">
                  <c:v>104000</c:v>
                </c:pt>
                <c:pt idx="11">
                  <c:v>664597</c:v>
                </c:pt>
                <c:pt idx="12">
                  <c:v>104253</c:v>
                </c:pt>
                <c:pt idx="13">
                  <c:v>123773</c:v>
                </c:pt>
                <c:pt idx="14">
                  <c:v>1135199</c:v>
                </c:pt>
              </c:numCache>
            </c:numRef>
          </c:val>
          <c:extLst>
            <c:ext xmlns:c16="http://schemas.microsoft.com/office/drawing/2014/chart" uri="{C3380CC4-5D6E-409C-BE32-E72D297353CC}">
              <c16:uniqueId val="{00000001-DD71-46F1-BD3F-A0649C9521C3}"/>
            </c:ext>
          </c:extLst>
        </c:ser>
        <c:dLbls>
          <c:showLegendKey val="0"/>
          <c:showVal val="0"/>
          <c:showCatName val="0"/>
          <c:showSerName val="0"/>
          <c:showPercent val="0"/>
          <c:showBubbleSize val="0"/>
        </c:dLbls>
        <c:gapWidth val="150"/>
        <c:overlap val="100"/>
        <c:axId val="175134720"/>
        <c:axId val="194604992"/>
      </c:barChart>
      <c:lineChart>
        <c:grouping val="standard"/>
        <c:varyColors val="0"/>
        <c:ser>
          <c:idx val="4"/>
          <c:order val="2"/>
          <c:tx>
            <c:strRef>
              <c:f>Ekonomi!$F$7</c:f>
              <c:strCache>
                <c:ptCount val="1"/>
                <c:pt idx="0">
                  <c:v>İlin Türkiye Toplamındaki Payı (%)</c:v>
                </c:pt>
              </c:strCache>
            </c:strRef>
          </c:tx>
          <c:spPr>
            <a:ln>
              <a:solidFill>
                <a:schemeClr val="accent3"/>
              </a:solidFill>
            </a:ln>
          </c:spPr>
          <c:marker>
            <c:symbol val="none"/>
          </c:marker>
          <c:cat>
            <c:strRef>
              <c:f>Ekonomi!$A$8:$A$22</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Ekonomi!$F$8:$F$22</c:f>
              <c:numCache>
                <c:formatCode>#,##0.00</c:formatCode>
                <c:ptCount val="15"/>
                <c:pt idx="0">
                  <c:v>4.548986061004618E-2</c:v>
                </c:pt>
                <c:pt idx="1">
                  <c:v>7.7028514301689499E-2</c:v>
                </c:pt>
                <c:pt idx="2">
                  <c:v>6.4216754203407236E-2</c:v>
                </c:pt>
                <c:pt idx="3">
                  <c:v>3.7157820240540582E-2</c:v>
                </c:pt>
                <c:pt idx="4">
                  <c:v>5.3959179248117002E-2</c:v>
                </c:pt>
                <c:pt idx="5">
                  <c:v>2.1997743541371653E-2</c:v>
                </c:pt>
                <c:pt idx="6">
                  <c:v>1.3419576849296271E-2</c:v>
                </c:pt>
                <c:pt idx="7">
                  <c:v>8.6393173759057567E-3</c:v>
                </c:pt>
                <c:pt idx="8">
                  <c:v>2.7163826189497236E-2</c:v>
                </c:pt>
                <c:pt idx="9">
                  <c:v>9.1153441992223153E-2</c:v>
                </c:pt>
                <c:pt idx="10">
                  <c:v>5.0119412270078621E-2</c:v>
                </c:pt>
                <c:pt idx="11">
                  <c:v>8.8848360858500702E-2</c:v>
                </c:pt>
                <c:pt idx="12">
                  <c:v>8.114110748267854E-2</c:v>
                </c:pt>
                <c:pt idx="13">
                  <c:v>8.3890957639479777E-2</c:v>
                </c:pt>
                <c:pt idx="14">
                  <c:v>8.9464427463390436E-2</c:v>
                </c:pt>
              </c:numCache>
            </c:numRef>
          </c:val>
          <c:smooth val="0"/>
          <c:extLst>
            <c:ext xmlns:c16="http://schemas.microsoft.com/office/drawing/2014/chart" uri="{C3380CC4-5D6E-409C-BE32-E72D297353CC}">
              <c16:uniqueId val="{00000002-DD71-46F1-BD3F-A0649C9521C3}"/>
            </c:ext>
          </c:extLst>
        </c:ser>
        <c:dLbls>
          <c:showLegendKey val="0"/>
          <c:showVal val="0"/>
          <c:showCatName val="0"/>
          <c:showSerName val="0"/>
          <c:showPercent val="0"/>
          <c:showBubbleSize val="0"/>
        </c:dLbls>
        <c:marker val="1"/>
        <c:smooth val="0"/>
        <c:axId val="194911744"/>
        <c:axId val="194605568"/>
      </c:lineChart>
      <c:catAx>
        <c:axId val="1751347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4604992"/>
        <c:crosses val="autoZero"/>
        <c:auto val="1"/>
        <c:lblAlgn val="ctr"/>
        <c:lblOffset val="100"/>
        <c:noMultiLvlLbl val="0"/>
      </c:catAx>
      <c:valAx>
        <c:axId val="194604992"/>
        <c:scaling>
          <c:orientation val="minMax"/>
        </c:scaling>
        <c:delete val="0"/>
        <c:axPos val="l"/>
        <c:majorGridlines/>
        <c:title>
          <c:tx>
            <c:rich>
              <a:bodyPr rot="-5400000" vert="horz"/>
              <a:lstStyle/>
              <a:p>
                <a:pPr>
                  <a:defRPr/>
                </a:pPr>
                <a:r>
                  <a:rPr lang="tr-TR"/>
                  <a:t>Artvin ili  belediyelrinin çevresel harcamaları (TL)</a:t>
                </a:r>
              </a:p>
            </c:rich>
          </c:tx>
          <c:layout>
            <c:manualLayout>
              <c:xMode val="edge"/>
              <c:yMode val="edge"/>
              <c:x val="2.8074085078987766E-2"/>
              <c:y val="4.9631382284111035E-2"/>
            </c:manualLayout>
          </c:layout>
          <c:overlay val="0"/>
        </c:title>
        <c:numFmt formatCode="#,##0" sourceLinked="1"/>
        <c:majorTickMark val="out"/>
        <c:minorTickMark val="none"/>
        <c:tickLblPos val="nextTo"/>
        <c:crossAx val="175134720"/>
        <c:crosses val="autoZero"/>
        <c:crossBetween val="between"/>
      </c:valAx>
      <c:valAx>
        <c:axId val="194605568"/>
        <c:scaling>
          <c:orientation val="minMax"/>
          <c:max val="5"/>
        </c:scaling>
        <c:delete val="0"/>
        <c:axPos val="r"/>
        <c:title>
          <c:tx>
            <c:rich>
              <a:bodyPr rot="-5400000" vert="horz"/>
              <a:lstStyle/>
              <a:p>
                <a:pPr>
                  <a:defRPr/>
                </a:pPr>
                <a:r>
                  <a:rPr lang="tr-TR"/>
                  <a:t>Artvin İlinin Türkiye Toplamındaki Payı (%)</a:t>
                </a:r>
              </a:p>
            </c:rich>
          </c:tx>
          <c:layout>
            <c:manualLayout>
              <c:xMode val="edge"/>
              <c:yMode val="edge"/>
              <c:x val="0.94481255880750759"/>
              <c:y val="9.8227635338686115E-2"/>
            </c:manualLayout>
          </c:layout>
          <c:overlay val="0"/>
        </c:title>
        <c:numFmt formatCode="#,##0.00" sourceLinked="1"/>
        <c:majorTickMark val="out"/>
        <c:minorTickMark val="none"/>
        <c:tickLblPos val="nextTo"/>
        <c:crossAx val="194911744"/>
        <c:crosses val="max"/>
        <c:crossBetween val="between"/>
      </c:valAx>
      <c:catAx>
        <c:axId val="194911744"/>
        <c:scaling>
          <c:orientation val="minMax"/>
        </c:scaling>
        <c:delete val="1"/>
        <c:axPos val="b"/>
        <c:numFmt formatCode="General" sourceLinked="1"/>
        <c:majorTickMark val="out"/>
        <c:minorTickMark val="none"/>
        <c:tickLblPos val="nextTo"/>
        <c:crossAx val="194605568"/>
        <c:crosses val="autoZero"/>
        <c:auto val="1"/>
        <c:lblAlgn val="ctr"/>
        <c:lblOffset val="100"/>
        <c:noMultiLvlLbl val="0"/>
      </c:catAx>
    </c:plotArea>
    <c:legend>
      <c:legendPos val="r"/>
      <c:layout>
        <c:manualLayout>
          <c:xMode val="edge"/>
          <c:yMode val="edge"/>
          <c:x val="0"/>
          <c:y val="0.84876743855293946"/>
          <c:w val="1"/>
          <c:h val="0.14860013188006671"/>
        </c:manualLayout>
      </c:layout>
      <c:overlay val="0"/>
    </c:legend>
    <c:plotVisOnly val="1"/>
    <c:dispBlanksAs val="gap"/>
    <c:showDLblsOverMax val="0"/>
  </c:chart>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Ekonomi!$B$41</c:f>
              <c:strCache>
                <c:ptCount val="1"/>
                <c:pt idx="0">
                  <c:v>Atıksu Yönetimi Hizmetleri</c:v>
                </c:pt>
              </c:strCache>
            </c:strRef>
          </c:tx>
          <c:spPr>
            <a:solidFill>
              <a:schemeClr val="accent2"/>
            </a:solidFill>
          </c:spPr>
          <c:invertIfNegative val="0"/>
          <c:cat>
            <c:strRef>
              <c:f>Ekonomi!$A$42:$A$56</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Ekonomi!$B$42:$B$56</c:f>
              <c:numCache>
                <c:formatCode>#,##0</c:formatCode>
                <c:ptCount val="15"/>
                <c:pt idx="0">
                  <c:v>39713</c:v>
                </c:pt>
                <c:pt idx="1">
                  <c:v>102601</c:v>
                </c:pt>
                <c:pt idx="2">
                  <c:v>314109</c:v>
                </c:pt>
                <c:pt idx="3">
                  <c:v>63578</c:v>
                </c:pt>
                <c:pt idx="4">
                  <c:v>65017</c:v>
                </c:pt>
                <c:pt idx="5">
                  <c:v>19890</c:v>
                </c:pt>
                <c:pt idx="9">
                  <c:v>133920</c:v>
                </c:pt>
                <c:pt idx="10">
                  <c:v>80000</c:v>
                </c:pt>
                <c:pt idx="11">
                  <c:v>984464</c:v>
                </c:pt>
                <c:pt idx="12">
                  <c:v>1802866</c:v>
                </c:pt>
                <c:pt idx="13">
                  <c:v>2147313</c:v>
                </c:pt>
                <c:pt idx="14">
                  <c:v>2413825</c:v>
                </c:pt>
              </c:numCache>
            </c:numRef>
          </c:val>
          <c:extLst>
            <c:ext xmlns:c16="http://schemas.microsoft.com/office/drawing/2014/chart" uri="{C3380CC4-5D6E-409C-BE32-E72D297353CC}">
              <c16:uniqueId val="{00000000-1402-41DE-A29A-172437D0E979}"/>
            </c:ext>
          </c:extLst>
        </c:ser>
        <c:ser>
          <c:idx val="1"/>
          <c:order val="1"/>
          <c:tx>
            <c:strRef>
              <c:f>Ekonomi!$C$41</c:f>
              <c:strCache>
                <c:ptCount val="1"/>
                <c:pt idx="0">
                  <c:v>Atık Yönetimi Hizmetleri</c:v>
                </c:pt>
              </c:strCache>
            </c:strRef>
          </c:tx>
          <c:spPr>
            <a:solidFill>
              <a:schemeClr val="accent3"/>
            </a:solidFill>
          </c:spPr>
          <c:invertIfNegative val="0"/>
          <c:cat>
            <c:strRef>
              <c:f>Ekonomi!$A$42:$A$56</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Ekonomi!$C$42:$C$56</c:f>
              <c:numCache>
                <c:formatCode>#,##0</c:formatCode>
                <c:ptCount val="15"/>
                <c:pt idx="0">
                  <c:v>200338</c:v>
                </c:pt>
                <c:pt idx="1">
                  <c:v>661534</c:v>
                </c:pt>
                <c:pt idx="2">
                  <c:v>1019977</c:v>
                </c:pt>
                <c:pt idx="3">
                  <c:v>940563</c:v>
                </c:pt>
                <c:pt idx="4">
                  <c:v>1095059</c:v>
                </c:pt>
                <c:pt idx="5">
                  <c:v>688771</c:v>
                </c:pt>
                <c:pt idx="6">
                  <c:v>799592</c:v>
                </c:pt>
                <c:pt idx="7">
                  <c:v>97377</c:v>
                </c:pt>
                <c:pt idx="8">
                  <c:v>1775462</c:v>
                </c:pt>
                <c:pt idx="9">
                  <c:v>3026198</c:v>
                </c:pt>
                <c:pt idx="10">
                  <c:v>1256964</c:v>
                </c:pt>
                <c:pt idx="11">
                  <c:v>5716157</c:v>
                </c:pt>
                <c:pt idx="12">
                  <c:v>6829957</c:v>
                </c:pt>
                <c:pt idx="13">
                  <c:v>10250996</c:v>
                </c:pt>
                <c:pt idx="14">
                  <c:v>11918370</c:v>
                </c:pt>
              </c:numCache>
            </c:numRef>
          </c:val>
          <c:extLst>
            <c:ext xmlns:c16="http://schemas.microsoft.com/office/drawing/2014/chart" uri="{C3380CC4-5D6E-409C-BE32-E72D297353CC}">
              <c16:uniqueId val="{00000001-1402-41DE-A29A-172437D0E979}"/>
            </c:ext>
          </c:extLst>
        </c:ser>
        <c:ser>
          <c:idx val="2"/>
          <c:order val="2"/>
          <c:tx>
            <c:strRef>
              <c:f>Ekonomi!$D$41</c:f>
              <c:strCache>
                <c:ptCount val="1"/>
                <c:pt idx="0">
                  <c:v>Çevre Korumaya İlişkin Araştırma ve Geliştirme Hizmetleri</c:v>
                </c:pt>
              </c:strCache>
            </c:strRef>
          </c:tx>
          <c:spPr>
            <a:solidFill>
              <a:schemeClr val="accent4"/>
            </a:solidFill>
          </c:spPr>
          <c:invertIfNegative val="0"/>
          <c:cat>
            <c:strRef>
              <c:f>Ekonomi!$A$42:$A$56</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Ekonomi!$D$42:$D$56</c:f>
              <c:numCache>
                <c:formatCode>#,##0</c:formatCode>
                <c:ptCount val="15"/>
                <c:pt idx="9">
                  <c:v>42785</c:v>
                </c:pt>
              </c:numCache>
            </c:numRef>
          </c:val>
          <c:extLst>
            <c:ext xmlns:c16="http://schemas.microsoft.com/office/drawing/2014/chart" uri="{C3380CC4-5D6E-409C-BE32-E72D297353CC}">
              <c16:uniqueId val="{00000002-1402-41DE-A29A-172437D0E979}"/>
            </c:ext>
          </c:extLst>
        </c:ser>
        <c:ser>
          <c:idx val="3"/>
          <c:order val="3"/>
          <c:tx>
            <c:strRef>
              <c:f>Ekonomi!$E$41</c:f>
              <c:strCache>
                <c:ptCount val="1"/>
                <c:pt idx="0">
                  <c:v>Sınıflandırmaya Girmeyen Çevre Koruma Hizmetleri</c:v>
                </c:pt>
              </c:strCache>
            </c:strRef>
          </c:tx>
          <c:spPr>
            <a:solidFill>
              <a:schemeClr val="accent1">
                <a:lumMod val="60000"/>
                <a:lumOff val="40000"/>
              </a:schemeClr>
            </a:solidFill>
          </c:spPr>
          <c:invertIfNegative val="0"/>
          <c:cat>
            <c:strRef>
              <c:f>Ekonomi!$A$42:$A$56</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Ekonomi!$E$42:$E$56</c:f>
              <c:numCache>
                <c:formatCode>#,##0</c:formatCode>
                <c:ptCount val="15"/>
                <c:pt idx="3">
                  <c:v>270341</c:v>
                </c:pt>
                <c:pt idx="4">
                  <c:v>549079</c:v>
                </c:pt>
                <c:pt idx="9">
                  <c:v>3784566</c:v>
                </c:pt>
                <c:pt idx="10">
                  <c:v>1121835</c:v>
                </c:pt>
              </c:numCache>
            </c:numRef>
          </c:val>
          <c:extLst>
            <c:ext xmlns:c16="http://schemas.microsoft.com/office/drawing/2014/chart" uri="{C3380CC4-5D6E-409C-BE32-E72D297353CC}">
              <c16:uniqueId val="{00000003-1402-41DE-A29A-172437D0E979}"/>
            </c:ext>
          </c:extLst>
        </c:ser>
        <c:ser>
          <c:idx val="4"/>
          <c:order val="4"/>
          <c:tx>
            <c:strRef>
              <c:f>Ekonomi!$F$41</c:f>
              <c:strCache>
                <c:ptCount val="1"/>
                <c:pt idx="0">
                  <c:v>Su Temini İşleri ve Hizmetleri</c:v>
                </c:pt>
              </c:strCache>
            </c:strRef>
          </c:tx>
          <c:spPr>
            <a:solidFill>
              <a:schemeClr val="accent2">
                <a:lumMod val="60000"/>
                <a:lumOff val="40000"/>
              </a:schemeClr>
            </a:solidFill>
          </c:spPr>
          <c:invertIfNegative val="0"/>
          <c:cat>
            <c:strRef>
              <c:f>Ekonomi!$A$42:$A$56</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Ekonomi!$F$42:$F$56</c:f>
              <c:numCache>
                <c:formatCode>#,##0</c:formatCode>
                <c:ptCount val="15"/>
                <c:pt idx="0">
                  <c:v>258512</c:v>
                </c:pt>
                <c:pt idx="1">
                  <c:v>330623</c:v>
                </c:pt>
                <c:pt idx="2">
                  <c:v>705928</c:v>
                </c:pt>
                <c:pt idx="3">
                  <c:v>158632</c:v>
                </c:pt>
                <c:pt idx="4">
                  <c:v>655379</c:v>
                </c:pt>
                <c:pt idx="5">
                  <c:v>547421</c:v>
                </c:pt>
                <c:pt idx="6">
                  <c:v>264042</c:v>
                </c:pt>
                <c:pt idx="7">
                  <c:v>573264</c:v>
                </c:pt>
                <c:pt idx="8">
                  <c:v>500087</c:v>
                </c:pt>
                <c:pt idx="9">
                  <c:v>648840</c:v>
                </c:pt>
                <c:pt idx="10">
                  <c:v>2671921</c:v>
                </c:pt>
                <c:pt idx="11">
                  <c:v>3898111</c:v>
                </c:pt>
                <c:pt idx="12">
                  <c:v>2265379</c:v>
                </c:pt>
                <c:pt idx="13">
                  <c:v>2222127</c:v>
                </c:pt>
                <c:pt idx="14">
                  <c:v>4353911</c:v>
                </c:pt>
              </c:numCache>
            </c:numRef>
          </c:val>
          <c:extLst>
            <c:ext xmlns:c16="http://schemas.microsoft.com/office/drawing/2014/chart" uri="{C3380CC4-5D6E-409C-BE32-E72D297353CC}">
              <c16:uniqueId val="{00000004-1402-41DE-A29A-172437D0E979}"/>
            </c:ext>
          </c:extLst>
        </c:ser>
        <c:dLbls>
          <c:showLegendKey val="0"/>
          <c:showVal val="0"/>
          <c:showCatName val="0"/>
          <c:showSerName val="0"/>
          <c:showPercent val="0"/>
          <c:showBubbleSize val="0"/>
        </c:dLbls>
        <c:gapWidth val="150"/>
        <c:overlap val="100"/>
        <c:axId val="193529344"/>
        <c:axId val="194608448"/>
      </c:barChart>
      <c:catAx>
        <c:axId val="193529344"/>
        <c:scaling>
          <c:orientation val="minMax"/>
        </c:scaling>
        <c:delete val="0"/>
        <c:axPos val="b"/>
        <c:numFmt formatCode="General" sourceLinked="0"/>
        <c:majorTickMark val="out"/>
        <c:minorTickMark val="none"/>
        <c:tickLblPos val="nextTo"/>
        <c:crossAx val="194608448"/>
        <c:crosses val="autoZero"/>
        <c:auto val="1"/>
        <c:lblAlgn val="ctr"/>
        <c:lblOffset val="100"/>
        <c:noMultiLvlLbl val="0"/>
      </c:catAx>
      <c:valAx>
        <c:axId val="194608448"/>
        <c:scaling>
          <c:orientation val="minMax"/>
        </c:scaling>
        <c:delete val="0"/>
        <c:axPos val="l"/>
        <c:majorGridlines/>
        <c:title>
          <c:tx>
            <c:rich>
              <a:bodyPr rot="-5400000" vert="horz"/>
              <a:lstStyle/>
              <a:p>
                <a:pPr>
                  <a:defRPr/>
                </a:pPr>
                <a:r>
                  <a:rPr lang="tr-TR"/>
                  <a:t>Artvin ili  belediyelrinin çevresel harcamaları (TL)</a:t>
                </a:r>
              </a:p>
            </c:rich>
          </c:tx>
          <c:layout>
            <c:manualLayout>
              <c:xMode val="edge"/>
              <c:yMode val="edge"/>
              <c:x val="1.0700911380613048E-2"/>
              <c:y val="6.9521479306612108E-2"/>
            </c:manualLayout>
          </c:layout>
          <c:overlay val="0"/>
        </c:title>
        <c:numFmt formatCode="#,##0" sourceLinked="1"/>
        <c:majorTickMark val="out"/>
        <c:minorTickMark val="none"/>
        <c:tickLblPos val="nextTo"/>
        <c:crossAx val="193529344"/>
        <c:crosses val="autoZero"/>
        <c:crossBetween val="between"/>
      </c:valAx>
    </c:plotArea>
    <c:legend>
      <c:legendPos val="r"/>
      <c:layout>
        <c:manualLayout>
          <c:xMode val="edge"/>
          <c:yMode val="edge"/>
          <c:x val="0.6632525984677643"/>
          <c:y val="8.0359446594599426E-2"/>
          <c:w val="0.32390630787550001"/>
          <c:h val="0.812915758411554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Ekonomi!$B$94</c:f>
              <c:strCache>
                <c:ptCount val="1"/>
                <c:pt idx="0">
                  <c:v>Artvin ($)</c:v>
                </c:pt>
              </c:strCache>
            </c:strRef>
          </c:tx>
          <c:marker>
            <c:symbol val="none"/>
          </c:marker>
          <c:cat>
            <c:numRef>
              <c:f>Ekonomi!$A$95:$A$108</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Ekonomi!$B$95:$B$108</c:f>
              <c:numCache>
                <c:formatCode>#,##0</c:formatCode>
                <c:ptCount val="14"/>
                <c:pt idx="0">
                  <c:v>4594.3440864083086</c:v>
                </c:pt>
                <c:pt idx="1">
                  <c:v>5740.3355219980131</c:v>
                </c:pt>
                <c:pt idx="2">
                  <c:v>6564.7448039125538</c:v>
                </c:pt>
                <c:pt idx="3">
                  <c:v>8082.3724005806953</c:v>
                </c:pt>
                <c:pt idx="4">
                  <c:v>9550.4115733821436</c:v>
                </c:pt>
                <c:pt idx="5">
                  <c:v>7712.0467409024059</c:v>
                </c:pt>
                <c:pt idx="6">
                  <c:v>9469.3886576350378</c:v>
                </c:pt>
                <c:pt idx="7">
                  <c:v>9509.2397626313577</c:v>
                </c:pt>
                <c:pt idx="8">
                  <c:v>9982.0671359586486</c:v>
                </c:pt>
                <c:pt idx="9">
                  <c:v>10468.558970513403</c:v>
                </c:pt>
                <c:pt idx="10">
                  <c:v>10059.202011746514</c:v>
                </c:pt>
                <c:pt idx="11">
                  <c:v>9186.5658185364064</c:v>
                </c:pt>
                <c:pt idx="12">
                  <c:v>9089.615155482159</c:v>
                </c:pt>
                <c:pt idx="13">
                  <c:v>8904.2874190625789</c:v>
                </c:pt>
              </c:numCache>
            </c:numRef>
          </c:val>
          <c:smooth val="0"/>
          <c:extLst>
            <c:ext xmlns:c16="http://schemas.microsoft.com/office/drawing/2014/chart" uri="{C3380CC4-5D6E-409C-BE32-E72D297353CC}">
              <c16:uniqueId val="{00000000-39C6-4CEE-81BA-06AC67C9B7AE}"/>
            </c:ext>
          </c:extLst>
        </c:ser>
        <c:ser>
          <c:idx val="2"/>
          <c:order val="1"/>
          <c:tx>
            <c:strRef>
              <c:f>Ekonomi!$C$94</c:f>
              <c:strCache>
                <c:ptCount val="1"/>
                <c:pt idx="0">
                  <c:v>Türkiye ($)</c:v>
                </c:pt>
              </c:strCache>
            </c:strRef>
          </c:tx>
          <c:marker>
            <c:symbol val="none"/>
          </c:marker>
          <c:cat>
            <c:numRef>
              <c:f>Ekonomi!$A$95:$A$108</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Ekonomi!$C$95:$C$108</c:f>
              <c:numCache>
                <c:formatCode>#,##0</c:formatCode>
                <c:ptCount val="14"/>
                <c:pt idx="0">
                  <c:v>5961</c:v>
                </c:pt>
                <c:pt idx="1">
                  <c:v>7304</c:v>
                </c:pt>
                <c:pt idx="2">
                  <c:v>7906</c:v>
                </c:pt>
                <c:pt idx="3">
                  <c:v>9656</c:v>
                </c:pt>
                <c:pt idx="4">
                  <c:v>10931</c:v>
                </c:pt>
                <c:pt idx="5">
                  <c:v>8980</c:v>
                </c:pt>
                <c:pt idx="6">
                  <c:v>10560</c:v>
                </c:pt>
                <c:pt idx="7">
                  <c:v>11205</c:v>
                </c:pt>
                <c:pt idx="8">
                  <c:v>11588</c:v>
                </c:pt>
                <c:pt idx="9">
                  <c:v>12480</c:v>
                </c:pt>
                <c:pt idx="10">
                  <c:v>12112</c:v>
                </c:pt>
                <c:pt idx="11">
                  <c:v>11019</c:v>
                </c:pt>
                <c:pt idx="12">
                  <c:v>10883</c:v>
                </c:pt>
                <c:pt idx="13">
                  <c:v>10602</c:v>
                </c:pt>
              </c:numCache>
            </c:numRef>
          </c:val>
          <c:smooth val="0"/>
          <c:extLst>
            <c:ext xmlns:c16="http://schemas.microsoft.com/office/drawing/2014/chart" uri="{C3380CC4-5D6E-409C-BE32-E72D297353CC}">
              <c16:uniqueId val="{00000001-39C6-4CEE-81BA-06AC67C9B7AE}"/>
            </c:ext>
          </c:extLst>
        </c:ser>
        <c:dLbls>
          <c:showLegendKey val="0"/>
          <c:showVal val="0"/>
          <c:showCatName val="0"/>
          <c:showSerName val="0"/>
          <c:showPercent val="0"/>
          <c:showBubbleSize val="0"/>
        </c:dLbls>
        <c:smooth val="0"/>
        <c:axId val="170424320"/>
        <c:axId val="193169088"/>
      </c:lineChart>
      <c:catAx>
        <c:axId val="170424320"/>
        <c:scaling>
          <c:orientation val="minMax"/>
        </c:scaling>
        <c:delete val="0"/>
        <c:axPos val="b"/>
        <c:numFmt formatCode="General" sourceLinked="1"/>
        <c:majorTickMark val="out"/>
        <c:minorTickMark val="none"/>
        <c:tickLblPos val="nextTo"/>
        <c:crossAx val="193169088"/>
        <c:crosses val="autoZero"/>
        <c:auto val="1"/>
        <c:lblAlgn val="ctr"/>
        <c:lblOffset val="100"/>
        <c:noMultiLvlLbl val="0"/>
      </c:catAx>
      <c:valAx>
        <c:axId val="193169088"/>
        <c:scaling>
          <c:orientation val="minMax"/>
        </c:scaling>
        <c:delete val="0"/>
        <c:axPos val="l"/>
        <c:majorGridlines/>
        <c:numFmt formatCode="#,##0" sourceLinked="1"/>
        <c:majorTickMark val="out"/>
        <c:minorTickMark val="none"/>
        <c:tickLblPos val="nextTo"/>
        <c:crossAx val="170424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'Hava Kirliliği'!$B$5</c:f>
              <c:strCache>
                <c:ptCount val="1"/>
                <c:pt idx="0">
                  <c:v>PM10</c:v>
                </c:pt>
              </c:strCache>
            </c:strRef>
          </c:tx>
          <c:marker>
            <c:symbol val="none"/>
          </c:marker>
          <c:cat>
            <c:numRef>
              <c:f>'Hava Kirliliği'!$A$6:$A$15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'Hava Kirliliği'!$B$6:$B$15</c:f>
              <c:numCache>
                <c:formatCode>General</c:formatCode>
                <c:ptCount val="10"/>
                <c:pt idx="0">
                  <c:v>32</c:v>
                </c:pt>
                <c:pt idx="1">
                  <c:v>32</c:v>
                </c:pt>
                <c:pt idx="2">
                  <c:v>34</c:v>
                </c:pt>
                <c:pt idx="3">
                  <c:v>28</c:v>
                </c:pt>
                <c:pt idx="4">
                  <c:v>30</c:v>
                </c:pt>
                <c:pt idx="5">
                  <c:v>21</c:v>
                </c:pt>
                <c:pt idx="6">
                  <c:v>34</c:v>
                </c:pt>
                <c:pt idx="7">
                  <c:v>19</c:v>
                </c:pt>
                <c:pt idx="8">
                  <c:v>24</c:v>
                </c:pt>
                <c:pt idx="9">
                  <c:v>24</c:v>
                </c:pt>
              </c:numCache>
            </c:numRef>
          </c:val>
          <c:smooth val="0"/>
          <c:extLst>
            <c:ext xmlns:c16="http://schemas.microsoft.com/office/drawing/2014/chart" uri="{C3380CC4-5D6E-409C-BE32-E72D297353CC}">
              <c16:uniqueId val="{00000000-2427-470D-BFEA-6B211326F78E}"/>
            </c:ext>
          </c:extLst>
        </c:ser>
        <c:ser>
          <c:idx val="2"/>
          <c:order val="1"/>
          <c:tx>
            <c:strRef>
              <c:f>'Hava Kirliliği'!$C$5</c:f>
              <c:strCache>
                <c:ptCount val="1"/>
                <c:pt idx="0">
                  <c:v>SO2</c:v>
                </c:pt>
              </c:strCache>
            </c:strRef>
          </c:tx>
          <c:marker>
            <c:symbol val="none"/>
          </c:marker>
          <c:cat>
            <c:numRef>
              <c:f>'Hava Kirliliği'!$A$6:$A$15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'Hava Kirliliği'!$C$6:$C$15</c:f>
              <c:numCache>
                <c:formatCode>General</c:formatCode>
                <c:ptCount val="10"/>
                <c:pt idx="1">
                  <c:v>5</c:v>
                </c:pt>
                <c:pt idx="2">
                  <c:v>6</c:v>
                </c:pt>
                <c:pt idx="3">
                  <c:v>3</c:v>
                </c:pt>
                <c:pt idx="4">
                  <c:v>4</c:v>
                </c:pt>
                <c:pt idx="5">
                  <c:v>6</c:v>
                </c:pt>
                <c:pt idx="6">
                  <c:v>9</c:v>
                </c:pt>
                <c:pt idx="7">
                  <c:v>7</c:v>
                </c:pt>
                <c:pt idx="8">
                  <c:v>9</c:v>
                </c:pt>
                <c:pt idx="9">
                  <c:v>11</c:v>
                </c:pt>
              </c:numCache>
            </c:numRef>
          </c:val>
          <c:smooth val="0"/>
          <c:extLst>
            <c:ext xmlns:c16="http://schemas.microsoft.com/office/drawing/2014/chart" uri="{C3380CC4-5D6E-409C-BE32-E72D297353CC}">
              <c16:uniqueId val="{00000001-2427-470D-BFEA-6B211326F78E}"/>
            </c:ext>
          </c:extLst>
        </c:ser>
        <c:dLbls>
          <c:showLegendKey val="0"/>
          <c:showVal val="0"/>
          <c:showCatName val="0"/>
          <c:showSerName val="0"/>
          <c:showPercent val="0"/>
          <c:showBubbleSize val="0"/>
        </c:dLbls>
        <c:smooth val="0"/>
        <c:axId val="195428352"/>
        <c:axId val="193172544"/>
      </c:lineChart>
      <c:catAx>
        <c:axId val="195428352"/>
        <c:scaling>
          <c:orientation val="minMax"/>
        </c:scaling>
        <c:delete val="0"/>
        <c:axPos val="b"/>
        <c:numFmt formatCode="General" sourceLinked="1"/>
        <c:majorTickMark val="out"/>
        <c:minorTickMark val="none"/>
        <c:tickLblPos val="nextTo"/>
        <c:crossAx val="193172544"/>
        <c:crosses val="autoZero"/>
        <c:auto val="1"/>
        <c:lblAlgn val="ctr"/>
        <c:lblOffset val="100"/>
        <c:noMultiLvlLbl val="0"/>
      </c:catAx>
      <c:valAx>
        <c:axId val="193172544"/>
        <c:scaling>
          <c:orientation val="minMax"/>
        </c:scaling>
        <c:delete val="0"/>
        <c:axPos val="l"/>
        <c:majorGridlines/>
        <c:title>
          <c:tx>
            <c:rich>
              <a:bodyPr rot="-5400000" vert="horz"/>
              <a:lstStyle/>
              <a:p>
                <a:pPr>
                  <a:defRPr sz="1050"/>
                </a:pPr>
                <a:r>
                  <a:rPr lang="tr-TR" sz="1050" b="1" i="0" baseline="0">
                    <a:effectLst/>
                  </a:rPr>
                  <a:t>Yıllık Ortalama (µg/m³)</a:t>
                </a:r>
                <a:endParaRPr lang="tr-TR" sz="1050">
                  <a:effectLst/>
                </a:endParaRPr>
              </a:p>
            </c:rich>
          </c:tx>
          <c:layout>
            <c:manualLayout>
              <c:xMode val="edge"/>
              <c:yMode val="edge"/>
              <c:x val="1.277139208173691E-2"/>
              <c:y val="0.25732283464566935"/>
            </c:manualLayout>
          </c:layout>
          <c:overlay val="0"/>
        </c:title>
        <c:numFmt formatCode="General" sourceLinked="1"/>
        <c:majorTickMark val="out"/>
        <c:minorTickMark val="none"/>
        <c:tickLblPos val="nextTo"/>
        <c:crossAx val="1954283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Su'!$B$13</c:f>
              <c:strCache>
                <c:ptCount val="1"/>
                <c:pt idx="0">
                  <c:v>Akarsu</c:v>
                </c:pt>
              </c:strCache>
            </c:strRef>
          </c:tx>
          <c:invertIfNegative val="0"/>
          <c:cat>
            <c:strRef>
              <c:f>'Belediye Su'!$A$14:$A$23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Su'!$B$14:$B$23</c:f>
              <c:numCache>
                <c:formatCode>#,##0</c:formatCode>
                <c:ptCount val="10"/>
                <c:pt idx="0">
                  <c:v>438</c:v>
                </c:pt>
                <c:pt idx="1">
                  <c:v>1643</c:v>
                </c:pt>
                <c:pt idx="2">
                  <c:v>2753</c:v>
                </c:pt>
                <c:pt idx="3">
                  <c:v>2493</c:v>
                </c:pt>
                <c:pt idx="4">
                  <c:v>1931</c:v>
                </c:pt>
                <c:pt idx="5">
                  <c:v>3565</c:v>
                </c:pt>
                <c:pt idx="6">
                  <c:v>4192</c:v>
                </c:pt>
                <c:pt idx="7">
                  <c:v>3367</c:v>
                </c:pt>
                <c:pt idx="8">
                  <c:v>5251</c:v>
                </c:pt>
                <c:pt idx="9">
                  <c:v>3402</c:v>
                </c:pt>
              </c:numCache>
            </c:numRef>
          </c:val>
          <c:extLst>
            <c:ext xmlns:c16="http://schemas.microsoft.com/office/drawing/2014/chart" uri="{C3380CC4-5D6E-409C-BE32-E72D297353CC}">
              <c16:uniqueId val="{00000000-7B52-4891-B358-7E6AB6CDCD0D}"/>
            </c:ext>
          </c:extLst>
        </c:ser>
        <c:ser>
          <c:idx val="1"/>
          <c:order val="1"/>
          <c:tx>
            <c:strRef>
              <c:f>'Belediye Su'!$C$13</c:f>
              <c:strCache>
                <c:ptCount val="1"/>
                <c:pt idx="0">
                  <c:v>Kaynak</c:v>
                </c:pt>
              </c:strCache>
            </c:strRef>
          </c:tx>
          <c:spPr>
            <a:solidFill>
              <a:schemeClr val="accent3"/>
            </a:solidFill>
          </c:spPr>
          <c:invertIfNegative val="0"/>
          <c:cat>
            <c:strRef>
              <c:f>'Belediye Su'!$A$14:$A$23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Su'!$C$14:$C$23</c:f>
              <c:numCache>
                <c:formatCode>#,##0</c:formatCode>
                <c:ptCount val="10"/>
                <c:pt idx="0">
                  <c:v>4502</c:v>
                </c:pt>
                <c:pt idx="1">
                  <c:v>3663</c:v>
                </c:pt>
                <c:pt idx="2">
                  <c:v>2331</c:v>
                </c:pt>
                <c:pt idx="3">
                  <c:v>2877</c:v>
                </c:pt>
                <c:pt idx="4">
                  <c:v>5752</c:v>
                </c:pt>
                <c:pt idx="5">
                  <c:v>3780</c:v>
                </c:pt>
                <c:pt idx="6">
                  <c:v>3932</c:v>
                </c:pt>
                <c:pt idx="7">
                  <c:v>3810</c:v>
                </c:pt>
                <c:pt idx="8">
                  <c:v>2740</c:v>
                </c:pt>
                <c:pt idx="9">
                  <c:v>3413</c:v>
                </c:pt>
              </c:numCache>
            </c:numRef>
          </c:val>
          <c:extLst>
            <c:ext xmlns:c16="http://schemas.microsoft.com/office/drawing/2014/chart" uri="{C3380CC4-5D6E-409C-BE32-E72D297353CC}">
              <c16:uniqueId val="{00000001-7B52-4891-B358-7E6AB6CDCD0D}"/>
            </c:ext>
          </c:extLst>
        </c:ser>
        <c:ser>
          <c:idx val="2"/>
          <c:order val="2"/>
          <c:tx>
            <c:strRef>
              <c:f>'Belediye Su'!$D$13</c:f>
              <c:strCache>
                <c:ptCount val="1"/>
                <c:pt idx="0">
                  <c:v>Kuyu</c:v>
                </c:pt>
              </c:strCache>
            </c:strRef>
          </c:tx>
          <c:spPr>
            <a:solidFill>
              <a:schemeClr val="accent4"/>
            </a:solidFill>
          </c:spPr>
          <c:invertIfNegative val="0"/>
          <c:cat>
            <c:strRef>
              <c:f>'Belediye Su'!$A$14:$A$23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Su'!$D$14:$D$23</c:f>
              <c:numCache>
                <c:formatCode>#,##0</c:formatCode>
                <c:ptCount val="10"/>
                <c:pt idx="0">
                  <c:v>3413</c:v>
                </c:pt>
                <c:pt idx="1">
                  <c:v>2152</c:v>
                </c:pt>
                <c:pt idx="2">
                  <c:v>2388</c:v>
                </c:pt>
                <c:pt idx="3">
                  <c:v>2333</c:v>
                </c:pt>
                <c:pt idx="4">
                  <c:v>1856</c:v>
                </c:pt>
                <c:pt idx="5">
                  <c:v>1844</c:v>
                </c:pt>
                <c:pt idx="6">
                  <c:v>1786</c:v>
                </c:pt>
                <c:pt idx="7">
                  <c:v>1351</c:v>
                </c:pt>
                <c:pt idx="8">
                  <c:v>1487</c:v>
                </c:pt>
                <c:pt idx="9">
                  <c:v>1220</c:v>
                </c:pt>
              </c:numCache>
            </c:numRef>
          </c:val>
          <c:extLst>
            <c:ext xmlns:c16="http://schemas.microsoft.com/office/drawing/2014/chart" uri="{C3380CC4-5D6E-409C-BE32-E72D297353CC}">
              <c16:uniqueId val="{00000002-7B52-4891-B358-7E6AB6CDCD0D}"/>
            </c:ext>
          </c:extLst>
        </c:ser>
        <c:dLbls>
          <c:showLegendKey val="0"/>
          <c:showVal val="0"/>
          <c:showCatName val="0"/>
          <c:showSerName val="0"/>
          <c:showPercent val="0"/>
          <c:showBubbleSize val="0"/>
        </c:dLbls>
        <c:gapWidth val="150"/>
        <c:overlap val="100"/>
        <c:axId val="195430400"/>
        <c:axId val="194617344"/>
      </c:barChart>
      <c:catAx>
        <c:axId val="19543040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4617344"/>
        <c:crosses val="autoZero"/>
        <c:auto val="1"/>
        <c:lblAlgn val="ctr"/>
        <c:lblOffset val="100"/>
        <c:noMultiLvlLbl val="0"/>
      </c:catAx>
      <c:valAx>
        <c:axId val="194617344"/>
        <c:scaling>
          <c:orientation val="minMax"/>
        </c:scaling>
        <c:delete val="0"/>
        <c:axPos val="l"/>
        <c:majorGridlines/>
        <c:title>
          <c:tx>
            <c:rich>
              <a:bodyPr rot="-5400000" vert="horz"/>
              <a:lstStyle/>
              <a:p>
                <a:pPr>
                  <a:defRPr/>
                </a:pPr>
                <a:r>
                  <a:rPr lang="tr-TR"/>
                  <a:t>Çekilen Toplam Su Miktarı (Bin m</a:t>
                </a:r>
                <a:r>
                  <a:rPr lang="tr-TR" baseline="30000"/>
                  <a:t>3</a:t>
                </a:r>
                <a:r>
                  <a:rPr lang="tr-TR"/>
                  <a:t>/yıl)</a:t>
                </a:r>
              </a:p>
            </c:rich>
          </c:tx>
          <c:layout>
            <c:manualLayout>
              <c:xMode val="edge"/>
              <c:yMode val="edge"/>
              <c:x val="1.7710309930423784E-2"/>
              <c:y val="9.6043671624380281E-2"/>
            </c:manualLayout>
          </c:layout>
          <c:overlay val="0"/>
        </c:title>
        <c:numFmt formatCode="#,##0" sourceLinked="1"/>
        <c:majorTickMark val="out"/>
        <c:minorTickMark val="none"/>
        <c:tickLblPos val="nextTo"/>
        <c:crossAx val="195430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485774</xdr:colOff>
      <xdr:row>28</xdr:row>
      <xdr:rowOff>123825</xdr:rowOff>
    </xdr:to>
    <xdr:sp macro="" textlink="">
      <xdr:nvSpPr>
        <xdr:cNvPr id="3" name="Metin kutusu 2"/>
        <xdr:cNvSpPr txBox="1"/>
      </xdr:nvSpPr>
      <xdr:spPr>
        <a:xfrm>
          <a:off x="0" y="190500"/>
          <a:ext cx="5362574" cy="52673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Yönetici Özeti</a:t>
          </a:r>
          <a:r>
            <a:rPr lang="tr-TR" sz="1100" b="1" i="1" u="sng" baseline="0"/>
            <a:t>:</a:t>
          </a:r>
        </a:p>
        <a:p>
          <a:endParaRPr lang="tr-TR" sz="1100"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Artvin'in nüfusu Türkiye nüfusunun %0,21'idir. Nüfus büyüklüğü bakımından Türkiye'de 76. sıradadır.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Artvin İlinin nüfus yoğunluğu  km</a:t>
          </a:r>
          <a:r>
            <a:rPr lang="tr-TR" sz="1100" baseline="30000">
              <a:solidFill>
                <a:schemeClr val="dk1"/>
              </a:solidFill>
              <a:effectLst/>
              <a:latin typeface="+mn-lt"/>
              <a:ea typeface="+mn-ea"/>
              <a:cs typeface="+mn-cs"/>
            </a:rPr>
            <a:t>2</a:t>
          </a:r>
          <a:r>
            <a:rPr lang="tr-TR" sz="1100" baseline="0">
              <a:solidFill>
                <a:schemeClr val="dk1"/>
              </a:solidFill>
              <a:effectLst/>
              <a:latin typeface="+mn-lt"/>
              <a:ea typeface="+mn-ea"/>
              <a:cs typeface="+mn-cs"/>
            </a:rPr>
            <a:t>'ye 23 kişi olup, Türkiye ortalamasının çok altındadır. Artvin ili Nüfus yoğunluğu bakımından 2018 yılı itibariyle Türkiye'de  76. sıradadır.</a:t>
          </a:r>
          <a:endParaRPr lang="tr-TR">
            <a:effectLst/>
          </a:endParaRPr>
        </a:p>
        <a:p>
          <a:r>
            <a:rPr lang="tr-TR" sz="1100" b="0" i="0" baseline="0">
              <a:solidFill>
                <a:schemeClr val="dk1"/>
              </a:solidFill>
              <a:effectLst/>
              <a:latin typeface="+mn-lt"/>
              <a:ea typeface="+mn-ea"/>
              <a:cs typeface="+mn-cs"/>
            </a:rPr>
            <a:t>2017-18 döneminde Artvin  ilinin aldığı göç miktarı, verdiği göçün çok üzerindedir.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Artvin  İli  belediyerinin çevresel harcamaları nın Türkiye geneli belediye  çevresel harcamaları içindeki payı  %0,09 'dur. Artvin ili belediyelerinin toplam çevresel harcama miktarı bakımından, 2016 yılı itibariyle Türkiye'de  73. sıradadır. Artvin'nin  kişi başı gayrisafi yutriçi hasıla miktarı Türkiye ortalamasının altında olup, 2017 yılı itibariyle Türkiye  genelinde 22. sıradadır.</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 'dür. 2018 yılı Artvin İstasyonunun yıllık ortalama ölçüm değerleri,yıllık sınır değerlerin altındadır.</a:t>
          </a:r>
          <a:endParaRPr lang="tr-TR">
            <a:effectLst/>
          </a:endParaRPr>
        </a:p>
        <a:p>
          <a:endParaRPr lang="tr-TR" sz="1100" baseline="0"/>
        </a:p>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Artvin'de şebekeden deşarj edilen atıksular arıtılmamaktadır. 2016 yılında, Artvin'de kanalizasyon şebekesi Ile hizmet verilen belediye nüfusunun toplam nüfusa oranı %55 olup, Türkiye ortalama rakamı olan %84'ün altındadır. Artvin'de  belediye atıkları düzensiz depolanmaktadır. 2016 yılında Artvin'de  atık hizmeti verilen belediye nüfusunun toplam nüfusa oranı %62 olup, Türkiye ortalaması olan %93'ün altındadır.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Artvin'de 2017 yılında maden atıkları hariç tehlikeli atıkların geri kazanım oranı %77 ile Türkiye geneli oran olan %84'ün altındadır.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CORINE (Çevresel Verilerin Koordinasyonu Projesi - Çevre Bilgi Düzeni)  2018 yılı verilerine göre; Artvin ilinin toplam alanının %0,42'sini yapay alanlar, %12,11'ini tarımsal alanlar, %86,77'sini orman ve yarı doğal alanlar, %0,7'sini su kütleleri oluşturmaktadır.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a:effectLst/>
          </a:endParaRPr>
        </a:p>
        <a:p>
          <a:endParaRPr lang="tr-TR"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409574</xdr:colOff>
      <xdr:row>4</xdr:row>
      <xdr:rowOff>152400</xdr:rowOff>
    </xdr:from>
    <xdr:to>
      <xdr:col>15</xdr:col>
      <xdr:colOff>276225</xdr:colOff>
      <xdr:row>19</xdr:row>
      <xdr:rowOff>57150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11</xdr:col>
      <xdr:colOff>219076</xdr:colOff>
      <xdr:row>29</xdr:row>
      <xdr:rowOff>28575</xdr:rowOff>
    </xdr:to>
    <xdr:sp macro="" textlink="">
      <xdr:nvSpPr>
        <xdr:cNvPr id="4" name="Metin kutusu 3"/>
        <xdr:cNvSpPr txBox="1"/>
      </xdr:nvSpPr>
      <xdr:spPr>
        <a:xfrm>
          <a:off x="0" y="4600575"/>
          <a:ext cx="7124701"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 itibariyle Artvin'in nüfusu Türkiye nüfusunun %0,21'idir. Nüfus büyüklüğü bakımından Türkiye'de 76. sıradadır.</a:t>
          </a:r>
        </a:p>
        <a:p>
          <a:endParaRPr lang="tr-TR" sz="1100"/>
        </a:p>
      </xdr:txBody>
    </xdr:sp>
    <xdr:clientData/>
  </xdr:twoCellAnchor>
  <xdr:twoCellAnchor>
    <xdr:from>
      <xdr:col>6</xdr:col>
      <xdr:colOff>127000</xdr:colOff>
      <xdr:row>37</xdr:row>
      <xdr:rowOff>190499</xdr:rowOff>
    </xdr:from>
    <xdr:to>
      <xdr:col>15</xdr:col>
      <xdr:colOff>126999</xdr:colOff>
      <xdr:row>54</xdr:row>
      <xdr:rowOff>161924</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295274</xdr:colOff>
      <xdr:row>70</xdr:row>
      <xdr:rowOff>142875</xdr:rowOff>
    </xdr:from>
    <xdr:to>
      <xdr:col>13</xdr:col>
      <xdr:colOff>552449</xdr:colOff>
      <xdr:row>86</xdr:row>
      <xdr:rowOff>57150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89</xdr:row>
      <xdr:rowOff>152400</xdr:rowOff>
    </xdr:from>
    <xdr:to>
      <xdr:col>11</xdr:col>
      <xdr:colOff>219076</xdr:colOff>
      <xdr:row>94</xdr:row>
      <xdr:rowOff>180975</xdr:rowOff>
    </xdr:to>
    <xdr:sp macro="" textlink="">
      <xdr:nvSpPr>
        <xdr:cNvPr id="8" name="Metin kutusu 7"/>
        <xdr:cNvSpPr txBox="1"/>
      </xdr:nvSpPr>
      <xdr:spPr>
        <a:xfrm>
          <a:off x="0" y="17040225"/>
          <a:ext cx="7248526"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Artvin İlinin nüfus yoğunluğu  km</a:t>
          </a:r>
          <a:r>
            <a:rPr lang="tr-TR" sz="1100" baseline="30000"/>
            <a:t>2</a:t>
          </a:r>
          <a:r>
            <a:rPr lang="tr-TR" sz="1100" baseline="0"/>
            <a:t>'ye 23 kişi olup, Türkiye ortalamasının çok altındadır. Artvin ili Nüfus yoğunluğu bakımından 2018 yılı itibariyle Türkiye'de  76. sıradadır.</a:t>
          </a:r>
          <a:endParaRPr lang="tr-TR" sz="1100"/>
        </a:p>
      </xdr:txBody>
    </xdr:sp>
    <xdr:clientData/>
  </xdr:twoCellAnchor>
  <xdr:twoCellAnchor>
    <xdr:from>
      <xdr:col>0</xdr:col>
      <xdr:colOff>0</xdr:colOff>
      <xdr:row>104</xdr:row>
      <xdr:rowOff>0</xdr:rowOff>
    </xdr:from>
    <xdr:to>
      <xdr:col>11</xdr:col>
      <xdr:colOff>95251</xdr:colOff>
      <xdr:row>110</xdr:row>
      <xdr:rowOff>123825</xdr:rowOff>
    </xdr:to>
    <xdr:sp macro="" textlink="">
      <xdr:nvSpPr>
        <xdr:cNvPr id="10" name="Metin kutusu 9"/>
        <xdr:cNvSpPr txBox="1"/>
      </xdr:nvSpPr>
      <xdr:spPr>
        <a:xfrm>
          <a:off x="0" y="19754850"/>
          <a:ext cx="7124701" cy="12668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Tanımlar</a:t>
          </a:r>
          <a:r>
            <a:rPr lang="tr-TR" sz="1100" b="1" i="1" u="sng" baseline="0"/>
            <a:t>:</a:t>
          </a:r>
        </a:p>
        <a:p>
          <a:endParaRPr lang="tr-TR" sz="800" b="0" i="0" u="none" baseline="0"/>
        </a:p>
        <a:p>
          <a:pPr fontAlgn="base"/>
          <a:r>
            <a:rPr lang="tr-TR" sz="1100" b="1" i="0">
              <a:solidFill>
                <a:schemeClr val="dk1"/>
              </a:solidFill>
              <a:effectLst/>
              <a:latin typeface="+mn-lt"/>
              <a:ea typeface="+mn-ea"/>
              <a:cs typeface="+mn-cs"/>
            </a:rPr>
            <a:t>Aldığı göç: </a:t>
          </a:r>
          <a:r>
            <a:rPr lang="tr-TR" sz="1100" b="0" i="0">
              <a:solidFill>
                <a:schemeClr val="dk1"/>
              </a:solidFill>
              <a:effectLst/>
              <a:latin typeface="+mn-lt"/>
              <a:ea typeface="+mn-ea"/>
              <a:cs typeface="+mn-cs"/>
            </a:rPr>
            <a:t>Belirli bir yerleşim yerine diğer yerleşim yerlerinden gelen göçtür.</a:t>
          </a:r>
        </a:p>
        <a:p>
          <a:pPr fontAlgn="base"/>
          <a:r>
            <a:rPr lang="tr-TR" sz="1100" b="1" i="0">
              <a:solidFill>
                <a:schemeClr val="dk1"/>
              </a:solidFill>
              <a:effectLst/>
              <a:latin typeface="+mn-lt"/>
              <a:ea typeface="+mn-ea"/>
              <a:cs typeface="+mn-cs"/>
            </a:rPr>
            <a:t>Verdiği göç: </a:t>
          </a:r>
          <a:r>
            <a:rPr lang="tr-TR" sz="1100" b="0" i="0">
              <a:solidFill>
                <a:schemeClr val="dk1"/>
              </a:solidFill>
              <a:effectLst/>
              <a:latin typeface="+mn-lt"/>
              <a:ea typeface="+mn-ea"/>
              <a:cs typeface="+mn-cs"/>
            </a:rPr>
            <a:t>Belirli bir yerleşim yerinden diğer yerleşim yerlerine giden göçtür.</a:t>
          </a:r>
        </a:p>
        <a:p>
          <a:pPr fontAlgn="base"/>
          <a:r>
            <a:rPr lang="tr-TR" sz="1100" b="1" i="0">
              <a:solidFill>
                <a:schemeClr val="dk1"/>
              </a:solidFill>
              <a:effectLst/>
              <a:latin typeface="+mn-lt"/>
              <a:ea typeface="+mn-ea"/>
              <a:cs typeface="+mn-cs"/>
            </a:rPr>
            <a:t>Net göç:</a:t>
          </a:r>
          <a:r>
            <a:rPr lang="tr-TR" sz="1100" b="0" i="0">
              <a:solidFill>
                <a:schemeClr val="dk1"/>
              </a:solidFill>
              <a:effectLst/>
              <a:latin typeface="+mn-lt"/>
              <a:ea typeface="+mn-ea"/>
              <a:cs typeface="+mn-cs"/>
            </a:rPr>
            <a:t> Belirli bir yerleşim yerinin aldığı göç ile verdiği göç arasındaki farktır. Belirli bir yerleşim yerinin aldığı göç verdiğinden fazla ise net göç pozitif, verdiği göç aldığı göçten fazla ise net göç negatiftir.</a:t>
          </a:r>
        </a:p>
        <a:p>
          <a:pPr fontAlgn="base"/>
          <a:r>
            <a:rPr lang="tr-TR" sz="1100" b="1" i="0">
              <a:solidFill>
                <a:schemeClr val="dk1"/>
              </a:solidFill>
              <a:effectLst/>
              <a:latin typeface="+mn-lt"/>
              <a:ea typeface="+mn-ea"/>
              <a:cs typeface="+mn-cs"/>
            </a:rPr>
            <a:t>Net göç hızı: </a:t>
          </a:r>
          <a:r>
            <a:rPr lang="tr-TR" sz="1100" b="0" i="0">
              <a:solidFill>
                <a:schemeClr val="dk1"/>
              </a:solidFill>
              <a:effectLst/>
              <a:latin typeface="+mn-lt"/>
              <a:ea typeface="+mn-ea"/>
              <a:cs typeface="+mn-cs"/>
            </a:rPr>
            <a:t>Göç edebilecek her bin kişi için net göç sayısıdır.</a:t>
          </a:r>
        </a:p>
      </xdr:txBody>
    </xdr:sp>
    <xdr:clientData/>
  </xdr:twoCellAnchor>
  <xdr:twoCellAnchor>
    <xdr:from>
      <xdr:col>5</xdr:col>
      <xdr:colOff>609599</xdr:colOff>
      <xdr:row>112</xdr:row>
      <xdr:rowOff>104775</xdr:rowOff>
    </xdr:from>
    <xdr:to>
      <xdr:col>14</xdr:col>
      <xdr:colOff>104774</xdr:colOff>
      <xdr:row>126</xdr:row>
      <xdr:rowOff>152400</xdr:rowOff>
    </xdr:to>
    <xdr:graphicFrame macro="">
      <xdr:nvGraphicFramePr>
        <xdr:cNvPr id="11" name="Grafik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129</xdr:row>
      <xdr:rowOff>0</xdr:rowOff>
    </xdr:from>
    <xdr:to>
      <xdr:col>11</xdr:col>
      <xdr:colOff>95251</xdr:colOff>
      <xdr:row>133</xdr:row>
      <xdr:rowOff>57151</xdr:rowOff>
    </xdr:to>
    <xdr:sp macro="" textlink="">
      <xdr:nvSpPr>
        <xdr:cNvPr id="13" name="Metin kutusu 12"/>
        <xdr:cNvSpPr txBox="1"/>
      </xdr:nvSpPr>
      <xdr:spPr>
        <a:xfrm>
          <a:off x="0" y="24545925"/>
          <a:ext cx="7124701" cy="8191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0" i="0" u="none" baseline="0"/>
        </a:p>
        <a:p>
          <a:r>
            <a:rPr lang="tr-TR" sz="1100" b="0" i="0" u="none" baseline="0"/>
            <a:t>2017-18 döneminde Artvin  ilinin aldığı göç miktarı, verdiği göçün çok üzerindedir.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479425</xdr:colOff>
      <xdr:row>6</xdr:row>
      <xdr:rowOff>50800</xdr:rowOff>
    </xdr:from>
    <xdr:to>
      <xdr:col>16</xdr:col>
      <xdr:colOff>441325</xdr:colOff>
      <xdr:row>24</xdr:row>
      <xdr:rowOff>146050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13</xdr:col>
      <xdr:colOff>104775</xdr:colOff>
      <xdr:row>31</xdr:row>
      <xdr:rowOff>133349</xdr:rowOff>
    </xdr:to>
    <xdr:sp macro="" textlink="">
      <xdr:nvSpPr>
        <xdr:cNvPr id="4" name="Metin kutusu 3"/>
        <xdr:cNvSpPr txBox="1"/>
      </xdr:nvSpPr>
      <xdr:spPr>
        <a:xfrm>
          <a:off x="0" y="5543550"/>
          <a:ext cx="9382125"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Artvin  İli  belediyerinin çevresel harcamaları nın Türkiye geneli belediye  çevresel harcamaları içindeki payı düşüktür. Artvin ili belediyelerinin toplam çevresel harcama miktarı bakımından, 2016 yılı itibariyle Türkiye'de  73. sıradadır.</a:t>
          </a:r>
          <a:endParaRPr lang="tr-TR" sz="1100"/>
        </a:p>
      </xdr:txBody>
    </xdr:sp>
    <xdr:clientData/>
  </xdr:twoCellAnchor>
  <xdr:twoCellAnchor>
    <xdr:from>
      <xdr:col>0</xdr:col>
      <xdr:colOff>0</xdr:colOff>
      <xdr:row>59</xdr:row>
      <xdr:rowOff>142875</xdr:rowOff>
    </xdr:from>
    <xdr:to>
      <xdr:col>6</xdr:col>
      <xdr:colOff>1019174</xdr:colOff>
      <xdr:row>77</xdr:row>
      <xdr:rowOff>85725</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xdr:colOff>
      <xdr:row>93</xdr:row>
      <xdr:rowOff>4762</xdr:rowOff>
    </xdr:from>
    <xdr:to>
      <xdr:col>10</xdr:col>
      <xdr:colOff>514350</xdr:colOff>
      <xdr:row>110</xdr:row>
      <xdr:rowOff>80962</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112</xdr:row>
      <xdr:rowOff>0</xdr:rowOff>
    </xdr:from>
    <xdr:to>
      <xdr:col>8</xdr:col>
      <xdr:colOff>485775</xdr:colOff>
      <xdr:row>116</xdr:row>
      <xdr:rowOff>133349</xdr:rowOff>
    </xdr:to>
    <xdr:sp macro="" textlink="">
      <xdr:nvSpPr>
        <xdr:cNvPr id="7" name="Metin kutusu 6"/>
        <xdr:cNvSpPr txBox="1"/>
      </xdr:nvSpPr>
      <xdr:spPr>
        <a:xfrm>
          <a:off x="0" y="21459825"/>
          <a:ext cx="7134225"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Artvin'nin  kişi başı gayrisafi yutriçi hasıla miktarı Türkiye ortalamasının altında olup, 2017 yılı itibariyle Türkiye  genelinde 22. sıradadır.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17</xdr:row>
      <xdr:rowOff>66675</xdr:rowOff>
    </xdr:from>
    <xdr:to>
      <xdr:col>8</xdr:col>
      <xdr:colOff>114300</xdr:colOff>
      <xdr:row>33</xdr:row>
      <xdr:rowOff>123825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15</xdr:col>
      <xdr:colOff>161925</xdr:colOff>
      <xdr:row>42</xdr:row>
      <xdr:rowOff>133350</xdr:rowOff>
    </xdr:to>
    <xdr:sp macro="" textlink="">
      <xdr:nvSpPr>
        <xdr:cNvPr id="4" name="Metin kutusu 3"/>
        <xdr:cNvSpPr txBox="1"/>
      </xdr:nvSpPr>
      <xdr:spPr>
        <a:xfrm>
          <a:off x="0" y="7286625"/>
          <a:ext cx="9305925" cy="89535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pPr>
            <a:lnSpc>
              <a:spcPts val="1100"/>
            </a:lnSpc>
          </a:pPr>
          <a:endParaRPr lang="tr-TR"/>
        </a:p>
        <a:p>
          <a:pPr>
            <a:lnSpc>
              <a:spcPts val="1100"/>
            </a:lnSpc>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 'dür. 2018 yılı Artvin İstasyonunun yıllık ortalama ölçüm değerleri,yıllık sınır değerlerin altındadır.</a:t>
          </a:r>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4</xdr:row>
      <xdr:rowOff>0</xdr:rowOff>
    </xdr:from>
    <xdr:to>
      <xdr:col>13</xdr:col>
      <xdr:colOff>460376</xdr:colOff>
      <xdr:row>9</xdr:row>
      <xdr:rowOff>85725</xdr:rowOff>
    </xdr:to>
    <xdr:sp macro="" textlink="">
      <xdr:nvSpPr>
        <xdr:cNvPr id="3" name="Metin kutusu 2"/>
        <xdr:cNvSpPr txBox="1"/>
      </xdr:nvSpPr>
      <xdr:spPr>
        <a:xfrm>
          <a:off x="1" y="873125"/>
          <a:ext cx="8763000"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t>Tanım:</a:t>
          </a:r>
        </a:p>
        <a:p>
          <a:endParaRPr lang="tr-TR" sz="1100" baseline="0"/>
        </a:p>
        <a:p>
          <a:r>
            <a:rPr lang="tr-TR" sz="1100" b="1" baseline="0"/>
            <a:t>Çekilen su :</a:t>
          </a:r>
          <a:r>
            <a:rPr lang="tr-TR" sz="1100" baseline="0"/>
            <a:t> Belediyeler tarafından içme ve kullanma suyu şebekesi ile dağıtılmak üzere doğrudan su kaynaklarından (baraj, göl, gölet, akarsu, kaynak, kuyu, deniz vb.) çekilen sudur. Bir belediyenin başka bir belediyeden dağıtmak üzere çektiği su miktarı mükerrerliği önlemek amacıyla ilgili belediyenin çektiği su miktarına dahil edilmemektedir. </a:t>
          </a:r>
          <a:endParaRPr lang="tr-TR" sz="1100"/>
        </a:p>
      </xdr:txBody>
    </xdr:sp>
    <xdr:clientData/>
  </xdr:twoCellAnchor>
  <xdr:twoCellAnchor>
    <xdr:from>
      <xdr:col>5</xdr:col>
      <xdr:colOff>457200</xdr:colOff>
      <xdr:row>10</xdr:row>
      <xdr:rowOff>95250</xdr:rowOff>
    </xdr:from>
    <xdr:to>
      <xdr:col>13</xdr:col>
      <xdr:colOff>152400</xdr:colOff>
      <xdr:row>25</xdr:row>
      <xdr:rowOff>171450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438150</xdr:colOff>
      <xdr:row>36</xdr:row>
      <xdr:rowOff>247650</xdr:rowOff>
    </xdr:from>
    <xdr:to>
      <xdr:col>13</xdr:col>
      <xdr:colOff>361949</xdr:colOff>
      <xdr:row>49</xdr:row>
      <xdr:rowOff>152400</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0</xdr:rowOff>
    </xdr:from>
    <xdr:to>
      <xdr:col>13</xdr:col>
      <xdr:colOff>333375</xdr:colOff>
      <xdr:row>56</xdr:row>
      <xdr:rowOff>104774</xdr:rowOff>
    </xdr:to>
    <xdr:sp macro="" textlink="">
      <xdr:nvSpPr>
        <xdr:cNvPr id="7" name="Metin kutusu 6"/>
        <xdr:cNvSpPr txBox="1"/>
      </xdr:nvSpPr>
      <xdr:spPr>
        <a:xfrm>
          <a:off x="0" y="10201275"/>
          <a:ext cx="8258175" cy="8667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Artvin'de belediyeler tarafından içme ve kullanma suyu şebekesine kişi başına çekilen  günlük su  miktarı Türkiye ortalaması civarındadır.</a:t>
          </a:r>
          <a:endParaRPr lang="tr-TR" sz="1100"/>
        </a:p>
      </xdr:txBody>
    </xdr:sp>
    <xdr:clientData/>
  </xdr:twoCellAnchor>
  <xdr:twoCellAnchor>
    <xdr:from>
      <xdr:col>0</xdr:col>
      <xdr:colOff>0</xdr:colOff>
      <xdr:row>67</xdr:row>
      <xdr:rowOff>0</xdr:rowOff>
    </xdr:from>
    <xdr:to>
      <xdr:col>13</xdr:col>
      <xdr:colOff>333375</xdr:colOff>
      <xdr:row>71</xdr:row>
      <xdr:rowOff>180975</xdr:rowOff>
    </xdr:to>
    <xdr:sp macro="" textlink="">
      <xdr:nvSpPr>
        <xdr:cNvPr id="9" name="Metin kutusu 8"/>
        <xdr:cNvSpPr txBox="1"/>
      </xdr:nvSpPr>
      <xdr:spPr>
        <a:xfrm>
          <a:off x="0" y="13112750"/>
          <a:ext cx="8636000"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Tanım:</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1" i="0" u="none" strike="noStrike">
              <a:effectLst/>
              <a:latin typeface="+mn-lt"/>
              <a:ea typeface="+mn-ea"/>
              <a:cs typeface="+mn-cs"/>
            </a:rPr>
            <a:t>Dağıtılan su: </a:t>
          </a:r>
          <a:r>
            <a:rPr lang="tr-TR" sz="1100" b="0" i="0" u="none" strike="noStrike">
              <a:effectLst/>
              <a:latin typeface="+mn-lt"/>
              <a:ea typeface="+mn-ea"/>
              <a:cs typeface="+mn-cs"/>
            </a:rPr>
            <a:t>Belediye tarafından içme ve kullanma suyu şebekesi ile son kullanıcıya (mesken, resmi kurum, ticarethane vb.) ulaştırılan sudur. Ancak götürü usülde su tahsilatı yapan ya da park, bahçe, din ve hayır kurumları gibi yerlere ücretsiz su dağıtan ve bu su miktarına ilişkin verileri beyan edemeyen belediyelerin  dağıttıkları bu miktarlar toplam dağıtılan su miktarı içinde gösterilememektedir.</a:t>
          </a:r>
          <a:r>
            <a:rPr lang="tr-TR"/>
            <a:t> </a:t>
          </a: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9525</xdr:colOff>
      <xdr:row>85</xdr:row>
      <xdr:rowOff>180974</xdr:rowOff>
    </xdr:from>
    <xdr:to>
      <xdr:col>10</xdr:col>
      <xdr:colOff>552450</xdr:colOff>
      <xdr:row>102</xdr:row>
      <xdr:rowOff>114300</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590550</xdr:colOff>
      <xdr:row>109</xdr:row>
      <xdr:rowOff>152400</xdr:rowOff>
    </xdr:from>
    <xdr:to>
      <xdr:col>13</xdr:col>
      <xdr:colOff>47625</xdr:colOff>
      <xdr:row>125</xdr:row>
      <xdr:rowOff>95250</xdr:rowOff>
    </xdr:to>
    <xdr:graphicFrame macro="">
      <xdr:nvGraphicFramePr>
        <xdr:cNvPr id="11" name="Grafik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57150</xdr:colOff>
      <xdr:row>135</xdr:row>
      <xdr:rowOff>57150</xdr:rowOff>
    </xdr:from>
    <xdr:to>
      <xdr:col>13</xdr:col>
      <xdr:colOff>447675</xdr:colOff>
      <xdr:row>150</xdr:row>
      <xdr:rowOff>133350</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476249</xdr:colOff>
      <xdr:row>3</xdr:row>
      <xdr:rowOff>66676</xdr:rowOff>
    </xdr:from>
    <xdr:to>
      <xdr:col>12</xdr:col>
      <xdr:colOff>466725</xdr:colOff>
      <xdr:row>18</xdr:row>
      <xdr:rowOff>142876</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0</xdr:rowOff>
    </xdr:from>
    <xdr:to>
      <xdr:col>12</xdr:col>
      <xdr:colOff>47625</xdr:colOff>
      <xdr:row>26</xdr:row>
      <xdr:rowOff>104775</xdr:rowOff>
    </xdr:to>
    <xdr:sp macro="" textlink="">
      <xdr:nvSpPr>
        <xdr:cNvPr id="3" name="Metin kutusu 2"/>
        <xdr:cNvSpPr txBox="1"/>
      </xdr:nvSpPr>
      <xdr:spPr>
        <a:xfrm>
          <a:off x="0" y="4181475"/>
          <a:ext cx="76009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Artvin'de şebekeden deşarj edilen atıksular arıtılmamaktadır.</a:t>
          </a:r>
          <a:endParaRPr lang="tr-TR" sz="1100"/>
        </a:p>
      </xdr:txBody>
    </xdr:sp>
    <xdr:clientData/>
  </xdr:twoCellAnchor>
  <xdr:twoCellAnchor>
    <xdr:from>
      <xdr:col>4</xdr:col>
      <xdr:colOff>180975</xdr:colOff>
      <xdr:row>36</xdr:row>
      <xdr:rowOff>171450</xdr:rowOff>
    </xdr:from>
    <xdr:to>
      <xdr:col>11</xdr:col>
      <xdr:colOff>485775</xdr:colOff>
      <xdr:row>52</xdr:row>
      <xdr:rowOff>57150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476250</xdr:colOff>
      <xdr:row>70</xdr:row>
      <xdr:rowOff>38100</xdr:rowOff>
    </xdr:from>
    <xdr:to>
      <xdr:col>12</xdr:col>
      <xdr:colOff>504825</xdr:colOff>
      <xdr:row>85</xdr:row>
      <xdr:rowOff>0</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266700</xdr:colOff>
      <xdr:row>8</xdr:row>
      <xdr:rowOff>180974</xdr:rowOff>
    </xdr:to>
    <xdr:sp macro="" textlink="">
      <xdr:nvSpPr>
        <xdr:cNvPr id="3" name="Metin kutusu 2"/>
        <xdr:cNvSpPr txBox="1"/>
      </xdr:nvSpPr>
      <xdr:spPr>
        <a:xfrm>
          <a:off x="0" y="838200"/>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endParaRPr lang="tr-TR">
            <a:effectLst/>
          </a:endParaRPr>
        </a:p>
        <a:p>
          <a:endParaRPr lang="tr-TR" sz="1100" baseline="0">
            <a:solidFill>
              <a:schemeClr val="dk1"/>
            </a:solidFill>
            <a:effectLst/>
            <a:latin typeface="+mn-lt"/>
            <a:ea typeface="+mn-ea"/>
            <a:cs typeface="+mn-cs"/>
          </a:endParaRPr>
        </a:p>
        <a:p>
          <a:r>
            <a:rPr lang="tr-TR" sz="1100" b="1" i="0">
              <a:solidFill>
                <a:schemeClr val="dk1"/>
              </a:solidFill>
              <a:effectLst/>
              <a:latin typeface="+mn-lt"/>
              <a:ea typeface="+mn-ea"/>
              <a:cs typeface="+mn-cs"/>
            </a:rPr>
            <a:t>Belediye atıkları:</a:t>
          </a:r>
          <a:r>
            <a:rPr lang="tr-TR" sz="1100" b="0" i="0">
              <a:solidFill>
                <a:schemeClr val="dk1"/>
              </a:solidFill>
              <a:effectLst/>
              <a:latin typeface="+mn-lt"/>
              <a:ea typeface="+mn-ea"/>
              <a:cs typeface="+mn-cs"/>
            </a:rPr>
            <a:t>Yerleşim yerlerindeki meskenlerden, ticari işletmeler ve bürolar ile pazar yeri, hal, park, bahçe ve cadde/sokaklardan kaynaklanan atıklardır.</a:t>
          </a:r>
          <a:endParaRPr lang="tr-TR" sz="1100"/>
        </a:p>
      </xdr:txBody>
    </xdr:sp>
    <xdr:clientData/>
  </xdr:twoCellAnchor>
  <xdr:twoCellAnchor>
    <xdr:from>
      <xdr:col>0</xdr:col>
      <xdr:colOff>0</xdr:colOff>
      <xdr:row>26</xdr:row>
      <xdr:rowOff>47625</xdr:rowOff>
    </xdr:from>
    <xdr:to>
      <xdr:col>9</xdr:col>
      <xdr:colOff>276225</xdr:colOff>
      <xdr:row>40</xdr:row>
      <xdr:rowOff>123825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85725</xdr:colOff>
      <xdr:row>53</xdr:row>
      <xdr:rowOff>19050</xdr:rowOff>
    </xdr:from>
    <xdr:to>
      <xdr:col>11</xdr:col>
      <xdr:colOff>333375</xdr:colOff>
      <xdr:row>66</xdr:row>
      <xdr:rowOff>171450</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70</xdr:row>
      <xdr:rowOff>0</xdr:rowOff>
    </xdr:from>
    <xdr:to>
      <xdr:col>10</xdr:col>
      <xdr:colOff>476249</xdr:colOff>
      <xdr:row>74</xdr:row>
      <xdr:rowOff>152400</xdr:rowOff>
    </xdr:to>
    <xdr:sp macro="" textlink="">
      <xdr:nvSpPr>
        <xdr:cNvPr id="7" name="Metin kutusu 6"/>
        <xdr:cNvSpPr txBox="1"/>
      </xdr:nvSpPr>
      <xdr:spPr>
        <a:xfrm>
          <a:off x="0" y="12830175"/>
          <a:ext cx="6981824" cy="9144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Artvin'de  kişi başına düşen ortalama belediye atık miktarı Türkiye ortalamasının altındadır.</a:t>
          </a:r>
          <a:endParaRPr lang="tr-TR" sz="1100"/>
        </a:p>
      </xdr:txBody>
    </xdr:sp>
    <xdr:clientData/>
  </xdr:twoCellAnchor>
  <xdr:twoCellAnchor>
    <xdr:from>
      <xdr:col>4</xdr:col>
      <xdr:colOff>114300</xdr:colOff>
      <xdr:row>84</xdr:row>
      <xdr:rowOff>85725</xdr:rowOff>
    </xdr:from>
    <xdr:to>
      <xdr:col>11</xdr:col>
      <xdr:colOff>209550</xdr:colOff>
      <xdr:row>99</xdr:row>
      <xdr:rowOff>161925</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103</xdr:row>
      <xdr:rowOff>0</xdr:rowOff>
    </xdr:from>
    <xdr:to>
      <xdr:col>10</xdr:col>
      <xdr:colOff>476249</xdr:colOff>
      <xdr:row>107</xdr:row>
      <xdr:rowOff>190499</xdr:rowOff>
    </xdr:to>
    <xdr:sp macro="" textlink="">
      <xdr:nvSpPr>
        <xdr:cNvPr id="10" name="Metin kutusu 9"/>
        <xdr:cNvSpPr txBox="1"/>
      </xdr:nvSpPr>
      <xdr:spPr>
        <a:xfrm>
          <a:off x="0" y="18935700"/>
          <a:ext cx="6981824" cy="95249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Artvin'de  atık hizmeti verilen belediye nüfusunun toplam nüfusa oranı Türkiye ortalamasının altındadır.</a:t>
          </a:r>
          <a:endParaRPr lang="tr-TR" sz="1100"/>
        </a:p>
      </xdr:txBody>
    </xdr:sp>
    <xdr:clientData/>
  </xdr:twoCellAnchor>
  <xdr:twoCellAnchor>
    <xdr:from>
      <xdr:col>0</xdr:col>
      <xdr:colOff>0</xdr:colOff>
      <xdr:row>43</xdr:row>
      <xdr:rowOff>0</xdr:rowOff>
    </xdr:from>
    <xdr:to>
      <xdr:col>5</xdr:col>
      <xdr:colOff>600075</xdr:colOff>
      <xdr:row>47</xdr:row>
      <xdr:rowOff>152400</xdr:rowOff>
    </xdr:to>
    <xdr:sp macro="" textlink="">
      <xdr:nvSpPr>
        <xdr:cNvPr id="12" name="Metin kutusu 11"/>
        <xdr:cNvSpPr txBox="1"/>
      </xdr:nvSpPr>
      <xdr:spPr>
        <a:xfrm>
          <a:off x="0" y="8724900"/>
          <a:ext cx="3848100" cy="9144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Artvin'de  belediye atıkları düzensiz depolanmaktadır.</a:t>
          </a:r>
          <a:endParaRPr lang="tr-T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542924</xdr:colOff>
      <xdr:row>9</xdr:row>
      <xdr:rowOff>161925</xdr:rowOff>
    </xdr:to>
    <xdr:sp macro="" textlink="">
      <xdr:nvSpPr>
        <xdr:cNvPr id="2" name="Metin kutusu 1"/>
        <xdr:cNvSpPr txBox="1"/>
      </xdr:nvSpPr>
      <xdr:spPr>
        <a:xfrm>
          <a:off x="0" y="838200"/>
          <a:ext cx="6638924"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endParaRPr lang="tr-TR" sz="1100" baseline="0">
            <a:solidFill>
              <a:schemeClr val="dk1"/>
            </a:solidFill>
            <a:effectLst/>
            <a:latin typeface="+mn-lt"/>
            <a:ea typeface="+mn-ea"/>
            <a:cs typeface="+mn-cs"/>
          </a:endParaRPr>
        </a:p>
        <a:p>
          <a:r>
            <a:rPr lang="tr-TR" sz="1100" b="1">
              <a:solidFill>
                <a:schemeClr val="dk1"/>
              </a:solidFill>
              <a:effectLst/>
              <a:latin typeface="+mn-lt"/>
              <a:ea typeface="+mn-ea"/>
              <a:cs typeface="+mn-cs"/>
            </a:rPr>
            <a:t>Tehlikeli Atıklar: </a:t>
          </a:r>
          <a:r>
            <a:rPr lang="tr-TR" sz="1100">
              <a:solidFill>
                <a:schemeClr val="dk1"/>
              </a:solidFill>
              <a:effectLst/>
              <a:latin typeface="+mn-lt"/>
              <a:ea typeface="+mn-ea"/>
              <a:cs typeface="+mn-cs"/>
            </a:rPr>
            <a:t>Patlayıcı, parlayıcı, kendiliğinden yanmaya müsait, suyla temas halinde parlayıcı gazlar çıkaran, oksitleyici, organik peroksit içerikli, zehirli, korozif, hava ve suyla temasında toksik gaz çıkaran, toksik ve eko-toksik özellikler taşıyan atıkların miktarlarını ve geri kazanımına ilişkin bilgileri içerir. </a:t>
          </a:r>
          <a:endParaRPr lang="tr-TR" sz="1100" baseline="0">
            <a:solidFill>
              <a:schemeClr val="dk1"/>
            </a:solidFill>
            <a:effectLst/>
            <a:latin typeface="+mn-lt"/>
            <a:ea typeface="+mn-ea"/>
            <a:cs typeface="+mn-cs"/>
          </a:endParaRPr>
        </a:p>
      </xdr:txBody>
    </xdr:sp>
    <xdr:clientData/>
  </xdr:twoCellAnchor>
  <xdr:twoCellAnchor>
    <xdr:from>
      <xdr:col>0</xdr:col>
      <xdr:colOff>38100</xdr:colOff>
      <xdr:row>30</xdr:row>
      <xdr:rowOff>4762</xdr:rowOff>
    </xdr:from>
    <xdr:to>
      <xdr:col>7</xdr:col>
      <xdr:colOff>104775</xdr:colOff>
      <xdr:row>44</xdr:row>
      <xdr:rowOff>80962</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0</xdr:rowOff>
    </xdr:from>
    <xdr:to>
      <xdr:col>8</xdr:col>
      <xdr:colOff>247650</xdr:colOff>
      <xdr:row>53</xdr:row>
      <xdr:rowOff>47626</xdr:rowOff>
    </xdr:to>
    <xdr:sp macro="" textlink="">
      <xdr:nvSpPr>
        <xdr:cNvPr id="5" name="Metin kutusu 4"/>
        <xdr:cNvSpPr txBox="1"/>
      </xdr:nvSpPr>
      <xdr:spPr>
        <a:xfrm>
          <a:off x="0" y="8648700"/>
          <a:ext cx="5362575" cy="11906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Artvin'de 2017 yılında maden atıkları hariç tehlikeli atıkların geri kazanım oranı %77 ile Türkiye geneli oran olan %84'ün altındadır.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12</xdr:row>
      <xdr:rowOff>85725</xdr:rowOff>
    </xdr:to>
    <xdr:sp macro="" textlink="">
      <xdr:nvSpPr>
        <xdr:cNvPr id="4" name="Metin kutusu 3"/>
        <xdr:cNvSpPr txBox="1"/>
      </xdr:nvSpPr>
      <xdr:spPr>
        <a:xfrm>
          <a:off x="0" y="514350"/>
          <a:ext cx="7696200" cy="25241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r>
            <a:rPr lang="tr-TR" sz="1100" baseline="0">
              <a:solidFill>
                <a:schemeClr val="dk1"/>
              </a:solidFill>
              <a:effectLst/>
              <a:latin typeface="+mn-lt"/>
              <a:ea typeface="+mn-ea"/>
              <a:cs typeface="+mn-cs"/>
            </a:rPr>
            <a:t>Bu gösterge CORINE (Çevresel Verilerin Koordinasyonu Projesi - Çevre Bilgi Düzeni)  Arazi Örtüsü katagorisine göre göreceli arazi örtüsü dağılımını gösterir.</a:t>
          </a:r>
        </a:p>
        <a:p>
          <a:r>
            <a:rPr lang="tr-TR" sz="1100">
              <a:solidFill>
                <a:schemeClr val="dk1"/>
              </a:solidFill>
              <a:effectLst/>
              <a:latin typeface="+mn-lt"/>
              <a:ea typeface="+mn-ea"/>
              <a:cs typeface="+mn-cs"/>
            </a:rPr>
            <a:t>CORINE’e göre belirlenen arazi kullanım türleri ise :</a:t>
          </a:r>
        </a:p>
        <a:p>
          <a:r>
            <a:rPr lang="tr-TR" sz="1100" b="1">
              <a:solidFill>
                <a:schemeClr val="dk1"/>
              </a:solidFill>
              <a:effectLst/>
              <a:latin typeface="+mn-lt"/>
              <a:ea typeface="+mn-ea"/>
              <a:cs typeface="+mn-cs"/>
            </a:rPr>
            <a:t>1. Yapay Bölgeler:</a:t>
          </a:r>
          <a:r>
            <a:rPr lang="tr-TR" sz="1100">
              <a:solidFill>
                <a:schemeClr val="dk1"/>
              </a:solidFill>
              <a:effectLst/>
              <a:latin typeface="+mn-lt"/>
              <a:ea typeface="+mn-ea"/>
              <a:cs typeface="+mn-cs"/>
            </a:rPr>
            <a:t> Bu alanların çoğu binalar ve ulaşım ağı ile kaplanmıştır (örtülmüştür). </a:t>
          </a:r>
        </a:p>
        <a:p>
          <a:r>
            <a:rPr lang="tr-TR" sz="1100" b="1">
              <a:solidFill>
                <a:schemeClr val="dk1"/>
              </a:solidFill>
              <a:effectLst/>
              <a:latin typeface="+mn-lt"/>
              <a:ea typeface="+mn-ea"/>
              <a:cs typeface="+mn-cs"/>
            </a:rPr>
            <a:t>2. Tarımsal Alanlar:</a:t>
          </a:r>
          <a:r>
            <a:rPr lang="tr-TR" sz="1100">
              <a:solidFill>
                <a:schemeClr val="dk1"/>
              </a:solidFill>
              <a:effectLst/>
              <a:latin typeface="+mn-lt"/>
              <a:ea typeface="+mn-ea"/>
              <a:cs typeface="+mn-cs"/>
            </a:rPr>
            <a:t> Bu başlık altında hem işlemeli tarım yapılan alanlar hem de mera alanları yer almaktadır.</a:t>
          </a:r>
        </a:p>
        <a:p>
          <a:r>
            <a:rPr lang="tr-TR" sz="1100" b="1">
              <a:solidFill>
                <a:schemeClr val="dk1"/>
              </a:solidFill>
              <a:effectLst/>
              <a:latin typeface="+mn-lt"/>
              <a:ea typeface="+mn-ea"/>
              <a:cs typeface="+mn-cs"/>
            </a:rPr>
            <a:t>3. Orman Yeri ve Yarı Doğal Alanlar:</a:t>
          </a:r>
          <a:r>
            <a:rPr lang="tr-TR" sz="1100">
              <a:solidFill>
                <a:schemeClr val="dk1"/>
              </a:solidFill>
              <a:effectLst/>
              <a:latin typeface="+mn-lt"/>
              <a:ea typeface="+mn-ea"/>
              <a:cs typeface="+mn-cs"/>
            </a:rPr>
            <a:t> Orman, maki, otsu bitkiler ve bitki olmayan veya az bitkili açık alanlardan oluşan alanlardır.</a:t>
          </a:r>
        </a:p>
        <a:p>
          <a:r>
            <a:rPr lang="tr-TR" sz="1100" b="1">
              <a:solidFill>
                <a:schemeClr val="dk1"/>
              </a:solidFill>
              <a:effectLst/>
              <a:latin typeface="+mn-lt"/>
              <a:ea typeface="+mn-ea"/>
              <a:cs typeface="+mn-cs"/>
            </a:rPr>
            <a:t>4. Sulak Alanlar: </a:t>
          </a:r>
          <a:r>
            <a:rPr lang="tr-TR" sz="1100">
              <a:solidFill>
                <a:schemeClr val="dk1"/>
              </a:solidFill>
              <a:effectLst/>
              <a:latin typeface="+mn-lt"/>
              <a:ea typeface="+mn-ea"/>
              <a:cs typeface="+mn-cs"/>
            </a:rPr>
            <a:t>Doğal veya yapay, devamlı veya geçici, suları durgun veya akıntılı, tatlı, acı veya tuzlu, denizlerin gelgit hareketlerinin çekilme devresinde altı metreyi geçmeyen derinlikleri kapsayan, başta su kuşları olmak üzere canlıların yaşama ortamı olarak önem taşıyan bütün sular, bataklık, sazlık ve turbiyeler ile bu alanların kıyı kenar çizgisinden itibaren kara tarafına doğru ekolojik açıdan sulak alan kalan yerler.</a:t>
          </a:r>
        </a:p>
        <a:p>
          <a:r>
            <a:rPr lang="tr-TR" sz="1100" b="1">
              <a:solidFill>
                <a:schemeClr val="dk1"/>
              </a:solidFill>
              <a:effectLst/>
              <a:latin typeface="+mn-lt"/>
              <a:ea typeface="+mn-ea"/>
              <a:cs typeface="+mn-cs"/>
            </a:rPr>
            <a:t>5.Su Kütleleri:</a:t>
          </a:r>
          <a:r>
            <a:rPr lang="tr-TR" sz="1100">
              <a:solidFill>
                <a:schemeClr val="dk1"/>
              </a:solidFill>
              <a:effectLst/>
              <a:latin typeface="+mn-lt"/>
              <a:ea typeface="+mn-ea"/>
              <a:cs typeface="+mn-cs"/>
            </a:rPr>
            <a:t> Karasal suları (akarsu yüzeyleri) ve deniz sularını(lagün, haliç, deniz ve okyanusları) kapsayan su yapılarıdır.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xdr:txBody>
    </xdr:sp>
    <xdr:clientData/>
  </xdr:twoCellAnchor>
  <xdr:twoCellAnchor>
    <xdr:from>
      <xdr:col>0</xdr:col>
      <xdr:colOff>0</xdr:colOff>
      <xdr:row>29</xdr:row>
      <xdr:rowOff>0</xdr:rowOff>
    </xdr:from>
    <xdr:to>
      <xdr:col>7</xdr:col>
      <xdr:colOff>571500</xdr:colOff>
      <xdr:row>35</xdr:row>
      <xdr:rowOff>0</xdr:rowOff>
    </xdr:to>
    <xdr:sp macro="" textlink="">
      <xdr:nvSpPr>
        <xdr:cNvPr id="5" name="Metin kutusu 4"/>
        <xdr:cNvSpPr txBox="1"/>
      </xdr:nvSpPr>
      <xdr:spPr>
        <a:xfrm>
          <a:off x="0" y="6486525"/>
          <a:ext cx="7010400" cy="11430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CORINE (Çevresel Verilerin Koordinasyonu Projesi - Çevre Bilgi Düzeni)  2018 yılı verilerine göre; </a:t>
          </a:r>
          <a:r>
            <a:rPr lang="tr-TR" sz="1100" baseline="0">
              <a:solidFill>
                <a:schemeClr val="dk1"/>
              </a:solidFill>
              <a:effectLst/>
              <a:latin typeface="+mn-lt"/>
              <a:ea typeface="+mn-ea"/>
              <a:cs typeface="+mn-cs"/>
            </a:rPr>
            <a:t>Artvin ilinin toplam alanının %0,42'sini yapay alanlar, %12,11'ini tarımsal alanlar, %86,77'sini orman ve yarı doğal alanlar, %0,7'sini su kütleleri oluşturmaktadır.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tabSelected="1" zoomScaleNormal="100" workbookViewId="0">
      <selection activeCell="E1" sqref="E1"/>
    </sheetView>
  </sheetViews>
  <sheetFormatPr defaultRowHeight="15" x14ac:dyDescent="0.25"/>
  <sheetData>
    <row r="1" spans="1:1" x14ac:dyDescent="0.25">
      <c r="A1" s="1" t="s">
        <v>24</v>
      </c>
    </row>
    <row r="3" spans="1:1" x14ac:dyDescent="0.25">
      <c r="A3" s="2" t="s">
        <v>0</v>
      </c>
    </row>
    <row r="4" spans="1:1" x14ac:dyDescent="0.25">
      <c r="A4" s="2"/>
    </row>
    <row r="5" spans="1:1" x14ac:dyDescent="0.25">
      <c r="A5" s="3" t="s">
        <v>146</v>
      </c>
    </row>
    <row r="6" spans="1:1" x14ac:dyDescent="0.25">
      <c r="A6" s="2"/>
    </row>
    <row r="7" spans="1:1" x14ac:dyDescent="0.25">
      <c r="A7" s="3" t="s">
        <v>1</v>
      </c>
    </row>
    <row r="8" spans="1:1" x14ac:dyDescent="0.25">
      <c r="A8" s="3" t="s">
        <v>2</v>
      </c>
    </row>
    <row r="9" spans="1:1" x14ac:dyDescent="0.25">
      <c r="A9" s="3" t="s">
        <v>3</v>
      </c>
    </row>
    <row r="10" spans="1:1" x14ac:dyDescent="0.25">
      <c r="A10" s="3" t="s">
        <v>4</v>
      </c>
    </row>
    <row r="11" spans="1:1" x14ac:dyDescent="0.25">
      <c r="A11" s="3" t="s">
        <v>5</v>
      </c>
    </row>
    <row r="13" spans="1:1" x14ac:dyDescent="0.25">
      <c r="A13" s="3" t="s">
        <v>6</v>
      </c>
    </row>
    <row r="14" spans="1:1" x14ac:dyDescent="0.25">
      <c r="A14" s="3" t="s">
        <v>7</v>
      </c>
    </row>
    <row r="15" spans="1:1" x14ac:dyDescent="0.25">
      <c r="A15" s="3" t="s">
        <v>8</v>
      </c>
    </row>
    <row r="16" spans="1:1" x14ac:dyDescent="0.25">
      <c r="A16" s="3" t="s">
        <v>155</v>
      </c>
    </row>
    <row r="18" spans="1:1" x14ac:dyDescent="0.25">
      <c r="A18" s="3" t="s">
        <v>9</v>
      </c>
    </row>
    <row r="19" spans="1:1" x14ac:dyDescent="0.25">
      <c r="A19" s="3" t="s">
        <v>10</v>
      </c>
    </row>
    <row r="21" spans="1:1" x14ac:dyDescent="0.25">
      <c r="A21" s="3" t="s">
        <v>11</v>
      </c>
    </row>
    <row r="22" spans="1:1" x14ac:dyDescent="0.25">
      <c r="A22" s="3" t="s">
        <v>12</v>
      </c>
    </row>
    <row r="23" spans="1:1" x14ac:dyDescent="0.25">
      <c r="A23" s="3" t="s">
        <v>154</v>
      </c>
    </row>
    <row r="24" spans="1:1" x14ac:dyDescent="0.25">
      <c r="A24" s="3" t="s">
        <v>13</v>
      </c>
    </row>
    <row r="25" spans="1:1" x14ac:dyDescent="0.25">
      <c r="A25" s="3" t="s">
        <v>14</v>
      </c>
    </row>
    <row r="26" spans="1:1" x14ac:dyDescent="0.25">
      <c r="A26" s="3" t="s">
        <v>15</v>
      </c>
    </row>
    <row r="29" spans="1:1" x14ac:dyDescent="0.25">
      <c r="A29" s="3" t="s">
        <v>16</v>
      </c>
    </row>
    <row r="30" spans="1:1" x14ac:dyDescent="0.25">
      <c r="A30" s="3" t="s">
        <v>17</v>
      </c>
    </row>
    <row r="31" spans="1:1" x14ac:dyDescent="0.25">
      <c r="A31" s="3" t="s">
        <v>116</v>
      </c>
    </row>
    <row r="32" spans="1:1" x14ac:dyDescent="0.25">
      <c r="A32" s="3" t="s">
        <v>117</v>
      </c>
    </row>
    <row r="35" spans="1:1" x14ac:dyDescent="0.25">
      <c r="A35" s="3" t="s">
        <v>18</v>
      </c>
    </row>
    <row r="36" spans="1:1" x14ac:dyDescent="0.25">
      <c r="A36" s="3" t="s">
        <v>19</v>
      </c>
    </row>
    <row r="37" spans="1:1" x14ac:dyDescent="0.25">
      <c r="A37" s="3" t="s">
        <v>20</v>
      </c>
    </row>
    <row r="38" spans="1:1" x14ac:dyDescent="0.25">
      <c r="A38" s="3" t="s">
        <v>21</v>
      </c>
    </row>
    <row r="41" spans="1:1" x14ac:dyDescent="0.25">
      <c r="A41" s="3" t="s">
        <v>22</v>
      </c>
    </row>
    <row r="42" spans="1:1" x14ac:dyDescent="0.25">
      <c r="A42" s="3" t="s">
        <v>153</v>
      </c>
    </row>
    <row r="45" spans="1:1" x14ac:dyDescent="0.25">
      <c r="A45" s="3" t="s">
        <v>23</v>
      </c>
    </row>
  </sheetData>
  <hyperlinks>
    <hyperlink ref="A8" location="Nüfus!A3" display="1.1. Adrese Dayalı Nüfus Kayıt Sistemi Sonuçlarına Göre  Adana İli Köy/Şehir Nüfusları"/>
    <hyperlink ref="A9" location="Nüfus!A36" display="1.2. Adrese Dayalı Nüfus Kayıt Sistemi Sonuçlarına Göre  Adana İli Yıllık Nüfus Artış Hızı"/>
    <hyperlink ref="A10" location="İçindekiler!A38" display="1.3. Adrese Dayalı Nüfus Kayıt Sistemi Sonuçlarına Göre  Adana İli Yıllık Nüfus Yoğunluğu"/>
    <hyperlink ref="A11" location="Nüfus!A105" display="1.4. Adrese Dayalı Nüfus Kayıt Sistemi Sonuçlarına Göre Adana İli Göç Bilgileri"/>
    <hyperlink ref="A7" location="Nüfus!A1" display="1.NÜFUS"/>
    <hyperlink ref="A13" location="Ekonomi!A1" display="2.EKONOMİ"/>
    <hyperlink ref="A14" location="Ekonomi!A3" display="2.1. Adana İli Belediyelerinin Harcama Türüne Göre Çevresel Harcamaları (TL)"/>
    <hyperlink ref="A15" location="Ekonomi!A37" display="2.2. Adana İli Belediyelerinin Çevresel Faaliyetlere Göre Çevresel Harcamaları (TL)"/>
    <hyperlink ref="A16" location="Ekonomi!A85" display="2.3. İl Bazında Kişi Başına Gayrisafi Yurtiçi Hasıla (2009 Bazlı)"/>
    <hyperlink ref="A18" location="'Hava Kirliliği'!A1" display="3.HAVA KİRLİLİĞİ"/>
    <hyperlink ref="A19" location="İçindekiler!A3" display="3.1.Adana (Valilik) İstasyonunun Hava Kalitesi Parametreleri Yıllık Ortalama Ölçüm Rakamları (µg/m³) (1 saatlik)"/>
    <hyperlink ref="A21" location="'İçme Suyu'!A1" display="4.İÇME SUYU"/>
    <hyperlink ref="A22" location="İçindekiler!A3" display="4.1.Adana İlinde Belediyeler Tarafından İçme ve Kullanma Suyu Şebekesi için Çekilen Toplam Su Miktarı (Bin m3/yıl)"/>
    <hyperlink ref="A23" location="İçindekiler!A35" display="4.2.Belediyeler Tarfından İçme ve Kullanma Suyu Şebekesine Kişi Başı Çekilen Günlük Su Miktarı (Litre/Kişi-Gün)"/>
    <hyperlink ref="A24" location="'İçme Suyu'!A66" display="4.3.Adana'da Belediyeler Tarafından İçme ve Kullanma Suyu Şebekesiyle Dağıtılan Su Miktarı (m3/yıl)"/>
    <hyperlink ref="A25" location="'İçme Suyu'!A110" display="4.4.İçme ve Kullanma Suyu Şebekesi Ile Hizmet Verilen Belediye Nüfusunun Toplam Nüfusa Oranı (%)"/>
    <hyperlink ref="A26" location="'İçme Suyu'!A113" display="4.5.İçme ve Kullanma Suyu Arıtma Tesisi Ile Hizmet Verilen Belediye Nüfusun Toplam Nüfusa Oranı (%)"/>
    <hyperlink ref="A29" location="'Belediye Atıksu'!Yazdırma_Alanı" display="5.BELEDİYE ATIKSU"/>
    <hyperlink ref="A30" location="'Belediye Atıksu'!A3" display="5.1.Arıtılma Durumuna Göre Şebekeden Deşarj Edilen Atıksu Miktarı (Bin m3/yıl) "/>
    <hyperlink ref="A31" location="'Belediye Atıksu'!A28" display="5.3.Belediyelerde Deşarj Edilen Kişi Başı Günlük Atıksu Miktarı (Litre/Kişi-Gün)"/>
    <hyperlink ref="A32" location="'Belediye Atıksu'!A125" display="5.5.Kanalizasyon Şebekesi Ile Hizmet Verilen Belediye Nüfusunun Toplam Nüfusa Oranı (%)"/>
    <hyperlink ref="A35" location="'Belediye Atık'!A1" display="6. BELEDİYE ATIKLARI"/>
    <hyperlink ref="A36" location="'Belediye Atık'!A3" display="6.1.Toplam Belediye Atığı Miktarının Bertaraf Yöntemine Göre Dağılımı (Ton/Yıl)"/>
    <hyperlink ref="A37" location="'Belediye Atık'!A54" display="6.2. Kişi Başı Ortalama Belediye Atık Miktarı (Kg/Kişi-Gün)"/>
    <hyperlink ref="A38" location="'Belediye Atık'!A82" display="6.3. Atık Hizmeti Verilen Belediye Nüfusunun Toplam Nüfusa Oranı (%)"/>
    <hyperlink ref="A41" location="'Belediye Atık'!A1" display="7. TEHLİKELİ ATIKLAR"/>
    <hyperlink ref="A42" location="'Belediye Atık'!A3" display="7.1.Tehlikeli Atıkların Bertaraf Yöntemine Göre Dağılımı (Ton/Yıl)"/>
    <hyperlink ref="A45" location="'Arazi Kullanımı'!A1" display="8. ARAZİ KULLANIMI"/>
    <hyperlink ref="A5" location="'Yönetici özeti'!A1" display="YÖNETİCİ ÖZETİ"/>
  </hyperlinks>
  <pageMargins left="0.7" right="0.7" top="0.75" bottom="0.75" header="0.3" footer="0.3"/>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K25"/>
  <sheetViews>
    <sheetView zoomScaleNormal="100" workbookViewId="0">
      <selection activeCell="B1" sqref="B1"/>
    </sheetView>
  </sheetViews>
  <sheetFormatPr defaultRowHeight="15" x14ac:dyDescent="0.25"/>
  <cols>
    <col min="1" max="1" width="32.140625" customWidth="1"/>
    <col min="2" max="2" width="11.85546875" customWidth="1"/>
    <col min="3" max="3" width="10" bestFit="1" customWidth="1"/>
    <col min="4" max="4" width="12.42578125" bestFit="1" customWidth="1"/>
    <col min="6" max="6" width="11.85546875" bestFit="1" customWidth="1"/>
    <col min="8" max="8" width="11.28515625" bestFit="1" customWidth="1"/>
    <col min="9" max="9" width="7.28515625" bestFit="1" customWidth="1"/>
    <col min="10" max="10" width="11.5703125" customWidth="1"/>
  </cols>
  <sheetData>
    <row r="1" spans="1:11" ht="20.25" x14ac:dyDescent="0.3">
      <c r="A1" s="63" t="s">
        <v>23</v>
      </c>
    </row>
    <row r="2" spans="1:11" ht="20.25" x14ac:dyDescent="0.3">
      <c r="A2" s="63"/>
    </row>
    <row r="3" spans="1:11" ht="20.25" x14ac:dyDescent="0.3">
      <c r="A3" s="63"/>
    </row>
    <row r="4" spans="1:11" ht="20.25" x14ac:dyDescent="0.3">
      <c r="A4" s="63"/>
    </row>
    <row r="5" spans="1:11" ht="20.25" x14ac:dyDescent="0.3">
      <c r="A5" s="63"/>
    </row>
    <row r="6" spans="1:11" ht="20.25" x14ac:dyDescent="0.3">
      <c r="A6" s="63"/>
    </row>
    <row r="7" spans="1:11" ht="20.25" x14ac:dyDescent="0.3">
      <c r="A7" s="63"/>
    </row>
    <row r="8" spans="1:11" ht="20.25" x14ac:dyDescent="0.3">
      <c r="A8" s="63"/>
    </row>
    <row r="9" spans="1:11" ht="20.25" x14ac:dyDescent="0.3">
      <c r="A9" s="63"/>
    </row>
    <row r="10" spans="1:11" ht="20.25" x14ac:dyDescent="0.3">
      <c r="A10" s="63"/>
    </row>
    <row r="15" spans="1:11" ht="15.75" thickBot="1" x14ac:dyDescent="0.3"/>
    <row r="16" spans="1:11" ht="16.5" customHeight="1" x14ac:dyDescent="0.25">
      <c r="A16" s="99" t="s">
        <v>137</v>
      </c>
      <c r="B16" s="105" t="s">
        <v>138</v>
      </c>
      <c r="C16" s="106"/>
      <c r="D16" s="106"/>
      <c r="E16" s="106"/>
      <c r="F16" s="106"/>
      <c r="G16" s="106"/>
      <c r="H16" s="106"/>
      <c r="I16" s="106"/>
      <c r="J16" s="106"/>
      <c r="K16" s="107"/>
    </row>
    <row r="17" spans="1:11" ht="15.75" customHeight="1" x14ac:dyDescent="0.25">
      <c r="A17" s="100"/>
      <c r="B17" s="101">
        <v>1990</v>
      </c>
      <c r="C17" s="102"/>
      <c r="D17" s="103">
        <v>2000</v>
      </c>
      <c r="E17" s="104"/>
      <c r="F17" s="103">
        <v>2006</v>
      </c>
      <c r="G17" s="104"/>
      <c r="H17" s="103">
        <v>2012</v>
      </c>
      <c r="I17" s="104"/>
      <c r="J17" s="103">
        <v>2018</v>
      </c>
      <c r="K17" s="104"/>
    </row>
    <row r="18" spans="1:11" ht="15.75" customHeight="1" x14ac:dyDescent="0.25">
      <c r="A18" s="75" t="s">
        <v>139</v>
      </c>
      <c r="B18" s="76" t="s">
        <v>140</v>
      </c>
      <c r="C18" s="76" t="s">
        <v>141</v>
      </c>
      <c r="D18" s="77" t="s">
        <v>140</v>
      </c>
      <c r="E18" s="76" t="s">
        <v>141</v>
      </c>
      <c r="F18" s="76" t="s">
        <v>140</v>
      </c>
      <c r="G18" s="76" t="s">
        <v>141</v>
      </c>
      <c r="H18" s="77" t="s">
        <v>140</v>
      </c>
      <c r="I18" s="76" t="s">
        <v>141</v>
      </c>
      <c r="J18" s="77" t="s">
        <v>140</v>
      </c>
      <c r="K18" s="76" t="s">
        <v>141</v>
      </c>
    </row>
    <row r="19" spans="1:11" ht="15.75" customHeight="1" x14ac:dyDescent="0.25">
      <c r="A19" s="78" t="s">
        <v>142</v>
      </c>
      <c r="B19" s="81">
        <v>2138.2800000000002</v>
      </c>
      <c r="C19" s="79">
        <v>0.28999999999999998</v>
      </c>
      <c r="D19" s="81">
        <v>2803.56</v>
      </c>
      <c r="E19" s="81">
        <v>0.38</v>
      </c>
      <c r="F19" s="81">
        <v>2515</v>
      </c>
      <c r="G19" s="81">
        <v>0.34</v>
      </c>
      <c r="H19" s="81">
        <v>2901.77</v>
      </c>
      <c r="I19" s="81">
        <v>0.39</v>
      </c>
      <c r="J19" s="81">
        <v>3074.17</v>
      </c>
      <c r="K19" s="81">
        <v>0.42</v>
      </c>
    </row>
    <row r="20" spans="1:11" ht="15.75" customHeight="1" x14ac:dyDescent="0.25">
      <c r="A20" s="78" t="s">
        <v>143</v>
      </c>
      <c r="B20" s="81">
        <v>91921.23</v>
      </c>
      <c r="C20" s="79">
        <v>12.44</v>
      </c>
      <c r="D20" s="81">
        <v>91839.42</v>
      </c>
      <c r="E20" s="81">
        <v>12.43</v>
      </c>
      <c r="F20" s="81">
        <v>92154.6</v>
      </c>
      <c r="G20" s="81">
        <v>12.47</v>
      </c>
      <c r="H20" s="81">
        <v>90037.28</v>
      </c>
      <c r="I20" s="81">
        <v>12.18</v>
      </c>
      <c r="J20" s="81">
        <v>89504.17</v>
      </c>
      <c r="K20" s="81">
        <v>12.11</v>
      </c>
    </row>
    <row r="21" spans="1:11" ht="15.75" x14ac:dyDescent="0.25">
      <c r="A21" s="80" t="s">
        <v>144</v>
      </c>
      <c r="B21" s="81">
        <v>641956.16</v>
      </c>
      <c r="C21" s="79">
        <v>86.86</v>
      </c>
      <c r="D21" s="81">
        <v>641404.76</v>
      </c>
      <c r="E21" s="81">
        <v>86.79</v>
      </c>
      <c r="F21" s="81">
        <v>641933.88</v>
      </c>
      <c r="G21" s="81">
        <v>86.86</v>
      </c>
      <c r="H21" s="81">
        <v>643046.80000000005</v>
      </c>
      <c r="I21" s="81">
        <v>87.01</v>
      </c>
      <c r="J21" s="81">
        <v>641280.28</v>
      </c>
      <c r="K21" s="81">
        <v>86.77</v>
      </c>
    </row>
    <row r="22" spans="1:11" ht="15.75" x14ac:dyDescent="0.25">
      <c r="A22" s="78" t="s">
        <v>161</v>
      </c>
      <c r="B22" s="81">
        <v>3032.66</v>
      </c>
      <c r="C22" s="79">
        <v>0.41</v>
      </c>
      <c r="D22" s="81">
        <v>3000.42</v>
      </c>
      <c r="E22" s="81">
        <v>0.41</v>
      </c>
      <c r="F22" s="81">
        <v>2444.5100000000002</v>
      </c>
      <c r="G22" s="81">
        <v>0.33</v>
      </c>
      <c r="H22" s="81">
        <v>3062.21</v>
      </c>
      <c r="I22" s="81">
        <v>0.41</v>
      </c>
      <c r="J22" s="81">
        <v>5189.43</v>
      </c>
      <c r="K22" s="81">
        <v>0.7</v>
      </c>
    </row>
    <row r="23" spans="1:11" ht="15.75" x14ac:dyDescent="0.25">
      <c r="A23" s="75" t="s">
        <v>145</v>
      </c>
      <c r="B23" s="82">
        <f>SUM(B19:B22)</f>
        <v>739048.33000000007</v>
      </c>
      <c r="C23" s="79">
        <f>SUM(C19:C22)</f>
        <v>100</v>
      </c>
      <c r="D23" s="82">
        <f>SUM(D19:D22)</f>
        <v>739048.16</v>
      </c>
      <c r="E23" s="81">
        <f>SUM(E19:E22)</f>
        <v>100.01</v>
      </c>
      <c r="F23" s="82">
        <f>SUM(F19:F22)</f>
        <v>739047.99</v>
      </c>
      <c r="G23" s="81">
        <f>SUM(G19:G22)</f>
        <v>100</v>
      </c>
      <c r="H23" s="82">
        <f>SUM(H19:H22)</f>
        <v>739048.06</v>
      </c>
      <c r="I23" s="81">
        <f>SUM(I19:I22)</f>
        <v>99.990000000000009</v>
      </c>
      <c r="J23" s="82">
        <f>SUM(J19:J22)</f>
        <v>739048.05</v>
      </c>
      <c r="K23" s="81">
        <f>SUM(K19:K22)</f>
        <v>100</v>
      </c>
    </row>
    <row r="25" spans="1:11" x14ac:dyDescent="0.25">
      <c r="A25" s="70" t="s">
        <v>162</v>
      </c>
    </row>
  </sheetData>
  <mergeCells count="7">
    <mergeCell ref="J17:K17"/>
    <mergeCell ref="B16:K16"/>
    <mergeCell ref="A16:A17"/>
    <mergeCell ref="B17:C17"/>
    <mergeCell ref="D17:E17"/>
    <mergeCell ref="F17:G17"/>
    <mergeCell ref="H17:I17"/>
  </mergeCells>
  <pageMargins left="0.7" right="0.7" top="0.75" bottom="0.75" header="0.3" footer="0.3"/>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25"/>
  <sheetViews>
    <sheetView zoomScaleNormal="100" workbookViewId="0">
      <selection activeCell="C1" sqref="C1"/>
    </sheetView>
  </sheetViews>
  <sheetFormatPr defaultRowHeight="15" x14ac:dyDescent="0.25"/>
  <cols>
    <col min="3" max="3" width="10.42578125" customWidth="1"/>
    <col min="4" max="4" width="11" customWidth="1"/>
    <col min="6" max="6" width="10.85546875" customWidth="1"/>
  </cols>
  <sheetData>
    <row r="1" spans="1:6" ht="18" x14ac:dyDescent="0.25">
      <c r="A1" s="4" t="s">
        <v>1</v>
      </c>
    </row>
    <row r="3" spans="1:6" ht="15.75" x14ac:dyDescent="0.25">
      <c r="A3" s="5" t="s">
        <v>2</v>
      </c>
    </row>
    <row r="5" spans="1:6" x14ac:dyDescent="0.25">
      <c r="A5" s="6"/>
      <c r="B5" s="94" t="s">
        <v>30</v>
      </c>
      <c r="C5" s="94"/>
      <c r="D5" s="94"/>
      <c r="E5" s="94"/>
      <c r="F5" s="95" t="s">
        <v>25</v>
      </c>
    </row>
    <row r="6" spans="1:6" ht="43.5" customHeight="1" x14ac:dyDescent="0.25">
      <c r="A6" s="6" t="s">
        <v>26</v>
      </c>
      <c r="B6" s="83" t="s">
        <v>147</v>
      </c>
      <c r="C6" s="7" t="s">
        <v>27</v>
      </c>
      <c r="D6" s="7" t="s">
        <v>28</v>
      </c>
      <c r="E6" s="7" t="s">
        <v>29</v>
      </c>
      <c r="F6" s="95"/>
    </row>
    <row r="7" spans="1:6" x14ac:dyDescent="0.25">
      <c r="A7" t="s">
        <v>31</v>
      </c>
      <c r="B7" s="8">
        <v>76232</v>
      </c>
      <c r="C7" s="8">
        <v>91860</v>
      </c>
      <c r="D7" s="8">
        <f>SUM(B7:C7)</f>
        <v>168092</v>
      </c>
      <c r="E7" s="10">
        <f>D7*100/F7</f>
        <v>0.23813701069511323</v>
      </c>
      <c r="F7" s="9">
        <v>70586256</v>
      </c>
    </row>
    <row r="8" spans="1:6" x14ac:dyDescent="0.25">
      <c r="A8" t="s">
        <v>32</v>
      </c>
      <c r="B8" s="8">
        <v>76970</v>
      </c>
      <c r="C8" s="8">
        <v>89614</v>
      </c>
      <c r="D8" s="8">
        <f t="shared" ref="D8:D18" si="0">SUM(B8:C8)</f>
        <v>166584</v>
      </c>
      <c r="E8" s="10">
        <f t="shared" ref="E8:E18" si="1">D8*100/F8</f>
        <v>0.23292890791153445</v>
      </c>
      <c r="F8" s="9">
        <v>71517100</v>
      </c>
    </row>
    <row r="9" spans="1:6" x14ac:dyDescent="0.25">
      <c r="A9" t="s">
        <v>33</v>
      </c>
      <c r="B9" s="8">
        <v>75572</v>
      </c>
      <c r="C9" s="8">
        <v>90008</v>
      </c>
      <c r="D9" s="8">
        <f t="shared" si="0"/>
        <v>165580</v>
      </c>
      <c r="E9" s="10">
        <f t="shared" si="1"/>
        <v>0.22819322781815191</v>
      </c>
      <c r="F9" s="9">
        <v>72561312</v>
      </c>
    </row>
    <row r="10" spans="1:6" x14ac:dyDescent="0.25">
      <c r="A10" t="s">
        <v>34</v>
      </c>
      <c r="B10" s="8">
        <v>74799</v>
      </c>
      <c r="C10" s="8">
        <v>89960</v>
      </c>
      <c r="D10" s="8">
        <f t="shared" si="0"/>
        <v>164759</v>
      </c>
      <c r="E10" s="10">
        <f t="shared" si="1"/>
        <v>0.22348388809200193</v>
      </c>
      <c r="F10" s="9">
        <v>73722988</v>
      </c>
    </row>
    <row r="11" spans="1:6" x14ac:dyDescent="0.25">
      <c r="A11" t="s">
        <v>35</v>
      </c>
      <c r="B11" s="8">
        <v>74508</v>
      </c>
      <c r="C11" s="8">
        <v>91886</v>
      </c>
      <c r="D11" s="8">
        <f t="shared" si="0"/>
        <v>166394</v>
      </c>
      <c r="E11" s="10">
        <f t="shared" si="1"/>
        <v>0.22267732053691955</v>
      </c>
      <c r="F11" s="9">
        <v>74724269</v>
      </c>
    </row>
    <row r="12" spans="1:6" x14ac:dyDescent="0.25">
      <c r="A12" t="s">
        <v>36</v>
      </c>
      <c r="B12" s="8">
        <v>73409</v>
      </c>
      <c r="C12" s="8">
        <v>93673</v>
      </c>
      <c r="D12" s="8">
        <f t="shared" si="0"/>
        <v>167082</v>
      </c>
      <c r="E12" s="10">
        <f t="shared" si="1"/>
        <v>0.22092791150887886</v>
      </c>
      <c r="F12" s="9">
        <v>75627384</v>
      </c>
    </row>
    <row r="13" spans="1:6" x14ac:dyDescent="0.25">
      <c r="A13" t="s">
        <v>37</v>
      </c>
      <c r="B13" s="8">
        <v>75018</v>
      </c>
      <c r="C13" s="8">
        <v>94316</v>
      </c>
      <c r="D13" s="8">
        <f t="shared" si="0"/>
        <v>169334</v>
      </c>
      <c r="E13" s="10">
        <f t="shared" si="1"/>
        <v>0.22086698541647123</v>
      </c>
      <c r="F13" s="9">
        <v>76667864</v>
      </c>
    </row>
    <row r="14" spans="1:6" x14ac:dyDescent="0.25">
      <c r="A14" t="s">
        <v>38</v>
      </c>
      <c r="B14" s="8">
        <v>71635</v>
      </c>
      <c r="C14" s="8">
        <v>98039</v>
      </c>
      <c r="D14" s="8">
        <f t="shared" si="0"/>
        <v>169674</v>
      </c>
      <c r="E14" s="10">
        <f t="shared" si="1"/>
        <v>0.21838216851174033</v>
      </c>
      <c r="F14" s="9">
        <v>77695904</v>
      </c>
    </row>
    <row r="15" spans="1:6" x14ac:dyDescent="0.25">
      <c r="A15" t="s">
        <v>39</v>
      </c>
      <c r="B15" s="8">
        <v>69011</v>
      </c>
      <c r="C15" s="8">
        <v>99359</v>
      </c>
      <c r="D15" s="8">
        <f t="shared" si="0"/>
        <v>168370</v>
      </c>
      <c r="E15" s="10">
        <f t="shared" si="1"/>
        <v>0.21382746811882233</v>
      </c>
      <c r="F15" s="9">
        <v>78741053</v>
      </c>
    </row>
    <row r="16" spans="1:6" x14ac:dyDescent="0.25">
      <c r="A16" t="s">
        <v>40</v>
      </c>
      <c r="B16" s="8">
        <v>68242</v>
      </c>
      <c r="C16" s="8">
        <v>99826</v>
      </c>
      <c r="D16" s="8">
        <f t="shared" si="0"/>
        <v>168068</v>
      </c>
      <c r="E16" s="10">
        <f t="shared" si="1"/>
        <v>0.21057228796373048</v>
      </c>
      <c r="F16" s="9">
        <v>79814871</v>
      </c>
    </row>
    <row r="17" spans="1:6" x14ac:dyDescent="0.25">
      <c r="A17" t="s">
        <v>148</v>
      </c>
      <c r="B17" s="8">
        <v>61565</v>
      </c>
      <c r="C17" s="8">
        <v>104578</v>
      </c>
      <c r="D17" s="8">
        <f t="shared" si="0"/>
        <v>166143</v>
      </c>
      <c r="E17" s="10">
        <f t="shared" si="1"/>
        <v>0.20559574387123458</v>
      </c>
      <c r="F17" s="9">
        <v>80810525</v>
      </c>
    </row>
    <row r="18" spans="1:6" x14ac:dyDescent="0.25">
      <c r="A18" t="s">
        <v>156</v>
      </c>
      <c r="B18" s="8">
        <v>71128</v>
      </c>
      <c r="C18" s="8">
        <v>102882</v>
      </c>
      <c r="D18" s="8">
        <f t="shared" si="0"/>
        <v>174010</v>
      </c>
      <c r="E18" s="10">
        <f t="shared" si="1"/>
        <v>0.21219727134381272</v>
      </c>
      <c r="F18" s="9">
        <v>82003882</v>
      </c>
    </row>
    <row r="19" spans="1:6" x14ac:dyDescent="0.25">
      <c r="D19" s="8"/>
    </row>
    <row r="20" spans="1:6" x14ac:dyDescent="0.25">
      <c r="A20" s="11" t="s">
        <v>41</v>
      </c>
    </row>
    <row r="21" spans="1:6" x14ac:dyDescent="0.25">
      <c r="B21" s="12" t="s">
        <v>42</v>
      </c>
    </row>
    <row r="37" spans="1:5" ht="15.75" x14ac:dyDescent="0.25">
      <c r="A37" s="5" t="s">
        <v>43</v>
      </c>
    </row>
    <row r="40" spans="1:5" ht="31.5" customHeight="1" x14ac:dyDescent="0.25">
      <c r="B40" s="2"/>
      <c r="C40" s="95" t="s">
        <v>44</v>
      </c>
      <c r="D40" s="95"/>
    </row>
    <row r="41" spans="1:5" x14ac:dyDescent="0.25">
      <c r="A41" s="13"/>
      <c r="B41" s="26" t="s">
        <v>45</v>
      </c>
      <c r="C41" s="27" t="s">
        <v>46</v>
      </c>
      <c r="D41" s="28" t="s">
        <v>57</v>
      </c>
    </row>
    <row r="42" spans="1:5" x14ac:dyDescent="0.25">
      <c r="A42" s="16"/>
      <c r="B42" s="17" t="s">
        <v>47</v>
      </c>
      <c r="C42" s="18">
        <v>13.101130617980951</v>
      </c>
      <c r="D42" s="19">
        <v>-9.011761856893763</v>
      </c>
      <c r="E42" s="20"/>
    </row>
    <row r="43" spans="1:5" x14ac:dyDescent="0.25">
      <c r="A43" s="16"/>
      <c r="B43" s="17" t="s">
        <v>48</v>
      </c>
      <c r="C43" s="18">
        <v>14.495305286334435</v>
      </c>
      <c r="D43" s="19">
        <v>-6.0452249947324841</v>
      </c>
      <c r="E43" s="20"/>
    </row>
    <row r="44" spans="1:5" x14ac:dyDescent="0.25">
      <c r="A44" s="16"/>
      <c r="B44" s="17" t="s">
        <v>49</v>
      </c>
      <c r="C44" s="18">
        <v>15.882776490896349</v>
      </c>
      <c r="D44" s="19">
        <v>-4.9706615955275897</v>
      </c>
      <c r="E44" s="20"/>
    </row>
    <row r="45" spans="1:5" x14ac:dyDescent="0.25">
      <c r="A45" s="16"/>
      <c r="B45" s="21" t="s">
        <v>50</v>
      </c>
      <c r="C45" s="18">
        <v>13.490261864227953</v>
      </c>
      <c r="D45" s="19">
        <v>9.8746699295741216</v>
      </c>
      <c r="E45" s="20"/>
    </row>
    <row r="46" spans="1:5" x14ac:dyDescent="0.25">
      <c r="A46" s="16"/>
      <c r="B46" s="22" t="s">
        <v>51</v>
      </c>
      <c r="C46" s="18">
        <v>12.013514234890865</v>
      </c>
      <c r="D46" s="19">
        <v>4.1262398262468123</v>
      </c>
      <c r="E46" s="20"/>
    </row>
    <row r="47" spans="1:5" x14ac:dyDescent="0.25">
      <c r="A47" s="16"/>
      <c r="B47" s="22" t="s">
        <v>52</v>
      </c>
      <c r="C47" s="18">
        <v>13.664197703362001</v>
      </c>
      <c r="D47" s="19">
        <v>13.388386039543127</v>
      </c>
      <c r="E47" s="20"/>
    </row>
    <row r="48" spans="1:5" x14ac:dyDescent="0.25">
      <c r="A48" s="16"/>
      <c r="B48" s="22" t="s">
        <v>53</v>
      </c>
      <c r="C48" s="18">
        <v>13.319902886931656</v>
      </c>
      <c r="D48" s="19">
        <v>2.0058530418022853</v>
      </c>
      <c r="E48" s="20"/>
    </row>
    <row r="49" spans="1:5" x14ac:dyDescent="0.25">
      <c r="A49" s="16"/>
      <c r="B49" s="22" t="s">
        <v>54</v>
      </c>
      <c r="C49" s="18">
        <v>13.362118141546794</v>
      </c>
      <c r="D49" s="19">
        <v>-7.7150102825901055</v>
      </c>
      <c r="E49" s="20"/>
    </row>
    <row r="50" spans="1:5" x14ac:dyDescent="0.25">
      <c r="A50" s="16"/>
      <c r="B50" s="22" t="s">
        <v>55</v>
      </c>
      <c r="C50" s="18">
        <v>13.545181924668556</v>
      </c>
      <c r="D50" s="19">
        <v>-1.7952792556896187</v>
      </c>
      <c r="E50" s="20"/>
    </row>
    <row r="51" spans="1:5" x14ac:dyDescent="0.25">
      <c r="A51" s="16"/>
      <c r="B51" s="22" t="s">
        <v>149</v>
      </c>
      <c r="C51" s="18">
        <v>12.4</v>
      </c>
      <c r="D51" s="19">
        <v>-11.5</v>
      </c>
      <c r="E51" s="20"/>
    </row>
    <row r="52" spans="1:5" x14ac:dyDescent="0.25">
      <c r="A52" s="16"/>
      <c r="B52" s="22" t="s">
        <v>157</v>
      </c>
      <c r="C52" s="18">
        <v>14.7</v>
      </c>
      <c r="D52" s="19">
        <v>46.3</v>
      </c>
      <c r="E52" s="20"/>
    </row>
    <row r="54" spans="1:5" x14ac:dyDescent="0.25">
      <c r="A54" s="23" t="s">
        <v>56</v>
      </c>
      <c r="B54" s="23"/>
      <c r="C54" s="23"/>
      <c r="D54" s="23"/>
      <c r="E54" s="24"/>
    </row>
    <row r="55" spans="1:5" x14ac:dyDescent="0.25">
      <c r="A55" s="11" t="s">
        <v>41</v>
      </c>
      <c r="B55" s="25"/>
      <c r="C55" s="25"/>
      <c r="D55" s="25"/>
      <c r="E55" s="25"/>
    </row>
    <row r="58" spans="1:5" x14ac:dyDescent="0.25">
      <c r="A58" s="29"/>
    </row>
    <row r="59" spans="1:5" x14ac:dyDescent="0.25">
      <c r="A59" s="29"/>
    </row>
    <row r="70" spans="1:3" ht="15.75" x14ac:dyDescent="0.25">
      <c r="A70" s="5" t="s">
        <v>4</v>
      </c>
    </row>
    <row r="72" spans="1:3" ht="34.5" customHeight="1" x14ac:dyDescent="0.25">
      <c r="A72" s="13"/>
      <c r="B72" s="95" t="s">
        <v>58</v>
      </c>
      <c r="C72" s="95"/>
    </row>
    <row r="73" spans="1:3" x14ac:dyDescent="0.25">
      <c r="A73" s="30" t="s">
        <v>26</v>
      </c>
      <c r="B73" s="14" t="s">
        <v>46</v>
      </c>
      <c r="C73" s="15" t="s">
        <v>57</v>
      </c>
    </row>
    <row r="74" spans="1:3" x14ac:dyDescent="0.25">
      <c r="A74" s="16">
        <v>2007</v>
      </c>
      <c r="B74" s="31">
        <v>91.717631405242173</v>
      </c>
      <c r="C74" s="32">
        <v>22.81688611375051</v>
      </c>
    </row>
    <row r="75" spans="1:3" x14ac:dyDescent="0.25">
      <c r="A75" s="16">
        <v>2008</v>
      </c>
      <c r="B75" s="31">
        <v>92.9271417508225</v>
      </c>
      <c r="C75" s="32">
        <v>22.612189493688067</v>
      </c>
    </row>
    <row r="76" spans="1:3" x14ac:dyDescent="0.25">
      <c r="A76" s="16">
        <v>2009</v>
      </c>
      <c r="B76" s="31">
        <v>94.283959023082005</v>
      </c>
      <c r="C76" s="32">
        <v>22.47590606759875</v>
      </c>
    </row>
    <row r="77" spans="1:3" x14ac:dyDescent="0.25">
      <c r="A77" s="16">
        <v>2010</v>
      </c>
      <c r="B77" s="31">
        <v>95.793405439680669</v>
      </c>
      <c r="C77" s="32">
        <v>22.364463146463962</v>
      </c>
    </row>
    <row r="78" spans="1:3" x14ac:dyDescent="0.25">
      <c r="A78" s="16">
        <v>2011</v>
      </c>
      <c r="B78" s="31">
        <v>97.094439477965295</v>
      </c>
      <c r="C78" s="32">
        <v>22.586398805483913</v>
      </c>
    </row>
    <row r="79" spans="1:3" x14ac:dyDescent="0.25">
      <c r="A79" s="16">
        <v>2012</v>
      </c>
      <c r="B79" s="33">
        <v>98.267919605407457</v>
      </c>
      <c r="C79" s="34">
        <v>22.679788244875798</v>
      </c>
    </row>
    <row r="80" spans="1:3" x14ac:dyDescent="0.25">
      <c r="A80" s="16">
        <v>2013</v>
      </c>
      <c r="B80" s="35">
        <v>99.619887630521674</v>
      </c>
      <c r="C80" s="36">
        <v>22.985475770327135</v>
      </c>
    </row>
    <row r="81" spans="1:3" x14ac:dyDescent="0.25">
      <c r="A81" s="16">
        <v>2014</v>
      </c>
      <c r="B81" s="35">
        <v>100.95569149848494</v>
      </c>
      <c r="C81" s="36">
        <v>23.031627528166148</v>
      </c>
    </row>
    <row r="82" spans="1:3" x14ac:dyDescent="0.25">
      <c r="A82" s="16">
        <v>2015</v>
      </c>
      <c r="B82" s="35">
        <v>102.31372628000894</v>
      </c>
      <c r="C82" s="36">
        <v>22.854621962807112</v>
      </c>
    </row>
    <row r="83" spans="1:3" x14ac:dyDescent="0.25">
      <c r="A83" s="16">
        <v>2016</v>
      </c>
      <c r="B83" s="31">
        <v>103.70901268704425</v>
      </c>
      <c r="C83" s="32">
        <v>22.813628342608933</v>
      </c>
    </row>
    <row r="84" spans="1:3" x14ac:dyDescent="0.25">
      <c r="A84" s="16">
        <v>2017</v>
      </c>
      <c r="B84" s="84">
        <v>105</v>
      </c>
      <c r="C84" s="85">
        <v>23</v>
      </c>
    </row>
    <row r="85" spans="1:3" x14ac:dyDescent="0.25">
      <c r="A85" s="16">
        <v>2018</v>
      </c>
      <c r="B85" s="84">
        <v>107</v>
      </c>
      <c r="C85" s="85">
        <v>24</v>
      </c>
    </row>
    <row r="87" spans="1:3" x14ac:dyDescent="0.25">
      <c r="A87" s="11"/>
    </row>
    <row r="88" spans="1:3" x14ac:dyDescent="0.25">
      <c r="A88" s="11" t="s">
        <v>41</v>
      </c>
    </row>
    <row r="103" spans="1:1" ht="15.75" x14ac:dyDescent="0.25">
      <c r="A103" s="5" t="s">
        <v>5</v>
      </c>
    </row>
    <row r="114" spans="1:5" ht="32.25" customHeight="1" x14ac:dyDescent="0.25">
      <c r="A114" s="37" t="s">
        <v>45</v>
      </c>
      <c r="B114" s="37" t="s">
        <v>59</v>
      </c>
      <c r="C114" s="37" t="s">
        <v>60</v>
      </c>
      <c r="D114" s="37" t="s">
        <v>61</v>
      </c>
      <c r="E114" s="37" t="s">
        <v>62</v>
      </c>
    </row>
    <row r="115" spans="1:5" x14ac:dyDescent="0.25">
      <c r="A115" s="38" t="s">
        <v>47</v>
      </c>
      <c r="B115" s="39">
        <v>6700</v>
      </c>
      <c r="C115" s="39">
        <v>8660</v>
      </c>
      <c r="D115" s="39">
        <v>-1960</v>
      </c>
      <c r="E115" s="40">
        <v>-11.7</v>
      </c>
    </row>
    <row r="116" spans="1:5" x14ac:dyDescent="0.25">
      <c r="A116" s="38" t="s">
        <v>48</v>
      </c>
      <c r="B116" s="39">
        <v>6206</v>
      </c>
      <c r="C116" s="39">
        <v>7547</v>
      </c>
      <c r="D116" s="39">
        <v>-1341</v>
      </c>
      <c r="E116" s="87">
        <v>-8.07</v>
      </c>
    </row>
    <row r="117" spans="1:5" x14ac:dyDescent="0.25">
      <c r="A117" s="38" t="s">
        <v>49</v>
      </c>
      <c r="B117" s="39">
        <v>7115</v>
      </c>
      <c r="C117" s="39">
        <v>7988</v>
      </c>
      <c r="D117" s="39">
        <v>-873</v>
      </c>
      <c r="E117" s="87">
        <v>-5.28</v>
      </c>
    </row>
    <row r="118" spans="1:5" x14ac:dyDescent="0.25">
      <c r="A118" s="38" t="s">
        <v>50</v>
      </c>
      <c r="B118" s="39">
        <v>7948</v>
      </c>
      <c r="C118" s="39">
        <v>7948</v>
      </c>
      <c r="D118" s="39">
        <v>0</v>
      </c>
      <c r="E118" s="87">
        <v>0</v>
      </c>
    </row>
    <row r="119" spans="1:5" x14ac:dyDescent="0.25">
      <c r="A119" s="38" t="s">
        <v>51</v>
      </c>
      <c r="B119" s="39">
        <v>7286</v>
      </c>
      <c r="C119" s="39">
        <v>7612</v>
      </c>
      <c r="D119" s="39">
        <v>-326</v>
      </c>
      <c r="E119" s="87">
        <v>-1.95</v>
      </c>
    </row>
    <row r="120" spans="1:5" x14ac:dyDescent="0.25">
      <c r="A120" s="38" t="s">
        <v>52</v>
      </c>
      <c r="B120" s="39">
        <v>10053</v>
      </c>
      <c r="C120" s="39">
        <v>8644</v>
      </c>
      <c r="D120" s="39">
        <v>1409</v>
      </c>
      <c r="E120" s="87">
        <v>8.36</v>
      </c>
    </row>
    <row r="121" spans="1:5" x14ac:dyDescent="0.25">
      <c r="A121" s="38" t="s">
        <v>53</v>
      </c>
      <c r="B121" s="39">
        <v>9551</v>
      </c>
      <c r="C121" s="39">
        <v>10187</v>
      </c>
      <c r="D121" s="39">
        <v>-636</v>
      </c>
      <c r="E121" s="87">
        <v>-3.74</v>
      </c>
    </row>
    <row r="122" spans="1:5" x14ac:dyDescent="0.25">
      <c r="A122" s="38" t="s">
        <v>54</v>
      </c>
      <c r="B122" s="39">
        <v>9050</v>
      </c>
      <c r="C122" s="39">
        <v>10969</v>
      </c>
      <c r="D122" s="39">
        <v>-1919</v>
      </c>
      <c r="E122" s="87">
        <v>-11.33</v>
      </c>
    </row>
    <row r="123" spans="1:5" x14ac:dyDescent="0.25">
      <c r="A123" s="38" t="s">
        <v>55</v>
      </c>
      <c r="B123" s="39">
        <v>8240</v>
      </c>
      <c r="C123" s="39">
        <v>9283</v>
      </c>
      <c r="D123" s="39">
        <v>-1043</v>
      </c>
      <c r="E123" s="87">
        <v>-6.19</v>
      </c>
    </row>
    <row r="124" spans="1:5" x14ac:dyDescent="0.25">
      <c r="A124" s="38" t="s">
        <v>149</v>
      </c>
      <c r="B124" s="86">
        <v>7788</v>
      </c>
      <c r="C124" s="86">
        <v>10146</v>
      </c>
      <c r="D124" s="86">
        <v>-2358</v>
      </c>
      <c r="E124" s="88">
        <v>-14.092587944203393</v>
      </c>
    </row>
    <row r="125" spans="1:5" x14ac:dyDescent="0.25">
      <c r="A125" s="38" t="s">
        <v>157</v>
      </c>
      <c r="B125" s="8">
        <v>15934</v>
      </c>
      <c r="C125" s="8">
        <v>8876</v>
      </c>
      <c r="D125" s="8">
        <v>7058</v>
      </c>
      <c r="E125" s="88">
        <v>41.400507974495689</v>
      </c>
    </row>
  </sheetData>
  <mergeCells count="4">
    <mergeCell ref="B5:E5"/>
    <mergeCell ref="F5:F6"/>
    <mergeCell ref="C40:D40"/>
    <mergeCell ref="B72:C72"/>
  </mergeCells>
  <pageMargins left="0.7" right="0.7" top="0.75" bottom="0.75" header="0.3" footer="0.3"/>
  <pageSetup paperSize="9" scale="86" orientation="landscape" r:id="rId1"/>
  <rowBreaks count="3" manualBreakCount="3">
    <brk id="35" max="15" man="1"/>
    <brk id="68" max="15" man="1"/>
    <brk id="101"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110"/>
  <sheetViews>
    <sheetView zoomScaleNormal="100" workbookViewId="0">
      <selection activeCell="C1" sqref="C1"/>
    </sheetView>
  </sheetViews>
  <sheetFormatPr defaultRowHeight="15" x14ac:dyDescent="0.25"/>
  <cols>
    <col min="2" max="2" width="10.140625" bestFit="1" customWidth="1"/>
    <col min="3" max="3" width="11.85546875" customWidth="1"/>
    <col min="4" max="4" width="14.85546875" customWidth="1"/>
    <col min="5" max="5" width="15" customWidth="1"/>
    <col min="6" max="6" width="14" customWidth="1"/>
    <col min="7" max="7" width="15.5703125" customWidth="1"/>
  </cols>
  <sheetData>
    <row r="1" spans="1:6" ht="18" x14ac:dyDescent="0.25">
      <c r="A1" s="4" t="s">
        <v>6</v>
      </c>
    </row>
    <row r="3" spans="1:6" ht="15.75" x14ac:dyDescent="0.25">
      <c r="A3" s="41" t="s">
        <v>7</v>
      </c>
    </row>
    <row r="5" spans="1:6" ht="15.75" x14ac:dyDescent="0.25">
      <c r="A5" s="42"/>
      <c r="B5" s="96" t="s">
        <v>30</v>
      </c>
      <c r="C5" s="96"/>
      <c r="D5" s="96"/>
      <c r="E5" s="42"/>
      <c r="F5" s="42"/>
    </row>
    <row r="6" spans="1:6" x14ac:dyDescent="0.25">
      <c r="A6" s="42"/>
      <c r="B6" s="94" t="s">
        <v>63</v>
      </c>
      <c r="C6" s="94"/>
      <c r="D6" s="42"/>
      <c r="E6" s="42"/>
      <c r="F6" s="42"/>
    </row>
    <row r="7" spans="1:6" ht="57" customHeight="1" x14ac:dyDescent="0.25">
      <c r="A7" s="42" t="s">
        <v>26</v>
      </c>
      <c r="B7" s="7" t="s">
        <v>64</v>
      </c>
      <c r="C7" s="7" t="s">
        <v>65</v>
      </c>
      <c r="D7" s="7" t="s">
        <v>66</v>
      </c>
      <c r="E7" s="7" t="s">
        <v>67</v>
      </c>
      <c r="F7" s="7" t="s">
        <v>68</v>
      </c>
    </row>
    <row r="8" spans="1:6" x14ac:dyDescent="0.25">
      <c r="A8" t="s">
        <v>69</v>
      </c>
      <c r="B8" s="8">
        <v>490666</v>
      </c>
      <c r="C8" s="8">
        <v>7897</v>
      </c>
      <c r="D8" s="8">
        <f>SUM(B8:C8)</f>
        <v>498563</v>
      </c>
      <c r="E8" s="8">
        <v>1095987091</v>
      </c>
      <c r="F8" s="43">
        <f>D8*100/E8</f>
        <v>4.548986061004618E-2</v>
      </c>
    </row>
    <row r="9" spans="1:6" x14ac:dyDescent="0.25">
      <c r="A9" t="s">
        <v>70</v>
      </c>
      <c r="B9" s="8">
        <v>1027317</v>
      </c>
      <c r="C9" s="8">
        <v>67441</v>
      </c>
      <c r="D9" s="8">
        <f t="shared" ref="D9:D22" si="0">SUM(B9:C9)</f>
        <v>1094758</v>
      </c>
      <c r="E9" s="8">
        <v>1421237330</v>
      </c>
      <c r="F9" s="43">
        <f t="shared" ref="F9:F22" si="1">D9*100/E9</f>
        <v>7.7028514301689499E-2</v>
      </c>
    </row>
    <row r="10" spans="1:6" x14ac:dyDescent="0.25">
      <c r="A10" t="s">
        <v>71</v>
      </c>
      <c r="B10" s="8">
        <v>1834230</v>
      </c>
      <c r="C10" s="8">
        <v>205784</v>
      </c>
      <c r="D10" s="8">
        <f t="shared" si="0"/>
        <v>2040014</v>
      </c>
      <c r="E10" s="8">
        <v>3176762864</v>
      </c>
      <c r="F10" s="43">
        <f t="shared" si="1"/>
        <v>6.4216754203407236E-2</v>
      </c>
    </row>
    <row r="11" spans="1:6" x14ac:dyDescent="0.25">
      <c r="A11" t="s">
        <v>72</v>
      </c>
      <c r="B11" s="8">
        <v>1403621</v>
      </c>
      <c r="C11" s="8">
        <v>29493</v>
      </c>
      <c r="D11" s="8">
        <f t="shared" si="0"/>
        <v>1433114</v>
      </c>
      <c r="E11" s="8">
        <v>3856830112</v>
      </c>
      <c r="F11" s="43">
        <f t="shared" si="1"/>
        <v>3.7157820240540582E-2</v>
      </c>
    </row>
    <row r="12" spans="1:6" x14ac:dyDescent="0.25">
      <c r="A12" t="s">
        <v>73</v>
      </c>
      <c r="B12" s="8">
        <v>2343045</v>
      </c>
      <c r="C12" s="8">
        <v>21489</v>
      </c>
      <c r="D12" s="8">
        <f t="shared" si="0"/>
        <v>2364534</v>
      </c>
      <c r="E12" s="8">
        <v>4382079255</v>
      </c>
      <c r="F12" s="43">
        <f t="shared" si="1"/>
        <v>5.3959179248117002E-2</v>
      </c>
    </row>
    <row r="13" spans="1:6" x14ac:dyDescent="0.25">
      <c r="A13" t="s">
        <v>74</v>
      </c>
      <c r="B13" s="8">
        <v>1195543</v>
      </c>
      <c r="C13" s="8">
        <v>60539</v>
      </c>
      <c r="D13" s="8">
        <f t="shared" si="0"/>
        <v>1256082</v>
      </c>
      <c r="E13" s="8">
        <v>5710049295</v>
      </c>
      <c r="F13" s="43">
        <f t="shared" si="1"/>
        <v>2.1997743541371653E-2</v>
      </c>
    </row>
    <row r="14" spans="1:6" x14ac:dyDescent="0.25">
      <c r="A14" t="s">
        <v>31</v>
      </c>
      <c r="B14" s="8">
        <v>1044027</v>
      </c>
      <c r="C14" s="8">
        <v>19607</v>
      </c>
      <c r="D14" s="8">
        <f t="shared" si="0"/>
        <v>1063634</v>
      </c>
      <c r="E14" s="8">
        <v>7925987622</v>
      </c>
      <c r="F14" s="43">
        <f t="shared" si="1"/>
        <v>1.3419576849296271E-2</v>
      </c>
    </row>
    <row r="15" spans="1:6" x14ac:dyDescent="0.25">
      <c r="A15" t="s">
        <v>32</v>
      </c>
      <c r="B15" s="8">
        <v>655895</v>
      </c>
      <c r="C15" s="8">
        <v>14745</v>
      </c>
      <c r="D15" s="8">
        <f t="shared" si="0"/>
        <v>670640</v>
      </c>
      <c r="E15" s="8">
        <v>7762650344</v>
      </c>
      <c r="F15" s="43">
        <f t="shared" si="1"/>
        <v>8.6393173759057567E-3</v>
      </c>
    </row>
    <row r="16" spans="1:6" x14ac:dyDescent="0.25">
      <c r="A16" t="s">
        <v>33</v>
      </c>
      <c r="B16" s="8">
        <v>2146571</v>
      </c>
      <c r="C16" s="8">
        <v>128978</v>
      </c>
      <c r="D16" s="8">
        <f t="shared" si="0"/>
        <v>2275549</v>
      </c>
      <c r="E16" s="8">
        <v>8377129879</v>
      </c>
      <c r="F16" s="43">
        <f t="shared" si="1"/>
        <v>2.7163826189497236E-2</v>
      </c>
    </row>
    <row r="17" spans="1:6" x14ac:dyDescent="0.25">
      <c r="A17" t="s">
        <v>34</v>
      </c>
      <c r="B17" s="8">
        <v>6425098</v>
      </c>
      <c r="C17" s="8">
        <v>1211211</v>
      </c>
      <c r="D17" s="8">
        <f t="shared" si="0"/>
        <v>7636309</v>
      </c>
      <c r="E17" s="8">
        <v>8377422545</v>
      </c>
      <c r="F17" s="43">
        <f t="shared" si="1"/>
        <v>9.1153441992223153E-2</v>
      </c>
    </row>
    <row r="18" spans="1:6" x14ac:dyDescent="0.25">
      <c r="A18" t="s">
        <v>36</v>
      </c>
      <c r="B18" s="8">
        <v>5026720</v>
      </c>
      <c r="C18" s="8">
        <v>104000</v>
      </c>
      <c r="D18" s="8">
        <f t="shared" si="0"/>
        <v>5130720</v>
      </c>
      <c r="E18" s="8">
        <v>10236991552</v>
      </c>
      <c r="F18" s="43">
        <f t="shared" si="1"/>
        <v>5.0119412270078621E-2</v>
      </c>
    </row>
    <row r="19" spans="1:6" x14ac:dyDescent="0.25">
      <c r="A19" t="s">
        <v>37</v>
      </c>
      <c r="B19" s="8">
        <v>9934135</v>
      </c>
      <c r="C19" s="8">
        <v>664597</v>
      </c>
      <c r="D19" s="8">
        <f t="shared" si="0"/>
        <v>10598732</v>
      </c>
      <c r="E19" s="8">
        <v>11929012418</v>
      </c>
      <c r="F19" s="43">
        <f t="shared" si="1"/>
        <v>8.8848360858500702E-2</v>
      </c>
    </row>
    <row r="20" spans="1:6" x14ac:dyDescent="0.25">
      <c r="A20" t="s">
        <v>38</v>
      </c>
      <c r="B20" s="8">
        <v>10793949</v>
      </c>
      <c r="C20" s="8">
        <v>104253</v>
      </c>
      <c r="D20" s="8">
        <f t="shared" si="0"/>
        <v>10898202</v>
      </c>
      <c r="E20" s="8">
        <v>13431172359</v>
      </c>
      <c r="F20" s="43">
        <f t="shared" si="1"/>
        <v>8.114110748267854E-2</v>
      </c>
    </row>
    <row r="21" spans="1:6" x14ac:dyDescent="0.25">
      <c r="A21" t="s">
        <v>39</v>
      </c>
      <c r="B21" s="8">
        <v>14496663</v>
      </c>
      <c r="C21" s="8">
        <v>123773</v>
      </c>
      <c r="D21" s="8">
        <f t="shared" si="0"/>
        <v>14620436</v>
      </c>
      <c r="E21" s="8">
        <v>17427904522</v>
      </c>
      <c r="F21" s="43">
        <f t="shared" si="1"/>
        <v>8.3890957639479777E-2</v>
      </c>
    </row>
    <row r="22" spans="1:6" x14ac:dyDescent="0.25">
      <c r="A22" s="89">
        <v>2016</v>
      </c>
      <c r="B22" s="8">
        <v>17550907</v>
      </c>
      <c r="C22" s="8">
        <v>1135199</v>
      </c>
      <c r="D22" s="8">
        <f t="shared" si="0"/>
        <v>18686106</v>
      </c>
      <c r="E22" s="8">
        <v>20886632296</v>
      </c>
      <c r="F22" s="43">
        <f t="shared" si="1"/>
        <v>8.9464427463390436E-2</v>
      </c>
    </row>
    <row r="25" spans="1:6" x14ac:dyDescent="0.25">
      <c r="A25" s="12" t="s">
        <v>75</v>
      </c>
    </row>
    <row r="28" spans="1:6" x14ac:dyDescent="0.25">
      <c r="A28" s="29"/>
    </row>
    <row r="38" spans="1:7" ht="15.75" x14ac:dyDescent="0.25">
      <c r="A38" s="41" t="s">
        <v>8</v>
      </c>
    </row>
    <row r="41" spans="1:7" ht="51.75" x14ac:dyDescent="0.25">
      <c r="A41" s="45" t="s">
        <v>26</v>
      </c>
      <c r="B41" s="44" t="s">
        <v>76</v>
      </c>
      <c r="C41" s="44" t="s">
        <v>77</v>
      </c>
      <c r="D41" s="44" t="s">
        <v>81</v>
      </c>
      <c r="E41" s="44" t="s">
        <v>78</v>
      </c>
      <c r="F41" s="44" t="s">
        <v>79</v>
      </c>
      <c r="G41" s="44" t="s">
        <v>80</v>
      </c>
    </row>
    <row r="42" spans="1:7" x14ac:dyDescent="0.25">
      <c r="A42" t="s">
        <v>69</v>
      </c>
      <c r="B42" s="8">
        <v>39713</v>
      </c>
      <c r="C42" s="8">
        <v>200338</v>
      </c>
      <c r="D42" s="8"/>
      <c r="E42" s="8"/>
      <c r="F42" s="8">
        <v>258512</v>
      </c>
      <c r="G42" s="8">
        <f>SUM(B42:F42)</f>
        <v>498563</v>
      </c>
    </row>
    <row r="43" spans="1:7" x14ac:dyDescent="0.25">
      <c r="A43" t="s">
        <v>70</v>
      </c>
      <c r="B43" s="8">
        <v>102601</v>
      </c>
      <c r="C43" s="8">
        <v>661534</v>
      </c>
      <c r="D43" s="8"/>
      <c r="E43" s="8"/>
      <c r="F43" s="8">
        <v>330623</v>
      </c>
      <c r="G43" s="8">
        <f t="shared" ref="G43:G56" si="2">SUM(B43:F43)</f>
        <v>1094758</v>
      </c>
    </row>
    <row r="44" spans="1:7" x14ac:dyDescent="0.25">
      <c r="A44" t="s">
        <v>71</v>
      </c>
      <c r="B44" s="8">
        <v>314109</v>
      </c>
      <c r="C44" s="8">
        <v>1019977</v>
      </c>
      <c r="D44" s="8"/>
      <c r="E44" s="8"/>
      <c r="F44" s="8">
        <v>705928</v>
      </c>
      <c r="G44" s="8">
        <f t="shared" si="2"/>
        <v>2040014</v>
      </c>
    </row>
    <row r="45" spans="1:7" x14ac:dyDescent="0.25">
      <c r="A45" t="s">
        <v>72</v>
      </c>
      <c r="B45" s="8">
        <v>63578</v>
      </c>
      <c r="C45" s="8">
        <v>940563</v>
      </c>
      <c r="D45" s="8"/>
      <c r="E45" s="8">
        <v>270341</v>
      </c>
      <c r="F45" s="8">
        <v>158632</v>
      </c>
      <c r="G45" s="8">
        <f t="shared" si="2"/>
        <v>1433114</v>
      </c>
    </row>
    <row r="46" spans="1:7" x14ac:dyDescent="0.25">
      <c r="A46" t="s">
        <v>73</v>
      </c>
      <c r="B46" s="8">
        <v>65017</v>
      </c>
      <c r="C46" s="8">
        <v>1095059</v>
      </c>
      <c r="D46" s="8"/>
      <c r="E46" s="8">
        <v>549079</v>
      </c>
      <c r="F46" s="8">
        <v>655379</v>
      </c>
      <c r="G46" s="8">
        <f t="shared" si="2"/>
        <v>2364534</v>
      </c>
    </row>
    <row r="47" spans="1:7" x14ac:dyDescent="0.25">
      <c r="A47" t="s">
        <v>74</v>
      </c>
      <c r="B47" s="8">
        <v>19890</v>
      </c>
      <c r="C47" s="8">
        <v>688771</v>
      </c>
      <c r="D47" s="8"/>
      <c r="E47" s="8"/>
      <c r="F47" s="8">
        <v>547421</v>
      </c>
      <c r="G47" s="8">
        <f t="shared" si="2"/>
        <v>1256082</v>
      </c>
    </row>
    <row r="48" spans="1:7" x14ac:dyDescent="0.25">
      <c r="A48" t="s">
        <v>31</v>
      </c>
      <c r="B48" s="8"/>
      <c r="C48" s="8">
        <v>799592</v>
      </c>
      <c r="D48" s="8"/>
      <c r="E48" s="8"/>
      <c r="F48" s="8">
        <v>264042</v>
      </c>
      <c r="G48" s="8">
        <f t="shared" si="2"/>
        <v>1063634</v>
      </c>
    </row>
    <row r="49" spans="1:7" x14ac:dyDescent="0.25">
      <c r="A49" t="s">
        <v>32</v>
      </c>
      <c r="B49" s="8"/>
      <c r="C49" s="8">
        <v>97377</v>
      </c>
      <c r="D49" s="8"/>
      <c r="E49" s="8"/>
      <c r="F49" s="8">
        <v>573264</v>
      </c>
      <c r="G49" s="8">
        <f t="shared" si="2"/>
        <v>670641</v>
      </c>
    </row>
    <row r="50" spans="1:7" x14ac:dyDescent="0.25">
      <c r="A50" t="s">
        <v>33</v>
      </c>
      <c r="B50" s="8"/>
      <c r="C50" s="8">
        <v>1775462</v>
      </c>
      <c r="D50" s="8"/>
      <c r="E50" s="8"/>
      <c r="F50" s="8">
        <v>500087</v>
      </c>
      <c r="G50" s="8">
        <f t="shared" si="2"/>
        <v>2275549</v>
      </c>
    </row>
    <row r="51" spans="1:7" x14ac:dyDescent="0.25">
      <c r="A51" t="s">
        <v>34</v>
      </c>
      <c r="B51" s="8">
        <v>133920</v>
      </c>
      <c r="C51" s="8">
        <v>3026198</v>
      </c>
      <c r="D51" s="8">
        <v>42785</v>
      </c>
      <c r="E51" s="8">
        <v>3784566</v>
      </c>
      <c r="F51" s="8">
        <v>648840</v>
      </c>
      <c r="G51" s="8">
        <f t="shared" si="2"/>
        <v>7636309</v>
      </c>
    </row>
    <row r="52" spans="1:7" x14ac:dyDescent="0.25">
      <c r="A52" t="s">
        <v>36</v>
      </c>
      <c r="B52" s="8">
        <v>80000</v>
      </c>
      <c r="C52" s="8">
        <v>1256964</v>
      </c>
      <c r="D52" s="8"/>
      <c r="E52" s="8">
        <v>1121835</v>
      </c>
      <c r="F52" s="8">
        <v>2671921</v>
      </c>
      <c r="G52" s="8">
        <f t="shared" si="2"/>
        <v>5130720</v>
      </c>
    </row>
    <row r="53" spans="1:7" x14ac:dyDescent="0.25">
      <c r="A53" t="s">
        <v>37</v>
      </c>
      <c r="B53" s="8">
        <v>984464</v>
      </c>
      <c r="C53" s="8">
        <v>5716157</v>
      </c>
      <c r="D53" s="8"/>
      <c r="E53" s="8"/>
      <c r="F53" s="8">
        <v>3898111</v>
      </c>
      <c r="G53" s="8">
        <f t="shared" si="2"/>
        <v>10598732</v>
      </c>
    </row>
    <row r="54" spans="1:7" x14ac:dyDescent="0.25">
      <c r="A54" t="s">
        <v>38</v>
      </c>
      <c r="B54" s="8">
        <v>1802866</v>
      </c>
      <c r="C54" s="8">
        <v>6829957</v>
      </c>
      <c r="D54" s="8"/>
      <c r="E54" s="8"/>
      <c r="F54" s="8">
        <v>2265379</v>
      </c>
      <c r="G54" s="8">
        <f t="shared" si="2"/>
        <v>10898202</v>
      </c>
    </row>
    <row r="55" spans="1:7" x14ac:dyDescent="0.25">
      <c r="A55" t="s">
        <v>39</v>
      </c>
      <c r="B55" s="8">
        <v>2147313</v>
      </c>
      <c r="C55" s="8">
        <v>10250996</v>
      </c>
      <c r="D55" s="8"/>
      <c r="E55" s="8"/>
      <c r="F55" s="8">
        <v>2222127</v>
      </c>
      <c r="G55" s="8">
        <f t="shared" si="2"/>
        <v>14620436</v>
      </c>
    </row>
    <row r="56" spans="1:7" x14ac:dyDescent="0.25">
      <c r="A56" s="89">
        <v>2016</v>
      </c>
      <c r="B56" s="8">
        <v>2413825</v>
      </c>
      <c r="C56" s="8">
        <v>11918370</v>
      </c>
      <c r="D56" s="8"/>
      <c r="E56" s="8"/>
      <c r="F56" s="8">
        <v>4353911</v>
      </c>
      <c r="G56" s="8">
        <f t="shared" si="2"/>
        <v>18686106</v>
      </c>
    </row>
    <row r="58" spans="1:7" x14ac:dyDescent="0.25">
      <c r="A58" s="12" t="s">
        <v>75</v>
      </c>
    </row>
    <row r="79" spans="1:1" x14ac:dyDescent="0.25">
      <c r="A79" s="12" t="s">
        <v>75</v>
      </c>
    </row>
    <row r="92" spans="1:3" ht="15.75" x14ac:dyDescent="0.25">
      <c r="A92" s="46" t="s">
        <v>160</v>
      </c>
    </row>
    <row r="94" spans="1:3" x14ac:dyDescent="0.25">
      <c r="A94" s="48" t="s">
        <v>26</v>
      </c>
      <c r="B94" s="49" t="s">
        <v>158</v>
      </c>
      <c r="C94" s="50" t="s">
        <v>159</v>
      </c>
    </row>
    <row r="95" spans="1:3" x14ac:dyDescent="0.25">
      <c r="A95" s="51">
        <v>2004</v>
      </c>
      <c r="B95" s="93">
        <v>4594.3440864083086</v>
      </c>
      <c r="C95" s="52">
        <v>5961</v>
      </c>
    </row>
    <row r="96" spans="1:3" x14ac:dyDescent="0.25">
      <c r="A96" s="51">
        <v>2005</v>
      </c>
      <c r="B96" s="93">
        <v>5740.3355219980131</v>
      </c>
      <c r="C96" s="52">
        <v>7304</v>
      </c>
    </row>
    <row r="97" spans="1:3" x14ac:dyDescent="0.25">
      <c r="A97" s="51">
        <v>2006</v>
      </c>
      <c r="B97" s="93">
        <v>6564.7448039125538</v>
      </c>
      <c r="C97" s="52">
        <v>7906</v>
      </c>
    </row>
    <row r="98" spans="1:3" x14ac:dyDescent="0.25">
      <c r="A98" s="51">
        <v>2007</v>
      </c>
      <c r="B98" s="93">
        <v>8082.3724005806953</v>
      </c>
      <c r="C98" s="52">
        <v>9656</v>
      </c>
    </row>
    <row r="99" spans="1:3" x14ac:dyDescent="0.25">
      <c r="A99" s="51">
        <v>2008</v>
      </c>
      <c r="B99" s="93">
        <v>9550.4115733821436</v>
      </c>
      <c r="C99" s="52">
        <v>10931</v>
      </c>
    </row>
    <row r="100" spans="1:3" x14ac:dyDescent="0.25">
      <c r="A100" s="51">
        <v>2009</v>
      </c>
      <c r="B100" s="93">
        <v>7712.0467409024059</v>
      </c>
      <c r="C100" s="52">
        <v>8980</v>
      </c>
    </row>
    <row r="101" spans="1:3" x14ac:dyDescent="0.25">
      <c r="A101" s="51">
        <v>2010</v>
      </c>
      <c r="B101" s="93">
        <v>9469.3886576350378</v>
      </c>
      <c r="C101" s="52">
        <v>10560</v>
      </c>
    </row>
    <row r="102" spans="1:3" x14ac:dyDescent="0.25">
      <c r="A102" s="51">
        <v>2011</v>
      </c>
      <c r="B102" s="93">
        <v>9509.2397626313577</v>
      </c>
      <c r="C102" s="52">
        <v>11205</v>
      </c>
    </row>
    <row r="103" spans="1:3" x14ac:dyDescent="0.25">
      <c r="A103" s="51">
        <v>2012</v>
      </c>
      <c r="B103" s="93">
        <v>9982.0671359586486</v>
      </c>
      <c r="C103" s="52">
        <v>11588</v>
      </c>
    </row>
    <row r="104" spans="1:3" x14ac:dyDescent="0.25">
      <c r="A104" s="51">
        <v>2013</v>
      </c>
      <c r="B104" s="93">
        <v>10468.558970513403</v>
      </c>
      <c r="C104" s="52">
        <v>12480</v>
      </c>
    </row>
    <row r="105" spans="1:3" x14ac:dyDescent="0.25">
      <c r="A105" s="51">
        <v>2014</v>
      </c>
      <c r="B105" s="93">
        <v>10059.202011746514</v>
      </c>
      <c r="C105" s="52">
        <v>12112</v>
      </c>
    </row>
    <row r="106" spans="1:3" x14ac:dyDescent="0.25">
      <c r="A106" s="51">
        <v>2015</v>
      </c>
      <c r="B106" s="93">
        <v>9186.5658185364064</v>
      </c>
      <c r="C106" s="52">
        <v>11019</v>
      </c>
    </row>
    <row r="107" spans="1:3" x14ac:dyDescent="0.25">
      <c r="A107" s="51">
        <v>2016</v>
      </c>
      <c r="B107" s="93">
        <v>9089.615155482159</v>
      </c>
      <c r="C107" s="52">
        <v>10883</v>
      </c>
    </row>
    <row r="108" spans="1:3" x14ac:dyDescent="0.25">
      <c r="A108" s="51">
        <v>2017</v>
      </c>
      <c r="B108" s="93">
        <v>8904.2874190625789</v>
      </c>
      <c r="C108" s="52">
        <v>10602</v>
      </c>
    </row>
    <row r="110" spans="1:3" x14ac:dyDescent="0.25">
      <c r="A110" s="12" t="s">
        <v>82</v>
      </c>
    </row>
  </sheetData>
  <mergeCells count="2">
    <mergeCell ref="B5:D5"/>
    <mergeCell ref="B6:C6"/>
  </mergeCells>
  <pageMargins left="0.7" right="0.7" top="0.75" bottom="0.75" header="0.3" footer="0.3"/>
  <pageSetup paperSize="9" scale="48" orientation="portrait" r:id="rId1"/>
  <rowBreaks count="2" manualBreakCount="2">
    <brk id="35" max="16383" man="1"/>
    <brk id="8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35"/>
  <sheetViews>
    <sheetView zoomScaleNormal="100" workbookViewId="0">
      <selection activeCell="D1" sqref="D1"/>
    </sheetView>
  </sheetViews>
  <sheetFormatPr defaultRowHeight="15" x14ac:dyDescent="0.25"/>
  <sheetData>
    <row r="1" spans="1:8" ht="18" x14ac:dyDescent="0.25">
      <c r="A1" s="4" t="s">
        <v>9</v>
      </c>
    </row>
    <row r="3" spans="1:8" ht="15.75" x14ac:dyDescent="0.25">
      <c r="A3" s="41" t="s">
        <v>150</v>
      </c>
    </row>
    <row r="5" spans="1:8" x14ac:dyDescent="0.25">
      <c r="A5" s="47" t="s">
        <v>26</v>
      </c>
      <c r="B5" s="47" t="s">
        <v>83</v>
      </c>
      <c r="C5" s="47" t="s">
        <v>84</v>
      </c>
      <c r="D5" s="47" t="s">
        <v>85</v>
      </c>
      <c r="E5" s="47" t="s">
        <v>86</v>
      </c>
      <c r="F5" s="47" t="s">
        <v>87</v>
      </c>
      <c r="G5" s="47" t="s">
        <v>88</v>
      </c>
      <c r="H5" s="47"/>
    </row>
    <row r="6" spans="1:8" x14ac:dyDescent="0.25">
      <c r="A6">
        <v>2009</v>
      </c>
      <c r="B6">
        <v>32</v>
      </c>
    </row>
    <row r="7" spans="1:8" x14ac:dyDescent="0.25">
      <c r="A7">
        <v>2010</v>
      </c>
      <c r="B7">
        <v>32</v>
      </c>
      <c r="C7">
        <v>5</v>
      </c>
    </row>
    <row r="8" spans="1:8" x14ac:dyDescent="0.25">
      <c r="A8">
        <v>2011</v>
      </c>
      <c r="B8">
        <v>34</v>
      </c>
      <c r="C8">
        <v>6</v>
      </c>
    </row>
    <row r="9" spans="1:8" x14ac:dyDescent="0.25">
      <c r="A9">
        <v>2012</v>
      </c>
      <c r="B9">
        <v>28</v>
      </c>
      <c r="C9">
        <v>3</v>
      </c>
    </row>
    <row r="10" spans="1:8" x14ac:dyDescent="0.25">
      <c r="A10">
        <v>2013</v>
      </c>
      <c r="B10">
        <v>30</v>
      </c>
      <c r="C10">
        <v>4</v>
      </c>
    </row>
    <row r="11" spans="1:8" x14ac:dyDescent="0.25">
      <c r="A11">
        <v>2014</v>
      </c>
      <c r="B11">
        <v>21</v>
      </c>
      <c r="C11">
        <v>6</v>
      </c>
    </row>
    <row r="12" spans="1:8" x14ac:dyDescent="0.25">
      <c r="A12">
        <v>2015</v>
      </c>
      <c r="B12">
        <v>34</v>
      </c>
      <c r="C12">
        <v>9</v>
      </c>
    </row>
    <row r="13" spans="1:8" x14ac:dyDescent="0.25">
      <c r="A13">
        <v>2016</v>
      </c>
      <c r="B13">
        <v>19</v>
      </c>
      <c r="C13">
        <v>7</v>
      </c>
      <c r="G13">
        <v>57</v>
      </c>
    </row>
    <row r="14" spans="1:8" x14ac:dyDescent="0.25">
      <c r="A14">
        <v>2017</v>
      </c>
      <c r="B14">
        <v>24</v>
      </c>
      <c r="C14">
        <v>9</v>
      </c>
      <c r="E14">
        <v>7</v>
      </c>
      <c r="G14">
        <v>55</v>
      </c>
    </row>
    <row r="15" spans="1:8" x14ac:dyDescent="0.25">
      <c r="A15">
        <v>2018</v>
      </c>
      <c r="B15">
        <v>24</v>
      </c>
      <c r="C15">
        <v>11</v>
      </c>
      <c r="E15">
        <v>9</v>
      </c>
      <c r="G15">
        <v>43</v>
      </c>
    </row>
    <row r="17" spans="1:1" x14ac:dyDescent="0.25">
      <c r="A17" s="12" t="s">
        <v>89</v>
      </c>
    </row>
    <row r="35" spans="1:1" x14ac:dyDescent="0.25">
      <c r="A35" s="12" t="s">
        <v>89</v>
      </c>
    </row>
  </sheetData>
  <pageMargins left="0.7" right="0.7" top="0.75" bottom="0.75" header="0.3" footer="0.3"/>
  <pageSetup paperSize="9" scale="9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51"/>
  <sheetViews>
    <sheetView zoomScaleNormal="100" workbookViewId="0">
      <selection activeCell="D1" sqref="D1"/>
    </sheetView>
  </sheetViews>
  <sheetFormatPr defaultRowHeight="15" x14ac:dyDescent="0.25"/>
  <cols>
    <col min="3" max="3" width="10.42578125" customWidth="1"/>
    <col min="11" max="11" width="12.7109375" customWidth="1"/>
    <col min="12" max="12" width="12.28515625" customWidth="1"/>
  </cols>
  <sheetData>
    <row r="1" spans="1:5" ht="20.25" x14ac:dyDescent="0.3">
      <c r="A1" s="54" t="s">
        <v>90</v>
      </c>
    </row>
    <row r="2" spans="1:5" x14ac:dyDescent="0.25">
      <c r="A2" s="2"/>
    </row>
    <row r="3" spans="1:5" ht="18.75" x14ac:dyDescent="0.25">
      <c r="A3" s="41" t="s">
        <v>91</v>
      </c>
    </row>
    <row r="13" spans="1:5" x14ac:dyDescent="0.25">
      <c r="A13" s="55" t="s">
        <v>26</v>
      </c>
      <c r="B13" s="55" t="s">
        <v>92</v>
      </c>
      <c r="C13" s="55" t="s">
        <v>93</v>
      </c>
      <c r="D13" s="55" t="s">
        <v>94</v>
      </c>
      <c r="E13" s="55" t="s">
        <v>80</v>
      </c>
    </row>
    <row r="14" spans="1:5" x14ac:dyDescent="0.25">
      <c r="A14" t="s">
        <v>69</v>
      </c>
      <c r="B14" s="8">
        <v>438</v>
      </c>
      <c r="C14" s="8">
        <v>4502</v>
      </c>
      <c r="D14" s="8">
        <v>3413</v>
      </c>
      <c r="E14" s="56">
        <f>SUM(B14:D14)</f>
        <v>8353</v>
      </c>
    </row>
    <row r="15" spans="1:5" x14ac:dyDescent="0.25">
      <c r="A15" t="s">
        <v>70</v>
      </c>
      <c r="B15" s="8">
        <v>1643</v>
      </c>
      <c r="C15" s="8">
        <v>3663</v>
      </c>
      <c r="D15" s="8">
        <v>2152</v>
      </c>
      <c r="E15" s="56">
        <f t="shared" ref="E15:E23" si="0">SUM(B15:D15)</f>
        <v>7458</v>
      </c>
    </row>
    <row r="16" spans="1:5" x14ac:dyDescent="0.25">
      <c r="A16" t="s">
        <v>71</v>
      </c>
      <c r="B16" s="8">
        <v>2753</v>
      </c>
      <c r="C16" s="8">
        <v>2331</v>
      </c>
      <c r="D16" s="8">
        <v>2388</v>
      </c>
      <c r="E16" s="56">
        <f t="shared" si="0"/>
        <v>7472</v>
      </c>
    </row>
    <row r="17" spans="1:5" x14ac:dyDescent="0.25">
      <c r="A17" t="s">
        <v>72</v>
      </c>
      <c r="B17" s="8">
        <v>2493</v>
      </c>
      <c r="C17" s="8">
        <v>2877</v>
      </c>
      <c r="D17" s="8">
        <v>2333</v>
      </c>
      <c r="E17" s="56">
        <f t="shared" si="0"/>
        <v>7703</v>
      </c>
    </row>
    <row r="18" spans="1:5" x14ac:dyDescent="0.25">
      <c r="A18" t="s">
        <v>74</v>
      </c>
      <c r="B18" s="8">
        <v>1931</v>
      </c>
      <c r="C18" s="8">
        <v>5752</v>
      </c>
      <c r="D18" s="8">
        <v>1856</v>
      </c>
      <c r="E18" s="56">
        <f t="shared" si="0"/>
        <v>9539</v>
      </c>
    </row>
    <row r="19" spans="1:5" x14ac:dyDescent="0.25">
      <c r="A19" t="s">
        <v>32</v>
      </c>
      <c r="B19" s="8">
        <v>3565</v>
      </c>
      <c r="C19" s="8">
        <v>3780</v>
      </c>
      <c r="D19" s="8">
        <v>1844</v>
      </c>
      <c r="E19" s="56">
        <f t="shared" si="0"/>
        <v>9189</v>
      </c>
    </row>
    <row r="20" spans="1:5" x14ac:dyDescent="0.25">
      <c r="A20" t="s">
        <v>34</v>
      </c>
      <c r="B20" s="8">
        <v>4192</v>
      </c>
      <c r="C20" s="8">
        <v>3932</v>
      </c>
      <c r="D20" s="8">
        <v>1786</v>
      </c>
      <c r="E20" s="56">
        <f t="shared" si="0"/>
        <v>9910</v>
      </c>
    </row>
    <row r="21" spans="1:5" x14ac:dyDescent="0.25">
      <c r="A21" t="s">
        <v>36</v>
      </c>
      <c r="B21" s="8">
        <v>3367</v>
      </c>
      <c r="C21" s="8">
        <v>3810</v>
      </c>
      <c r="D21" s="8">
        <v>1351</v>
      </c>
      <c r="E21" s="56">
        <f t="shared" si="0"/>
        <v>8528</v>
      </c>
    </row>
    <row r="22" spans="1:5" x14ac:dyDescent="0.25">
      <c r="A22" t="s">
        <v>38</v>
      </c>
      <c r="B22" s="8">
        <v>5251</v>
      </c>
      <c r="C22" s="8">
        <v>2740</v>
      </c>
      <c r="D22" s="8">
        <v>1487</v>
      </c>
      <c r="E22" s="56">
        <f t="shared" si="0"/>
        <v>9478</v>
      </c>
    </row>
    <row r="23" spans="1:5" x14ac:dyDescent="0.25">
      <c r="A23" s="89">
        <v>2016</v>
      </c>
      <c r="B23" s="8">
        <v>3402</v>
      </c>
      <c r="C23" s="8">
        <v>3413</v>
      </c>
      <c r="D23" s="8">
        <v>1220</v>
      </c>
      <c r="E23" s="56">
        <f t="shared" si="0"/>
        <v>8035</v>
      </c>
    </row>
    <row r="25" spans="1:5" x14ac:dyDescent="0.25">
      <c r="A25" s="12" t="s">
        <v>95</v>
      </c>
    </row>
    <row r="35" spans="1:3" ht="15.75" x14ac:dyDescent="0.25">
      <c r="A35" s="57" t="s">
        <v>154</v>
      </c>
    </row>
    <row r="37" spans="1:3" ht="43.5" customHeight="1" x14ac:dyDescent="0.25">
      <c r="A37" s="58"/>
      <c r="B37" s="97" t="s">
        <v>96</v>
      </c>
      <c r="C37" s="97"/>
    </row>
    <row r="38" spans="1:3" x14ac:dyDescent="0.25">
      <c r="A38" s="58" t="s">
        <v>26</v>
      </c>
      <c r="B38" s="59" t="s">
        <v>57</v>
      </c>
      <c r="C38" s="59" t="s">
        <v>46</v>
      </c>
    </row>
    <row r="39" spans="1:3" x14ac:dyDescent="0.25">
      <c r="A39" s="60" t="s">
        <v>69</v>
      </c>
      <c r="B39" s="60">
        <v>259</v>
      </c>
      <c r="C39" s="60">
        <v>252</v>
      </c>
    </row>
    <row r="40" spans="1:3" x14ac:dyDescent="0.25">
      <c r="A40" s="60" t="s">
        <v>70</v>
      </c>
      <c r="B40" s="60">
        <v>243</v>
      </c>
      <c r="C40" s="60">
        <v>255</v>
      </c>
    </row>
    <row r="41" spans="1:3" x14ac:dyDescent="0.25">
      <c r="A41" s="60" t="s">
        <v>71</v>
      </c>
      <c r="B41" s="60">
        <v>231</v>
      </c>
      <c r="C41" s="60">
        <v>259</v>
      </c>
    </row>
    <row r="42" spans="1:3" x14ac:dyDescent="0.25">
      <c r="A42" s="60" t="s">
        <v>72</v>
      </c>
      <c r="B42" s="60">
        <v>230</v>
      </c>
      <c r="C42" s="60">
        <v>255</v>
      </c>
    </row>
    <row r="43" spans="1:3" x14ac:dyDescent="0.25">
      <c r="A43" s="60" t="s">
        <v>74</v>
      </c>
      <c r="B43" s="60">
        <v>270</v>
      </c>
      <c r="C43" s="60">
        <v>245</v>
      </c>
    </row>
    <row r="44" spans="1:3" x14ac:dyDescent="0.25">
      <c r="A44" s="60" t="s">
        <v>32</v>
      </c>
      <c r="B44" s="60">
        <v>261</v>
      </c>
      <c r="C44" s="60">
        <v>215</v>
      </c>
    </row>
    <row r="45" spans="1:3" x14ac:dyDescent="0.25">
      <c r="A45" s="60" t="s">
        <v>34</v>
      </c>
      <c r="B45" s="60">
        <v>291</v>
      </c>
      <c r="C45" s="60">
        <v>216</v>
      </c>
    </row>
    <row r="46" spans="1:3" x14ac:dyDescent="0.25">
      <c r="A46" s="60" t="s">
        <v>36</v>
      </c>
      <c r="B46" s="60">
        <v>233</v>
      </c>
      <c r="C46" s="60">
        <v>216</v>
      </c>
    </row>
    <row r="47" spans="1:3" x14ac:dyDescent="0.25">
      <c r="A47" s="60" t="s">
        <v>38</v>
      </c>
      <c r="B47" s="60">
        <v>262</v>
      </c>
      <c r="C47" s="60">
        <v>203</v>
      </c>
    </row>
    <row r="48" spans="1:3" x14ac:dyDescent="0.25">
      <c r="A48" s="90">
        <v>2016</v>
      </c>
      <c r="B48" s="91">
        <v>216</v>
      </c>
      <c r="C48" s="91">
        <v>217</v>
      </c>
    </row>
    <row r="66" spans="1:12" ht="18.75" x14ac:dyDescent="0.25">
      <c r="A66" s="41" t="s">
        <v>97</v>
      </c>
    </row>
    <row r="75" spans="1:12" ht="39" x14ac:dyDescent="0.25">
      <c r="A75" s="61" t="s">
        <v>26</v>
      </c>
      <c r="B75" s="44" t="s">
        <v>98</v>
      </c>
      <c r="C75" s="44" t="s">
        <v>107</v>
      </c>
      <c r="D75" s="44" t="s">
        <v>99</v>
      </c>
      <c r="E75" s="44" t="s">
        <v>100</v>
      </c>
      <c r="F75" s="44" t="s">
        <v>101</v>
      </c>
      <c r="G75" s="44" t="s">
        <v>106</v>
      </c>
      <c r="H75" s="44" t="s">
        <v>102</v>
      </c>
      <c r="I75" s="44" t="s">
        <v>103</v>
      </c>
      <c r="J75" s="44" t="s">
        <v>104</v>
      </c>
      <c r="K75" s="44" t="s">
        <v>105</v>
      </c>
      <c r="L75" s="44" t="s">
        <v>80</v>
      </c>
    </row>
    <row r="76" spans="1:12" x14ac:dyDescent="0.25">
      <c r="A76" t="s">
        <v>72</v>
      </c>
      <c r="B76" s="8">
        <v>250958</v>
      </c>
      <c r="C76" s="8"/>
      <c r="D76" s="8">
        <v>26084</v>
      </c>
      <c r="E76" s="8">
        <v>1970153</v>
      </c>
      <c r="F76" s="8">
        <v>236067</v>
      </c>
      <c r="G76" s="8">
        <v>30409</v>
      </c>
      <c r="H76" s="8">
        <v>203566</v>
      </c>
      <c r="I76" s="8">
        <v>25284</v>
      </c>
      <c r="J76" s="8">
        <v>43692</v>
      </c>
      <c r="K76" s="8">
        <v>456146</v>
      </c>
      <c r="L76" s="8">
        <f>SUM(B76:K76)</f>
        <v>3242359</v>
      </c>
    </row>
    <row r="77" spans="1:12" x14ac:dyDescent="0.25">
      <c r="A77" t="s">
        <v>74</v>
      </c>
      <c r="B77" s="8"/>
      <c r="C77" s="8">
        <v>14200</v>
      </c>
      <c r="D77" s="8">
        <v>23231</v>
      </c>
      <c r="E77" s="8">
        <v>2235155</v>
      </c>
      <c r="F77" s="8">
        <v>97438</v>
      </c>
      <c r="G77" s="8">
        <v>33310</v>
      </c>
      <c r="H77" s="8">
        <v>134633</v>
      </c>
      <c r="I77" s="8">
        <v>90615</v>
      </c>
      <c r="J77" s="8">
        <v>61133</v>
      </c>
      <c r="K77" s="8">
        <v>215504</v>
      </c>
      <c r="L77" s="8">
        <f t="shared" ref="L77:L82" si="1">SUM(B77:K77)</f>
        <v>2905219</v>
      </c>
    </row>
    <row r="78" spans="1:12" x14ac:dyDescent="0.25">
      <c r="A78" t="s">
        <v>32</v>
      </c>
      <c r="B78" s="8">
        <v>3300</v>
      </c>
      <c r="C78" s="8">
        <v>6900</v>
      </c>
      <c r="D78" s="8">
        <v>24573</v>
      </c>
      <c r="E78" s="8">
        <v>2104479</v>
      </c>
      <c r="F78" s="8">
        <v>423989</v>
      </c>
      <c r="G78" s="8">
        <v>2000</v>
      </c>
      <c r="H78" s="8">
        <v>409071</v>
      </c>
      <c r="I78" s="8">
        <v>40950</v>
      </c>
      <c r="J78" s="8">
        <v>79325</v>
      </c>
      <c r="K78" s="8">
        <v>285704</v>
      </c>
      <c r="L78" s="8">
        <f t="shared" si="1"/>
        <v>3380291</v>
      </c>
    </row>
    <row r="79" spans="1:12" x14ac:dyDescent="0.25">
      <c r="A79" t="s">
        <v>34</v>
      </c>
      <c r="B79" s="8">
        <v>2550</v>
      </c>
      <c r="C79" s="8">
        <v>1670</v>
      </c>
      <c r="D79" s="8">
        <v>55582</v>
      </c>
      <c r="E79" s="8">
        <v>2377559</v>
      </c>
      <c r="F79" s="8">
        <v>221341</v>
      </c>
      <c r="G79" s="8"/>
      <c r="H79" s="8">
        <v>172896</v>
      </c>
      <c r="I79" s="8">
        <v>102918</v>
      </c>
      <c r="J79" s="8">
        <v>49566</v>
      </c>
      <c r="K79" s="8">
        <v>224987</v>
      </c>
      <c r="L79" s="8">
        <f t="shared" si="1"/>
        <v>3209069</v>
      </c>
    </row>
    <row r="80" spans="1:12" x14ac:dyDescent="0.25">
      <c r="A80" t="s">
        <v>36</v>
      </c>
      <c r="B80" s="8"/>
      <c r="C80" s="8">
        <v>2239</v>
      </c>
      <c r="D80" s="8">
        <v>28949</v>
      </c>
      <c r="E80" s="8">
        <v>2127329</v>
      </c>
      <c r="F80" s="8">
        <v>168336</v>
      </c>
      <c r="G80" s="8">
        <v>55061</v>
      </c>
      <c r="H80" s="8">
        <v>159658</v>
      </c>
      <c r="I80" s="8">
        <v>121559</v>
      </c>
      <c r="J80" s="8">
        <v>32615</v>
      </c>
      <c r="K80" s="8">
        <v>470602</v>
      </c>
      <c r="L80" s="8">
        <f t="shared" si="1"/>
        <v>3166348</v>
      </c>
    </row>
    <row r="81" spans="1:12" x14ac:dyDescent="0.25">
      <c r="A81" t="s">
        <v>38</v>
      </c>
      <c r="B81" s="8">
        <v>73467</v>
      </c>
      <c r="C81" s="8">
        <v>90436</v>
      </c>
      <c r="D81" s="8">
        <v>34147</v>
      </c>
      <c r="E81" s="8">
        <v>3022836</v>
      </c>
      <c r="F81" s="8">
        <v>272033</v>
      </c>
      <c r="G81" s="8">
        <v>214964</v>
      </c>
      <c r="H81" s="8">
        <v>212809</v>
      </c>
      <c r="I81" s="8">
        <v>139484</v>
      </c>
      <c r="J81" s="8">
        <v>11233</v>
      </c>
      <c r="K81" s="8">
        <v>210395</v>
      </c>
      <c r="L81" s="8">
        <f t="shared" si="1"/>
        <v>4281804</v>
      </c>
    </row>
    <row r="82" spans="1:12" x14ac:dyDescent="0.25">
      <c r="A82" s="89">
        <v>2016</v>
      </c>
      <c r="B82" s="8">
        <v>131219</v>
      </c>
      <c r="C82" s="8">
        <v>41825</v>
      </c>
      <c r="D82" s="8">
        <v>88645</v>
      </c>
      <c r="E82" s="8">
        <v>3595630</v>
      </c>
      <c r="F82" s="8">
        <v>273616</v>
      </c>
      <c r="G82" s="8">
        <v>132030</v>
      </c>
      <c r="H82" s="8">
        <v>225258</v>
      </c>
      <c r="I82" s="8">
        <v>99386</v>
      </c>
      <c r="J82" s="8">
        <v>11051</v>
      </c>
      <c r="K82" s="8">
        <v>307611</v>
      </c>
      <c r="L82" s="8">
        <f t="shared" si="1"/>
        <v>4906271</v>
      </c>
    </row>
    <row r="83" spans="1:12" x14ac:dyDescent="0.25">
      <c r="B83" s="8"/>
      <c r="C83" s="8"/>
      <c r="D83" s="8"/>
      <c r="E83" s="8"/>
      <c r="F83" s="8"/>
      <c r="G83" s="8"/>
      <c r="H83" s="8"/>
      <c r="I83" s="8"/>
      <c r="J83" s="8"/>
      <c r="K83" s="8"/>
      <c r="L83" s="8"/>
    </row>
    <row r="85" spans="1:12" x14ac:dyDescent="0.25">
      <c r="A85" s="12" t="s">
        <v>95</v>
      </c>
    </row>
    <row r="108" spans="1:3" ht="15.75" x14ac:dyDescent="0.25">
      <c r="A108" s="41" t="s">
        <v>14</v>
      </c>
    </row>
    <row r="112" spans="1:3" x14ac:dyDescent="0.25">
      <c r="A112" s="47" t="s">
        <v>26</v>
      </c>
      <c r="B112" s="47" t="s">
        <v>109</v>
      </c>
      <c r="C112" s="47" t="s">
        <v>108</v>
      </c>
    </row>
    <row r="113" spans="1:3" x14ac:dyDescent="0.25">
      <c r="A113" t="s">
        <v>69</v>
      </c>
      <c r="B113">
        <v>46</v>
      </c>
      <c r="C113">
        <v>75</v>
      </c>
    </row>
    <row r="114" spans="1:3" x14ac:dyDescent="0.25">
      <c r="A114" t="s">
        <v>70</v>
      </c>
      <c r="B114">
        <v>44</v>
      </c>
      <c r="C114">
        <v>76</v>
      </c>
    </row>
    <row r="115" spans="1:3" x14ac:dyDescent="0.25">
      <c r="A115" t="s">
        <v>71</v>
      </c>
      <c r="B115">
        <v>46</v>
      </c>
      <c r="C115">
        <v>77</v>
      </c>
    </row>
    <row r="116" spans="1:3" x14ac:dyDescent="0.25">
      <c r="A116" t="s">
        <v>72</v>
      </c>
      <c r="B116">
        <v>48</v>
      </c>
      <c r="C116">
        <v>78</v>
      </c>
    </row>
    <row r="117" spans="1:3" x14ac:dyDescent="0.25">
      <c r="A117" t="s">
        <v>74</v>
      </c>
      <c r="B117">
        <v>57</v>
      </c>
      <c r="C117">
        <v>82</v>
      </c>
    </row>
    <row r="118" spans="1:3" x14ac:dyDescent="0.25">
      <c r="A118" t="s">
        <v>32</v>
      </c>
      <c r="B118">
        <v>57</v>
      </c>
      <c r="C118">
        <v>82</v>
      </c>
    </row>
    <row r="119" spans="1:3" x14ac:dyDescent="0.25">
      <c r="A119" t="s">
        <v>34</v>
      </c>
      <c r="B119">
        <v>57</v>
      </c>
      <c r="C119">
        <v>82</v>
      </c>
    </row>
    <row r="120" spans="1:3" x14ac:dyDescent="0.25">
      <c r="A120" t="s">
        <v>36</v>
      </c>
      <c r="B120">
        <v>60</v>
      </c>
      <c r="C120">
        <v>83</v>
      </c>
    </row>
    <row r="121" spans="1:3" x14ac:dyDescent="0.25">
      <c r="A121" t="s">
        <v>38</v>
      </c>
      <c r="B121">
        <v>58</v>
      </c>
      <c r="C121">
        <v>91</v>
      </c>
    </row>
    <row r="122" spans="1:3" x14ac:dyDescent="0.25">
      <c r="A122" s="89">
        <v>2016</v>
      </c>
      <c r="B122">
        <v>61</v>
      </c>
      <c r="C122">
        <v>92</v>
      </c>
    </row>
    <row r="124" spans="1:3" x14ac:dyDescent="0.25">
      <c r="A124" s="12" t="s">
        <v>95</v>
      </c>
    </row>
    <row r="134" spans="1:3" ht="15.75" x14ac:dyDescent="0.25">
      <c r="A134" s="41" t="s">
        <v>110</v>
      </c>
    </row>
    <row r="139" spans="1:3" x14ac:dyDescent="0.25">
      <c r="A139" s="47" t="s">
        <v>26</v>
      </c>
      <c r="B139" s="47" t="s">
        <v>109</v>
      </c>
      <c r="C139" s="47" t="s">
        <v>108</v>
      </c>
    </row>
    <row r="140" spans="1:3" x14ac:dyDescent="0.25">
      <c r="A140" t="s">
        <v>69</v>
      </c>
      <c r="C140">
        <v>27</v>
      </c>
    </row>
    <row r="141" spans="1:3" x14ac:dyDescent="0.25">
      <c r="A141" t="s">
        <v>70</v>
      </c>
      <c r="C141">
        <v>29</v>
      </c>
    </row>
    <row r="142" spans="1:3" x14ac:dyDescent="0.25">
      <c r="A142" t="s">
        <v>71</v>
      </c>
      <c r="B142" s="62">
        <v>6</v>
      </c>
      <c r="C142">
        <v>31</v>
      </c>
    </row>
    <row r="143" spans="1:3" x14ac:dyDescent="0.25">
      <c r="A143" t="s">
        <v>72</v>
      </c>
      <c r="B143" s="62">
        <v>6</v>
      </c>
      <c r="C143">
        <v>34</v>
      </c>
    </row>
    <row r="144" spans="1:3" x14ac:dyDescent="0.25">
      <c r="A144" t="s">
        <v>74</v>
      </c>
      <c r="B144" s="62">
        <v>20</v>
      </c>
      <c r="C144">
        <v>41</v>
      </c>
    </row>
    <row r="145" spans="1:3" x14ac:dyDescent="0.25">
      <c r="A145" t="s">
        <v>32</v>
      </c>
      <c r="B145" s="62">
        <v>22</v>
      </c>
      <c r="C145">
        <v>41</v>
      </c>
    </row>
    <row r="146" spans="1:3" x14ac:dyDescent="0.25">
      <c r="A146" t="s">
        <v>34</v>
      </c>
      <c r="B146" s="62">
        <v>21</v>
      </c>
      <c r="C146">
        <v>45</v>
      </c>
    </row>
    <row r="147" spans="1:3" x14ac:dyDescent="0.25">
      <c r="A147" t="s">
        <v>36</v>
      </c>
      <c r="B147" s="62">
        <v>21</v>
      </c>
      <c r="C147">
        <v>47</v>
      </c>
    </row>
    <row r="148" spans="1:3" x14ac:dyDescent="0.25">
      <c r="A148" t="s">
        <v>38</v>
      </c>
      <c r="B148" s="62">
        <v>23</v>
      </c>
      <c r="C148">
        <v>54</v>
      </c>
    </row>
    <row r="149" spans="1:3" x14ac:dyDescent="0.25">
      <c r="A149" s="89">
        <v>2016</v>
      </c>
      <c r="B149" s="65">
        <v>15</v>
      </c>
      <c r="C149">
        <v>55</v>
      </c>
    </row>
    <row r="151" spans="1:3" x14ac:dyDescent="0.25">
      <c r="A151" s="12" t="s">
        <v>95</v>
      </c>
    </row>
  </sheetData>
  <mergeCells count="1">
    <mergeCell ref="B37:C37"/>
  </mergeCells>
  <pageMargins left="0.7" right="0.7" top="0.75" bottom="0.75" header="0.3" footer="0.3"/>
  <pageSetup paperSize="9" scale="76" orientation="landscape" r:id="rId1"/>
  <rowBreaks count="4" manualBreakCount="4">
    <brk id="33" max="13" man="1"/>
    <brk id="64" max="16383" man="1"/>
    <brk id="106" max="13" man="1"/>
    <brk id="132"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D86"/>
  <sheetViews>
    <sheetView workbookViewId="0">
      <selection activeCell="D1" sqref="D1"/>
    </sheetView>
  </sheetViews>
  <sheetFormatPr defaultRowHeight="15" x14ac:dyDescent="0.25"/>
  <cols>
    <col min="2" max="2" width="11.42578125" customWidth="1"/>
    <col min="3" max="3" width="10.42578125" customWidth="1"/>
  </cols>
  <sheetData>
    <row r="1" spans="1:4" ht="20.25" x14ac:dyDescent="0.3">
      <c r="A1" s="63" t="s">
        <v>111</v>
      </c>
    </row>
    <row r="2" spans="1:4" ht="20.25" x14ac:dyDescent="0.3">
      <c r="A2" s="63"/>
    </row>
    <row r="3" spans="1:4" ht="18.75" x14ac:dyDescent="0.25">
      <c r="A3" s="41" t="s">
        <v>112</v>
      </c>
    </row>
    <row r="5" spans="1:4" x14ac:dyDescent="0.25">
      <c r="A5" s="64" t="s">
        <v>26</v>
      </c>
      <c r="B5" s="64" t="s">
        <v>115</v>
      </c>
      <c r="C5" s="53" t="s">
        <v>113</v>
      </c>
      <c r="D5" s="64" t="s">
        <v>80</v>
      </c>
    </row>
    <row r="6" spans="1:4" x14ac:dyDescent="0.25">
      <c r="A6" t="s">
        <v>69</v>
      </c>
      <c r="B6">
        <v>0</v>
      </c>
      <c r="C6" s="8">
        <v>2528</v>
      </c>
      <c r="D6" s="8">
        <f>SUM(B6:C6)</f>
        <v>2528</v>
      </c>
    </row>
    <row r="7" spans="1:4" x14ac:dyDescent="0.25">
      <c r="A7" t="s">
        <v>70</v>
      </c>
      <c r="B7">
        <v>0</v>
      </c>
      <c r="C7" s="8">
        <v>2835</v>
      </c>
      <c r="D7" s="8">
        <f t="shared" ref="D7:D15" si="0">SUM(B7:C7)</f>
        <v>2835</v>
      </c>
    </row>
    <row r="8" spans="1:4" x14ac:dyDescent="0.25">
      <c r="A8" t="s">
        <v>71</v>
      </c>
      <c r="B8">
        <v>0</v>
      </c>
      <c r="C8" s="8">
        <v>2901</v>
      </c>
      <c r="D8" s="8">
        <f t="shared" si="0"/>
        <v>2901</v>
      </c>
    </row>
    <row r="9" spans="1:4" x14ac:dyDescent="0.25">
      <c r="A9" t="s">
        <v>72</v>
      </c>
      <c r="B9">
        <v>0</v>
      </c>
      <c r="C9" s="8">
        <v>2943</v>
      </c>
      <c r="D9" s="8">
        <f t="shared" si="0"/>
        <v>2943</v>
      </c>
    </row>
    <row r="10" spans="1:4" x14ac:dyDescent="0.25">
      <c r="A10" t="s">
        <v>74</v>
      </c>
      <c r="B10">
        <v>0</v>
      </c>
      <c r="C10" s="8">
        <v>4927</v>
      </c>
      <c r="D10" s="8">
        <f t="shared" si="0"/>
        <v>4927</v>
      </c>
    </row>
    <row r="11" spans="1:4" x14ac:dyDescent="0.25">
      <c r="A11" t="s">
        <v>32</v>
      </c>
      <c r="B11">
        <v>0</v>
      </c>
      <c r="C11" s="8">
        <v>5763</v>
      </c>
      <c r="D11" s="8">
        <f t="shared" si="0"/>
        <v>5763</v>
      </c>
    </row>
    <row r="12" spans="1:4" x14ac:dyDescent="0.25">
      <c r="A12" t="s">
        <v>34</v>
      </c>
      <c r="B12">
        <v>0</v>
      </c>
      <c r="C12" s="8">
        <v>7062</v>
      </c>
      <c r="D12" s="8">
        <f t="shared" si="0"/>
        <v>7062</v>
      </c>
    </row>
    <row r="13" spans="1:4" x14ac:dyDescent="0.25">
      <c r="A13" t="s">
        <v>36</v>
      </c>
      <c r="B13">
        <v>0</v>
      </c>
      <c r="C13" s="8">
        <v>5483</v>
      </c>
      <c r="D13" s="8">
        <f t="shared" si="0"/>
        <v>5483</v>
      </c>
    </row>
    <row r="14" spans="1:4" x14ac:dyDescent="0.25">
      <c r="A14" t="s">
        <v>38</v>
      </c>
      <c r="B14">
        <v>0</v>
      </c>
      <c r="C14" s="8">
        <v>4360</v>
      </c>
      <c r="D14" s="8">
        <f t="shared" si="0"/>
        <v>4360</v>
      </c>
    </row>
    <row r="15" spans="1:4" x14ac:dyDescent="0.25">
      <c r="A15" s="89">
        <v>2016</v>
      </c>
      <c r="B15">
        <v>0</v>
      </c>
      <c r="C15" s="8">
        <v>4489</v>
      </c>
      <c r="D15" s="8">
        <f t="shared" si="0"/>
        <v>4489</v>
      </c>
    </row>
    <row r="16" spans="1:4" x14ac:dyDescent="0.25">
      <c r="B16" s="8"/>
    </row>
    <row r="17" spans="1:2" x14ac:dyDescent="0.25">
      <c r="B17" s="8"/>
    </row>
    <row r="18" spans="1:2" x14ac:dyDescent="0.25">
      <c r="B18" s="8"/>
    </row>
    <row r="20" spans="1:2" x14ac:dyDescent="0.25">
      <c r="A20" s="12" t="s">
        <v>114</v>
      </c>
    </row>
    <row r="35" spans="1:3" ht="15.75" x14ac:dyDescent="0.25">
      <c r="A35" s="41" t="s">
        <v>116</v>
      </c>
    </row>
    <row r="39" spans="1:3" x14ac:dyDescent="0.25">
      <c r="A39" s="66" t="s">
        <v>26</v>
      </c>
      <c r="B39" s="66" t="s">
        <v>57</v>
      </c>
      <c r="C39" s="67" t="s">
        <v>118</v>
      </c>
    </row>
    <row r="40" spans="1:3" x14ac:dyDescent="0.25">
      <c r="A40" s="65" t="s">
        <v>69</v>
      </c>
      <c r="B40" s="65">
        <v>97</v>
      </c>
      <c r="C40">
        <v>147</v>
      </c>
    </row>
    <row r="41" spans="1:3" x14ac:dyDescent="0.25">
      <c r="A41" s="65" t="s">
        <v>70</v>
      </c>
      <c r="B41" s="65">
        <v>98</v>
      </c>
      <c r="C41">
        <v>154</v>
      </c>
    </row>
    <row r="42" spans="1:3" x14ac:dyDescent="0.25">
      <c r="A42" s="65" t="s">
        <v>71</v>
      </c>
      <c r="B42" s="65">
        <v>96</v>
      </c>
      <c r="C42">
        <v>173</v>
      </c>
    </row>
    <row r="43" spans="1:3" x14ac:dyDescent="0.25">
      <c r="A43" s="65" t="s">
        <v>72</v>
      </c>
      <c r="B43" s="65">
        <v>97</v>
      </c>
      <c r="C43">
        <v>174</v>
      </c>
    </row>
    <row r="44" spans="1:3" x14ac:dyDescent="0.25">
      <c r="A44" s="65" t="s">
        <v>74</v>
      </c>
      <c r="B44" s="65">
        <v>152</v>
      </c>
      <c r="C44">
        <v>181</v>
      </c>
    </row>
    <row r="45" spans="1:3" x14ac:dyDescent="0.25">
      <c r="A45" s="65" t="s">
        <v>32</v>
      </c>
      <c r="B45" s="65">
        <v>176</v>
      </c>
      <c r="C45">
        <v>173</v>
      </c>
    </row>
    <row r="46" spans="1:3" x14ac:dyDescent="0.25">
      <c r="A46" s="65" t="s">
        <v>34</v>
      </c>
      <c r="B46" s="65">
        <v>228</v>
      </c>
      <c r="C46">
        <v>182</v>
      </c>
    </row>
    <row r="47" spans="1:3" x14ac:dyDescent="0.25">
      <c r="A47" s="65" t="s">
        <v>36</v>
      </c>
      <c r="B47" s="65">
        <v>166</v>
      </c>
      <c r="C47">
        <v>190</v>
      </c>
    </row>
    <row r="48" spans="1:3" x14ac:dyDescent="0.25">
      <c r="A48" s="65" t="s">
        <v>38</v>
      </c>
      <c r="B48" s="65">
        <v>127</v>
      </c>
      <c r="C48">
        <v>181</v>
      </c>
    </row>
    <row r="49" spans="1:3" x14ac:dyDescent="0.25">
      <c r="A49" s="92">
        <v>2016</v>
      </c>
      <c r="B49" s="65">
        <v>129</v>
      </c>
      <c r="C49">
        <v>183</v>
      </c>
    </row>
    <row r="54" spans="1:3" x14ac:dyDescent="0.25">
      <c r="A54" s="12" t="s">
        <v>114</v>
      </c>
    </row>
    <row r="69" spans="1:3" ht="15.75" x14ac:dyDescent="0.25">
      <c r="A69" s="41" t="s">
        <v>117</v>
      </c>
    </row>
    <row r="72" spans="1:3" x14ac:dyDescent="0.25">
      <c r="A72" s="64" t="s">
        <v>26</v>
      </c>
      <c r="B72" s="64" t="s">
        <v>109</v>
      </c>
      <c r="C72" s="53" t="s">
        <v>108</v>
      </c>
    </row>
    <row r="73" spans="1:3" x14ac:dyDescent="0.25">
      <c r="A73" t="s">
        <v>69</v>
      </c>
      <c r="B73" s="68">
        <v>37</v>
      </c>
      <c r="C73" s="68">
        <v>63</v>
      </c>
    </row>
    <row r="74" spans="1:3" x14ac:dyDescent="0.25">
      <c r="A74" t="s">
        <v>70</v>
      </c>
      <c r="B74" s="68">
        <v>41</v>
      </c>
      <c r="C74" s="68">
        <v>65</v>
      </c>
    </row>
    <row r="75" spans="1:3" x14ac:dyDescent="0.25">
      <c r="A75" t="s">
        <v>71</v>
      </c>
      <c r="B75" s="68">
        <v>43</v>
      </c>
      <c r="C75" s="68">
        <v>67</v>
      </c>
    </row>
    <row r="76" spans="1:3" x14ac:dyDescent="0.25">
      <c r="A76" t="s">
        <v>72</v>
      </c>
      <c r="B76" s="68">
        <v>43</v>
      </c>
      <c r="C76" s="68">
        <v>68</v>
      </c>
    </row>
    <row r="77" spans="1:3" x14ac:dyDescent="0.25">
      <c r="A77" t="s">
        <v>74</v>
      </c>
      <c r="B77" s="68">
        <v>53</v>
      </c>
      <c r="C77" s="68">
        <v>72</v>
      </c>
    </row>
    <row r="78" spans="1:3" x14ac:dyDescent="0.25">
      <c r="A78" t="s">
        <v>32</v>
      </c>
      <c r="B78" s="68">
        <v>53</v>
      </c>
      <c r="C78" s="68">
        <v>73</v>
      </c>
    </row>
    <row r="79" spans="1:3" x14ac:dyDescent="0.25">
      <c r="A79" t="s">
        <v>34</v>
      </c>
      <c r="B79" s="68">
        <v>51</v>
      </c>
      <c r="C79" s="68">
        <v>73</v>
      </c>
    </row>
    <row r="80" spans="1:3" x14ac:dyDescent="0.25">
      <c r="A80" t="s">
        <v>36</v>
      </c>
      <c r="B80" s="68">
        <v>54</v>
      </c>
      <c r="C80" s="68">
        <v>78</v>
      </c>
    </row>
    <row r="81" spans="1:3" x14ac:dyDescent="0.25">
      <c r="A81" t="s">
        <v>38</v>
      </c>
      <c r="B81" s="68">
        <v>55</v>
      </c>
      <c r="C81" s="68">
        <v>84</v>
      </c>
    </row>
    <row r="82" spans="1:3" x14ac:dyDescent="0.25">
      <c r="A82" s="89">
        <v>2016</v>
      </c>
      <c r="B82" s="68">
        <v>57</v>
      </c>
      <c r="C82" s="68">
        <v>84</v>
      </c>
    </row>
    <row r="86" spans="1:3" x14ac:dyDescent="0.25">
      <c r="A86" s="12" t="s">
        <v>95</v>
      </c>
    </row>
  </sheetData>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114"/>
  <sheetViews>
    <sheetView zoomScaleNormal="100" workbookViewId="0">
      <selection activeCell="E1" sqref="E1"/>
    </sheetView>
  </sheetViews>
  <sheetFormatPr defaultRowHeight="15" x14ac:dyDescent="0.25"/>
  <cols>
    <col min="3" max="3" width="12.140625" customWidth="1"/>
    <col min="6" max="6" width="11" customWidth="1"/>
    <col min="7" max="7" width="10.42578125" customWidth="1"/>
  </cols>
  <sheetData>
    <row r="1" spans="1:7" ht="20.25" x14ac:dyDescent="0.3">
      <c r="A1" s="63" t="s">
        <v>18</v>
      </c>
    </row>
    <row r="3" spans="1:7" ht="15.75" x14ac:dyDescent="0.25">
      <c r="A3" s="41" t="s">
        <v>19</v>
      </c>
    </row>
    <row r="13" spans="1:7" ht="51" customHeight="1" x14ac:dyDescent="0.25">
      <c r="A13" s="69" t="s">
        <v>26</v>
      </c>
      <c r="B13" s="69" t="s">
        <v>119</v>
      </c>
      <c r="C13" s="69" t="s">
        <v>120</v>
      </c>
      <c r="D13" s="69" t="s">
        <v>121</v>
      </c>
      <c r="E13" s="69" t="s">
        <v>122</v>
      </c>
      <c r="F13" s="69" t="s">
        <v>123</v>
      </c>
      <c r="G13" s="69" t="s">
        <v>80</v>
      </c>
    </row>
    <row r="14" spans="1:7" x14ac:dyDescent="0.25">
      <c r="A14" t="s">
        <v>69</v>
      </c>
      <c r="B14" s="8">
        <v>718</v>
      </c>
      <c r="C14" s="8">
        <v>17255</v>
      </c>
      <c r="D14" s="8">
        <v>10889</v>
      </c>
      <c r="E14" s="8">
        <v>1460</v>
      </c>
      <c r="F14" s="8">
        <v>1095</v>
      </c>
      <c r="G14" s="8">
        <f>SUM(B14:F14)</f>
        <v>31417</v>
      </c>
    </row>
    <row r="15" spans="1:7" x14ac:dyDescent="0.25">
      <c r="A15" t="s">
        <v>70</v>
      </c>
      <c r="B15" s="8">
        <v>940</v>
      </c>
      <c r="C15" s="8">
        <v>24681</v>
      </c>
      <c r="D15" s="8">
        <v>3285</v>
      </c>
      <c r="E15" s="8">
        <v>3650</v>
      </c>
      <c r="F15" s="8"/>
      <c r="G15" s="8">
        <f t="shared" ref="G15:G23" si="0">SUM(B15:F15)</f>
        <v>32556</v>
      </c>
    </row>
    <row r="16" spans="1:7" x14ac:dyDescent="0.25">
      <c r="A16" t="s">
        <v>71</v>
      </c>
      <c r="B16" s="8"/>
      <c r="C16" s="8">
        <v>22394</v>
      </c>
      <c r="D16" s="8">
        <v>8760</v>
      </c>
      <c r="E16" s="8"/>
      <c r="F16" s="8">
        <v>4386</v>
      </c>
      <c r="G16" s="8">
        <f t="shared" si="0"/>
        <v>35540</v>
      </c>
    </row>
    <row r="17" spans="1:7" x14ac:dyDescent="0.25">
      <c r="A17" t="s">
        <v>72</v>
      </c>
      <c r="B17" s="8">
        <v>579</v>
      </c>
      <c r="C17" s="8">
        <v>28900</v>
      </c>
      <c r="D17" s="8">
        <v>4392</v>
      </c>
      <c r="E17" s="8">
        <v>1677</v>
      </c>
      <c r="F17" s="8"/>
      <c r="G17" s="8">
        <f t="shared" si="0"/>
        <v>35548</v>
      </c>
    </row>
    <row r="18" spans="1:7" x14ac:dyDescent="0.25">
      <c r="A18" t="s">
        <v>74</v>
      </c>
      <c r="B18" s="8">
        <v>4541</v>
      </c>
      <c r="C18" s="8">
        <v>26202</v>
      </c>
      <c r="D18" s="8">
        <v>2006</v>
      </c>
      <c r="E18" s="8">
        <v>4012</v>
      </c>
      <c r="F18" s="8"/>
      <c r="G18" s="8">
        <f t="shared" si="0"/>
        <v>36761</v>
      </c>
    </row>
    <row r="19" spans="1:7" x14ac:dyDescent="0.25">
      <c r="A19" t="s">
        <v>32</v>
      </c>
      <c r="B19" s="8"/>
      <c r="C19" s="8">
        <v>33467</v>
      </c>
      <c r="D19" s="8"/>
      <c r="E19" s="8"/>
      <c r="F19" s="8"/>
      <c r="G19" s="8">
        <f t="shared" si="0"/>
        <v>33467</v>
      </c>
    </row>
    <row r="20" spans="1:7" x14ac:dyDescent="0.25">
      <c r="A20" t="s">
        <v>34</v>
      </c>
      <c r="B20" s="8">
        <v>1613</v>
      </c>
      <c r="C20" s="8">
        <v>27064</v>
      </c>
      <c r="D20" s="8">
        <v>184</v>
      </c>
      <c r="E20" s="8">
        <v>2190</v>
      </c>
      <c r="F20" s="8"/>
      <c r="G20" s="8">
        <f t="shared" si="0"/>
        <v>31051</v>
      </c>
    </row>
    <row r="21" spans="1:7" x14ac:dyDescent="0.25">
      <c r="A21" t="s">
        <v>36</v>
      </c>
      <c r="B21" s="8"/>
      <c r="C21" s="8">
        <v>32232</v>
      </c>
      <c r="D21" s="8"/>
      <c r="E21" s="8"/>
      <c r="F21" s="8"/>
      <c r="G21" s="8">
        <f t="shared" si="0"/>
        <v>32232</v>
      </c>
    </row>
    <row r="22" spans="1:7" x14ac:dyDescent="0.25">
      <c r="A22" t="s">
        <v>38</v>
      </c>
      <c r="B22" s="8"/>
      <c r="C22" s="8">
        <v>37501</v>
      </c>
      <c r="D22" s="8"/>
      <c r="E22" s="8"/>
      <c r="F22" s="8"/>
      <c r="G22" s="8">
        <f t="shared" si="0"/>
        <v>37501</v>
      </c>
    </row>
    <row r="23" spans="1:7" x14ac:dyDescent="0.25">
      <c r="A23" s="89">
        <v>2016</v>
      </c>
      <c r="B23" s="8"/>
      <c r="C23" s="8">
        <v>42184</v>
      </c>
      <c r="D23" s="8"/>
      <c r="E23" s="8"/>
      <c r="F23" s="8"/>
      <c r="G23" s="8">
        <f t="shared" si="0"/>
        <v>42184</v>
      </c>
    </row>
    <row r="25" spans="1:7" x14ac:dyDescent="0.25">
      <c r="A25" s="12" t="s">
        <v>124</v>
      </c>
    </row>
    <row r="52" spans="1:3" ht="15.75" x14ac:dyDescent="0.25">
      <c r="A52" s="41" t="s">
        <v>20</v>
      </c>
    </row>
    <row r="54" spans="1:3" ht="52.5" customHeight="1" x14ac:dyDescent="0.25">
      <c r="B54" s="98" t="s">
        <v>125</v>
      </c>
      <c r="C54" s="98"/>
    </row>
    <row r="55" spans="1:3" x14ac:dyDescent="0.25">
      <c r="A55" s="70" t="s">
        <v>26</v>
      </c>
      <c r="B55" s="71" t="s">
        <v>57</v>
      </c>
      <c r="C55" s="72" t="s">
        <v>46</v>
      </c>
    </row>
    <row r="56" spans="1:3" x14ac:dyDescent="0.25">
      <c r="A56" t="s">
        <v>69</v>
      </c>
      <c r="B56">
        <v>1.03</v>
      </c>
      <c r="C56">
        <v>1.35</v>
      </c>
    </row>
    <row r="57" spans="1:3" x14ac:dyDescent="0.25">
      <c r="A57" t="s">
        <v>70</v>
      </c>
      <c r="B57">
        <v>1</v>
      </c>
      <c r="C57">
        <v>1.34</v>
      </c>
    </row>
    <row r="58" spans="1:3" x14ac:dyDescent="0.25">
      <c r="A58" t="s">
        <v>71</v>
      </c>
      <c r="B58">
        <v>1.1299999999999999</v>
      </c>
      <c r="C58">
        <v>1.38</v>
      </c>
    </row>
    <row r="59" spans="1:3" x14ac:dyDescent="0.25">
      <c r="A59" t="s">
        <v>72</v>
      </c>
      <c r="B59">
        <v>1.1000000000000001</v>
      </c>
      <c r="C59">
        <v>1.31</v>
      </c>
    </row>
    <row r="60" spans="1:3" x14ac:dyDescent="0.25">
      <c r="A60" t="s">
        <v>74</v>
      </c>
      <c r="B60">
        <v>1.1000000000000001</v>
      </c>
      <c r="C60">
        <v>1.21</v>
      </c>
    </row>
    <row r="61" spans="1:3" x14ac:dyDescent="0.25">
      <c r="A61" t="s">
        <v>32</v>
      </c>
      <c r="B61">
        <v>0.94</v>
      </c>
      <c r="C61">
        <v>1.1499999999999999</v>
      </c>
    </row>
    <row r="62" spans="1:3" x14ac:dyDescent="0.25">
      <c r="A62" t="s">
        <v>34</v>
      </c>
      <c r="B62">
        <v>0.87</v>
      </c>
      <c r="C62">
        <v>1.1399999999999999</v>
      </c>
    </row>
    <row r="63" spans="1:3" x14ac:dyDescent="0.25">
      <c r="A63" t="s">
        <v>36</v>
      </c>
      <c r="B63">
        <v>0.85</v>
      </c>
      <c r="C63">
        <v>1.1200000000000001</v>
      </c>
    </row>
    <row r="64" spans="1:3" x14ac:dyDescent="0.25">
      <c r="A64" t="s">
        <v>38</v>
      </c>
      <c r="B64">
        <v>1</v>
      </c>
      <c r="C64">
        <v>1.08</v>
      </c>
    </row>
    <row r="65" spans="1:3" x14ac:dyDescent="0.25">
      <c r="A65" s="89">
        <v>2016</v>
      </c>
      <c r="B65">
        <v>1.1299999999999999</v>
      </c>
      <c r="C65">
        <v>1.17</v>
      </c>
    </row>
    <row r="69" spans="1:3" x14ac:dyDescent="0.25">
      <c r="A69" s="12" t="s">
        <v>124</v>
      </c>
    </row>
    <row r="83" spans="1:3" ht="15.75" x14ac:dyDescent="0.25">
      <c r="A83" s="41" t="s">
        <v>21</v>
      </c>
    </row>
    <row r="86" spans="1:3" x14ac:dyDescent="0.25">
      <c r="A86" s="64" t="s">
        <v>26</v>
      </c>
      <c r="B86" s="55" t="s">
        <v>109</v>
      </c>
      <c r="C86" s="55" t="s">
        <v>108</v>
      </c>
    </row>
    <row r="87" spans="1:3" x14ac:dyDescent="0.25">
      <c r="A87" t="s">
        <v>69</v>
      </c>
      <c r="B87">
        <v>44</v>
      </c>
      <c r="C87">
        <v>75</v>
      </c>
    </row>
    <row r="88" spans="1:3" x14ac:dyDescent="0.25">
      <c r="A88" t="s">
        <v>70</v>
      </c>
      <c r="B88">
        <v>46</v>
      </c>
      <c r="C88">
        <v>76</v>
      </c>
    </row>
    <row r="89" spans="1:3" x14ac:dyDescent="0.25">
      <c r="A89" t="s">
        <v>71</v>
      </c>
      <c r="B89">
        <v>45</v>
      </c>
      <c r="C89">
        <v>76</v>
      </c>
    </row>
    <row r="90" spans="1:3" x14ac:dyDescent="0.25">
      <c r="A90" t="s">
        <v>72</v>
      </c>
      <c r="B90">
        <v>46</v>
      </c>
      <c r="C90">
        <v>77</v>
      </c>
    </row>
    <row r="91" spans="1:3" x14ac:dyDescent="0.25">
      <c r="A91" t="s">
        <v>74</v>
      </c>
      <c r="B91">
        <v>55</v>
      </c>
      <c r="C91">
        <v>81</v>
      </c>
    </row>
    <row r="92" spans="1:3" x14ac:dyDescent="0.25">
      <c r="A92" t="s">
        <v>32</v>
      </c>
      <c r="B92">
        <v>58</v>
      </c>
      <c r="C92">
        <v>82</v>
      </c>
    </row>
    <row r="93" spans="1:3" x14ac:dyDescent="0.25">
      <c r="A93" t="s">
        <v>34</v>
      </c>
      <c r="B93">
        <v>59</v>
      </c>
      <c r="C93">
        <v>83</v>
      </c>
    </row>
    <row r="94" spans="1:3" x14ac:dyDescent="0.25">
      <c r="A94" t="s">
        <v>36</v>
      </c>
      <c r="B94">
        <v>62</v>
      </c>
      <c r="C94">
        <v>83</v>
      </c>
    </row>
    <row r="95" spans="1:3" x14ac:dyDescent="0.25">
      <c r="A95" t="s">
        <v>38</v>
      </c>
      <c r="B95">
        <v>61</v>
      </c>
      <c r="C95">
        <v>91</v>
      </c>
    </row>
    <row r="96" spans="1:3" x14ac:dyDescent="0.25">
      <c r="A96" s="89">
        <v>2016</v>
      </c>
      <c r="B96">
        <v>62</v>
      </c>
      <c r="C96">
        <v>93</v>
      </c>
    </row>
    <row r="101" spans="1:1" x14ac:dyDescent="0.25">
      <c r="A101" s="12" t="s">
        <v>124</v>
      </c>
    </row>
    <row r="114" spans="1:1" ht="15.75" x14ac:dyDescent="0.25">
      <c r="A114" s="41"/>
    </row>
  </sheetData>
  <mergeCells count="1">
    <mergeCell ref="B54:C54"/>
  </mergeCells>
  <pageMargins left="0.7" right="0.7" top="0.75" bottom="0.75" header="0.3" footer="0.3"/>
  <pageSetup paperSize="9" scale="63" orientation="landscape" r:id="rId1"/>
  <rowBreaks count="3" manualBreakCount="3">
    <brk id="50" max="11" man="1"/>
    <brk id="81" max="11" man="1"/>
    <brk id="112" max="1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E1" sqref="E1"/>
    </sheetView>
  </sheetViews>
  <sheetFormatPr defaultRowHeight="15" x14ac:dyDescent="0.25"/>
  <cols>
    <col min="2" max="2" width="12.7109375" customWidth="1"/>
  </cols>
  <sheetData>
    <row r="1" spans="1:7" ht="20.25" x14ac:dyDescent="0.3">
      <c r="A1" s="63" t="s">
        <v>22</v>
      </c>
    </row>
    <row r="3" spans="1:7" ht="15.75" x14ac:dyDescent="0.25">
      <c r="A3" s="41" t="s">
        <v>151</v>
      </c>
    </row>
    <row r="13" spans="1:7" x14ac:dyDescent="0.25">
      <c r="A13" s="55" t="s">
        <v>126</v>
      </c>
      <c r="B13" s="64" t="s">
        <v>127</v>
      </c>
      <c r="C13" s="64" t="s">
        <v>128</v>
      </c>
      <c r="D13" s="64" t="s">
        <v>129</v>
      </c>
      <c r="E13" s="64" t="s">
        <v>130</v>
      </c>
      <c r="F13" s="64" t="s">
        <v>131</v>
      </c>
      <c r="G13" s="64" t="s">
        <v>80</v>
      </c>
    </row>
    <row r="14" spans="1:7" x14ac:dyDescent="0.25">
      <c r="A14" s="68">
        <v>2009</v>
      </c>
      <c r="B14" s="73">
        <v>75.44</v>
      </c>
      <c r="C14" s="73">
        <v>1.625</v>
      </c>
      <c r="D14" s="73">
        <v>0.67</v>
      </c>
      <c r="E14" s="73">
        <v>2.67</v>
      </c>
      <c r="F14" s="73">
        <v>0</v>
      </c>
      <c r="G14" s="73">
        <v>80.405000000000001</v>
      </c>
    </row>
    <row r="15" spans="1:7" x14ac:dyDescent="0.25">
      <c r="A15" s="68">
        <v>2010</v>
      </c>
      <c r="B15" s="73">
        <v>175.595</v>
      </c>
      <c r="C15" s="73">
        <v>0.98</v>
      </c>
      <c r="D15" s="73">
        <v>2.4340000000000002</v>
      </c>
      <c r="E15" s="73">
        <v>24.800999999999998</v>
      </c>
      <c r="F15" s="73">
        <v>0</v>
      </c>
      <c r="G15" s="73">
        <v>203.81</v>
      </c>
    </row>
    <row r="16" spans="1:7" x14ac:dyDescent="0.25">
      <c r="A16" s="68">
        <v>2011</v>
      </c>
      <c r="B16" s="73">
        <v>151.52500000000001</v>
      </c>
      <c r="C16" s="73">
        <v>1.8620000000000001</v>
      </c>
      <c r="D16" s="73">
        <v>2.4049999999999998</v>
      </c>
      <c r="E16" s="73">
        <v>0.49099999999999999</v>
      </c>
      <c r="F16" s="73">
        <v>0</v>
      </c>
      <c r="G16" s="73">
        <v>156.28299999999999</v>
      </c>
    </row>
    <row r="17" spans="1:7" x14ac:dyDescent="0.25">
      <c r="A17" s="68">
        <v>2013</v>
      </c>
      <c r="B17" s="73">
        <v>220.208</v>
      </c>
      <c r="C17" s="73">
        <v>71.256</v>
      </c>
      <c r="D17" s="73">
        <v>9.73</v>
      </c>
      <c r="E17" s="73">
        <v>1.4</v>
      </c>
      <c r="F17" s="73">
        <v>0</v>
      </c>
      <c r="G17" s="73">
        <v>302.59399999999999</v>
      </c>
    </row>
    <row r="18" spans="1:7" x14ac:dyDescent="0.25">
      <c r="A18" s="68">
        <v>2014</v>
      </c>
      <c r="B18" s="73">
        <v>223.45</v>
      </c>
      <c r="C18" s="73">
        <v>87.992999999999995</v>
      </c>
      <c r="D18" s="73">
        <v>0.32</v>
      </c>
      <c r="E18" s="73">
        <v>4.2750000000000004</v>
      </c>
      <c r="F18" s="73">
        <v>0</v>
      </c>
      <c r="G18" s="73">
        <v>316.03800000000001</v>
      </c>
    </row>
    <row r="19" spans="1:7" x14ac:dyDescent="0.25">
      <c r="A19" s="68">
        <v>2015</v>
      </c>
      <c r="B19" s="73">
        <v>235.42500000000001</v>
      </c>
      <c r="C19" s="73">
        <v>101.251</v>
      </c>
      <c r="D19" s="73">
        <v>0</v>
      </c>
      <c r="E19" s="73">
        <v>11.163</v>
      </c>
      <c r="F19" s="73">
        <v>0</v>
      </c>
      <c r="G19" s="73">
        <v>347.839</v>
      </c>
    </row>
    <row r="20" spans="1:7" x14ac:dyDescent="0.25">
      <c r="A20" s="68">
        <v>2016</v>
      </c>
      <c r="B20" s="73">
        <v>307.02100000000002</v>
      </c>
      <c r="C20" s="73">
        <v>105.041</v>
      </c>
      <c r="D20" s="73">
        <v>0</v>
      </c>
      <c r="E20" s="73">
        <v>8.5000000000000006E-2</v>
      </c>
      <c r="F20" s="73">
        <v>0</v>
      </c>
      <c r="G20" s="73">
        <v>412.14699999999999</v>
      </c>
    </row>
    <row r="21" spans="1:7" x14ac:dyDescent="0.25">
      <c r="A21" s="68">
        <v>2017</v>
      </c>
      <c r="B21" s="73">
        <v>453.77300000000002</v>
      </c>
      <c r="C21" s="73">
        <v>133.47900000000001</v>
      </c>
      <c r="D21" s="73">
        <v>0</v>
      </c>
      <c r="E21" s="73">
        <v>5.3739999999999997</v>
      </c>
      <c r="F21" s="73">
        <v>0</v>
      </c>
      <c r="G21" s="73">
        <v>592.62599999999998</v>
      </c>
    </row>
    <row r="23" spans="1:7" x14ac:dyDescent="0.25">
      <c r="A23" s="12" t="s">
        <v>132</v>
      </c>
    </row>
    <row r="25" spans="1:7" x14ac:dyDescent="0.25">
      <c r="A25" s="1" t="s">
        <v>133</v>
      </c>
    </row>
    <row r="26" spans="1:7" x14ac:dyDescent="0.25">
      <c r="A26" s="74" t="s">
        <v>152</v>
      </c>
    </row>
    <row r="27" spans="1:7" x14ac:dyDescent="0.25">
      <c r="A27" s="74" t="s">
        <v>134</v>
      </c>
    </row>
    <row r="28" spans="1:7" x14ac:dyDescent="0.25">
      <c r="A28" s="74" t="s">
        <v>135</v>
      </c>
    </row>
    <row r="29" spans="1:7" x14ac:dyDescent="0.25">
      <c r="A29" s="74" t="s">
        <v>136</v>
      </c>
    </row>
  </sheetData>
  <pageMargins left="0.7" right="0.7" top="0.75" bottom="0.75" header="0.3" footer="0.3"/>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7</vt:i4>
      </vt:variant>
    </vt:vector>
  </HeadingPairs>
  <TitlesOfParts>
    <vt:vector size="17" baseType="lpstr">
      <vt:lpstr>İçindekiler</vt:lpstr>
      <vt:lpstr>Yönetici özeti</vt:lpstr>
      <vt:lpstr>Nüfus</vt:lpstr>
      <vt:lpstr>Ekonomi</vt:lpstr>
      <vt:lpstr>Hava Kirliliği</vt:lpstr>
      <vt:lpstr>Belediye Su</vt:lpstr>
      <vt:lpstr>Belediye Atıksu</vt:lpstr>
      <vt:lpstr>Belediye Atık</vt:lpstr>
      <vt:lpstr>Tehlikeli Atık</vt:lpstr>
      <vt:lpstr>Arazi Kullanımı</vt:lpstr>
      <vt:lpstr>'Arazi Kullanımı'!Yazdırma_Alanı</vt:lpstr>
      <vt:lpstr>'Belediye Atık'!Yazdırma_Alanı</vt:lpstr>
      <vt:lpstr>'Belediye Su'!Yazdırma_Alanı</vt:lpstr>
      <vt:lpstr>Ekonomi!Yazdırma_Alanı</vt:lpstr>
      <vt:lpstr>'Hava Kirliliği'!Yazdırma_Alanı</vt:lpstr>
      <vt:lpstr>İçindekiler!Yazdırma_Alanı</vt:lpstr>
      <vt:lpstr>Nüfus!Yazdırma_Alanı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2019-09-20T08:48:34Z</dcterms:modified>
</cp:coreProperties>
</file>