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Su'!$A$1:$P$173</definedName>
    <definedName name="_xlnm.Print_Area" localSheetId="3">Ekonomi!$A$1:$P$118</definedName>
    <definedName name="_xlnm.Print_Area" localSheetId="4">'Hava Kirliliği'!$A$1:$O$40</definedName>
    <definedName name="_xlnm.Print_Area" localSheetId="8">'Tehlikeli Atık'!$A$1:$L$56</definedName>
    <definedName name="_xlnm.Print_Area" localSheetId="1">'Yönetici özeti'!$A$1:$K$42</definedName>
  </definedNames>
  <calcPr calcId="162913"/>
</workbook>
</file>

<file path=xl/calcChain.xml><?xml version="1.0" encoding="utf-8"?>
<calcChain xmlns="http://schemas.openxmlformats.org/spreadsheetml/2006/main">
  <c r="J15" i="7" l="1"/>
  <c r="J16" i="7"/>
  <c r="J17" i="7"/>
  <c r="J18" i="7"/>
  <c r="J19" i="7"/>
  <c r="J20" i="7"/>
  <c r="J21" i="7"/>
  <c r="J22" i="7"/>
  <c r="J23" i="7"/>
  <c r="J24" i="7"/>
  <c r="J14" i="7"/>
  <c r="G43" i="6"/>
  <c r="G44" i="6"/>
  <c r="G45" i="6"/>
  <c r="G42" i="6"/>
  <c r="D17" i="6"/>
  <c r="F24" i="5"/>
  <c r="J25" i="9" l="1"/>
  <c r="K23" i="9" s="1"/>
  <c r="I21" i="9"/>
  <c r="I22" i="9"/>
  <c r="I23" i="9"/>
  <c r="I24" i="9"/>
  <c r="I25" i="9"/>
  <c r="I20" i="9"/>
  <c r="H25" i="9"/>
  <c r="G21" i="9"/>
  <c r="G22" i="9"/>
  <c r="G23" i="9"/>
  <c r="G24" i="9"/>
  <c r="G25" i="9"/>
  <c r="G20" i="9"/>
  <c r="F25" i="9"/>
  <c r="E21" i="9"/>
  <c r="E22" i="9"/>
  <c r="E23" i="9"/>
  <c r="E24" i="9"/>
  <c r="E25" i="9"/>
  <c r="E20" i="9"/>
  <c r="D25" i="9"/>
  <c r="C21" i="9"/>
  <c r="C22" i="9"/>
  <c r="C23" i="9"/>
  <c r="C24" i="9"/>
  <c r="C25" i="9"/>
  <c r="C20" i="9"/>
  <c r="B25" i="9"/>
  <c r="K22" i="9" l="1"/>
  <c r="K21" i="9"/>
  <c r="K25" i="9"/>
  <c r="K20" i="9"/>
  <c r="K24" i="9"/>
  <c r="E18" i="2"/>
  <c r="D18" i="2"/>
  <c r="D16" i="6" l="1"/>
  <c r="F23" i="5"/>
  <c r="G57" i="3" l="1"/>
  <c r="D23" i="3"/>
  <c r="F23" i="3" s="1"/>
  <c r="D17" i="2"/>
  <c r="E17" i="2" s="1"/>
  <c r="D8" i="6" l="1"/>
  <c r="D9" i="6"/>
  <c r="D10" i="6"/>
  <c r="D11" i="6"/>
  <c r="D12" i="6"/>
  <c r="D13" i="6"/>
  <c r="D14" i="6"/>
  <c r="D15" i="6"/>
  <c r="D7" i="6"/>
  <c r="F15" i="5"/>
  <c r="F16" i="5"/>
  <c r="F17" i="5"/>
  <c r="F18" i="5"/>
  <c r="F19" i="5"/>
  <c r="F20" i="5"/>
  <c r="F21" i="5"/>
  <c r="F22" i="5"/>
  <c r="F14" i="5"/>
  <c r="G44" i="3" l="1"/>
  <c r="G45" i="3"/>
  <c r="G46" i="3"/>
  <c r="G47" i="3"/>
  <c r="G48" i="3"/>
  <c r="G49" i="3"/>
  <c r="G50" i="3"/>
  <c r="G51" i="3"/>
  <c r="G52" i="3"/>
  <c r="G53" i="3"/>
  <c r="G54" i="3"/>
  <c r="G55" i="3"/>
  <c r="G56" i="3"/>
  <c r="G43" i="3"/>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<sst xmlns="http://schemas.openxmlformats.org/spreadsheetml/2006/main" count="413" uniqueCount="178">
  <si>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</si>
  <si>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</si>
  <si>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</si>
  <si>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</si>
  <si>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</si>
  <si>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</si>
  <si>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</si>
  <si>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</si>
  <si>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</si>
  <si>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</si>
  <si>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</si>
  <si>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</si>
  <si>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</si>
  <si>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</si>
  <si>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</si>
  <si>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</si>
  <si>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</si>
  <si>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</si>
  <si>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</si>
  <si>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</si>
  <si>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</si>
  <si>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</si>
  <si>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</si>
  <si>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</si>
  <si>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AMASYA İLİ ÇEVRESEL GÖSTERGELERİ</t>
  </si>
  <si>
    <t>Türkiye Nüfusu</t>
  </si>
  <si>
    <t>Yıllar</t>
  </si>
  <si>
    <t>İl ve İlçe Merkezleri</t>
  </si>
  <si>
    <t>Toplam Nüfusu</t>
  </si>
  <si>
    <t>Türkiye Nüfusuna Oranı (%)</t>
  </si>
  <si>
    <t>Amasya İli</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</si>
  <si>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</si>
  <si>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</si>
  <si>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</si>
  <si>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</si>
  <si>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</si>
  <si>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</si>
  <si>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</si>
  <si>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</si>
  <si>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</si>
  <si>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</si>
  <si>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</si>
  <si>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</si>
  <si>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</si>
  <si>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</si>
  <si>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</si>
  <si>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</si>
  <si>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</si>
  <si>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</si>
  <si>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</si>
  <si>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</si>
  <si>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</si>
  <si>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</si>
  <si>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</si>
  <si>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</si>
  <si>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</si>
  <si>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</si>
  <si>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t>Amasya</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</si>
  <si>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</si>
  <si>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</si>
  <si>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</si>
  <si>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</si>
  <si>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</si>
  <si>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</si>
  <si>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</si>
  <si>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</si>
  <si>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</si>
  <si>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</si>
  <si>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</si>
  <si>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</si>
  <si>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</si>
  <si>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</si>
  <si>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</si>
  <si>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</si>
  <si>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</si>
  <si>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</si>
  <si>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</si>
  <si>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</si>
  <si>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</si>
  <si>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Kirliliğin Azaltılması Hizmetleri</t>
  </si>
  <si>
    <t>Sınıflandırmaya Girmeyen Çevre Koruma Hizmetleri</t>
  </si>
  <si>
    <t>Su Temini İşleri ve Hizmetleri</t>
  </si>
  <si>
    <t>Toplam</t>
  </si>
  <si>
    <t>Kaynak: TÜİK</t>
  </si>
  <si>
    <t>3.1.Amasya (Merkez) İstasyonunun Hava Kalitesi Parametreleri Yıllık Ortalama Ölçüm Rakamları (µg/m³) (1 saatlik)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</si>
  <si>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</si>
  <si>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</si>
  <si>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</si>
  <si>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</si>
  <si>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</si>
  <si>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</si>
  <si>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Baraj</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</si>
  <si>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</si>
  <si>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</si>
  <si>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</si>
  <si>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</si>
  <si>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</si>
  <si>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</si>
  <si>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</si>
  <si>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</si>
  <si>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</si>
  <si>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</si>
  <si>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</si>
  <si>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</si>
  <si>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</si>
  <si>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Din ve Hayır Kurumları</t>
  </si>
  <si>
    <t>Park, Bahçe ve WC'ler</t>
  </si>
  <si>
    <t>Türkiye (%)</t>
  </si>
  <si>
    <t>Amasya(%)</t>
  </si>
  <si>
    <t>Amasya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</si>
  <si>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</si>
  <si>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</si>
  <si>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</si>
  <si>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</si>
  <si>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</si>
  <si>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</si>
  <si>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</si>
  <si>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Başka Belediye Çöplüğünde Depolama</t>
  </si>
  <si>
    <t>Belediye Çöplüğünde Depolama</t>
  </si>
  <si>
    <t>Diğer Bertaraf İşlemleri</t>
  </si>
  <si>
    <t>Düzenli Depolama</t>
  </si>
  <si>
    <t>Gömme</t>
  </si>
  <si>
    <t>Kaynak: TÜİK, https://biruni.tuik.gov.tr/medas/?kn=119&amp;locale=tr</t>
  </si>
  <si>
    <t>Kişi Başı Ortalama  Belediye Atık Miktarı 
(Kg/Kişi-Gün)</t>
  </si>
  <si>
    <t>Yıl</t>
  </si>
  <si>
    <t>Geri Kazanım</t>
  </si>
  <si>
    <t>Bertaraf</t>
  </si>
  <si>
    <t>Tesis İçi</t>
  </si>
  <si>
    <t>Stok</t>
  </si>
  <si>
    <t>İhracat</t>
  </si>
  <si>
    <t>Kaynak: Çevre ve Şehircilik Bakanlığı, ÇED, İzin ve Denetim Genel Müdürlüğü</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</si>
  <si>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</si>
  <si>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</si>
  <si>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</si>
  <si>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</si>
  <si>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AMASYA</t>
  </si>
  <si>
    <t>ALAN BÜYÜKLÜĞÜ</t>
  </si>
  <si>
    <t>Arazi Sınıfı</t>
  </si>
  <si>
    <t>ha</t>
  </si>
  <si>
    <t>%</t>
  </si>
  <si>
    <t>1) Yapay Alanlar</t>
  </si>
  <si>
    <t>2) Tarımsal Alanlar</t>
  </si>
  <si>
    <t>3) Orman ve Yarı Doğal Alanlar</t>
  </si>
  <si>
    <t>4) Sulak Alanlar</t>
  </si>
  <si>
    <t>TOPLAM</t>
  </si>
  <si>
    <t>YÖNETİCİ ÖZETİ</t>
  </si>
  <si>
    <t>2017</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</si>
  <si>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</si>
  <si>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</si>
  <si>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</si>
  <si>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</si>
  <si>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</si>
  <si>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</si>
  <si>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</si>
  <si>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</si>
  <si>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</si>
  <si>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</si>
  <si>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2.3. İl Bazında Kişi Başına Gayrisafi Yurtiçi Hasıla ($)</t>
  </si>
  <si>
    <t>2018</t>
  </si>
  <si>
    <t>2017-2018</t>
  </si>
  <si>
    <t>Kaynak: TÜİK, Adrese Dayalı Nüfus Kayıt Sistemi sonuçları, 2008-2018</t>
  </si>
  <si>
    <t>2.3. İlde Bazında Kişi Başına Gayrisafi Yurtiçi Hasıla ($)</t>
  </si>
  <si>
    <t>Amasya ($)</t>
  </si>
  <si>
    <t>Türkiye ($)</t>
  </si>
  <si>
    <t>5) Su Kütleleri</t>
  </si>
  <si>
    <t>Kaynak: https://corinecbs.tarimorman.gov.tr/</t>
  </si>
  <si>
    <t>4.4.İçme ve Kullanma Suyu Şebekesi ile Hizmet Verilen Belediye Nüfusunun Toplam Belediye Nüfusuna Oranı (%)</t>
  </si>
  <si>
    <t>4.5.İçme ve Kullanma Suyu Arıtma Tesisi ile Hizmet Verilen Belediye Nüfusun Toplam  Belediye Nüfusuna Oranı (%)</t>
  </si>
  <si>
    <t>5.4.Atıksu Arıtma Tesisi ile Hizmet Verilen Belediye Nüfusunun Toplam Belediye Nüfusuna Oranı (%)</t>
  </si>
  <si>
    <t>5.5.Kanalizasyon Şebekesi ile Hizmet Verilen Belediye Nüfusunun Toplam  Belediye Nüfusuna Oranı (%)</t>
  </si>
  <si>
    <t>6.3. Atık Hizmeti Verilen Belediye Nüfusunun Toplam Belediye Nüfusuna Oranı (%)</t>
  </si>
  <si>
    <t>4.4.İçme ve Kullanma Suyu Şebekesi ile Hizmet Verilen Belediye Nüfusunun Toplam  Belediye Nüfusuna Oranı (%)</t>
  </si>
  <si>
    <t>Not: 2016 ve 2018 yılı verilerine Belediyeler tarafından işletilmeyen atıksu arıtma tesislerinde arıtılan kentsel atıksular da dahildir</t>
  </si>
  <si>
    <t>Fiziksel Ve / Veya Kimyasal Arıtma</t>
  </si>
  <si>
    <t>5.4.Atıksu Arıtma Tesisi ile Hizmet Verilen Belediye Nüfusunun Toplam Nüfusa Oranı (%)</t>
  </si>
  <si>
    <t>5.5.Kanalizasyon Şebekesi ile Hizmet Verilen Belediye Nüfusunun Toplam Belediye Nüfusuna Oranı (%)</t>
  </si>
  <si>
    <t>Diğer Geri Kazanım İşlemleri</t>
  </si>
  <si>
    <t>Nehir, Dere Ve Göle Dökme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</si>
</sst>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 ###\ ###"/>
    <numFmt numFmtId="167" formatCode="_-* #,##0\ _₺_-;\-* #,##0\ _₺_-;_-* &quot;-&quot;??\ _₺_-;_-@_-"/>
  </numFmts>
  <fonts count="32"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b/>
      <sz val="9"/>
      <color theme="1"/>
      <name val="Arial"/>
      <family val="2"/>
      <charset val="162"/>
    </font>
    <font>
      <sz val="10"/>
      <name val="Arial"/>
      <family val="2"/>
      <charset val="162"/>
    </font>
    <font>
      <sz val="11"/>
      <name val="Calibri"/>
      <family val="2"/>
      <charset val="162"/>
      <scheme val="minor"/>
    </font>
    <font>
      <sz val="11"/>
      <name val="Calibri"/>
    </font>
    <font>
      <sz val="10"/>
      <name val="Arial"/>
    </font>
    <font>
      <sz val="9"/>
      <color rgb="FF99182C"/>
      <name val="Arial"/>
      <family val="2"/>
      <charset val="16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0" fontId="3" fillId="0" borderId="0"/>
    <xf numFmtId="0" fontId="27" fillId="0" borderId="0"/>
    <xf numFmtId="0" fontId="29" fillId="0" borderId="0"/>
    <xf numFmtId="0" fontId="30" fillId="0" borderId="0"/>
  </cellStyleXfs>
  <cellXfs count="121">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5" fontId="9" fillId="0" borderId="0" xfId="4" applyNumberFormat="1" applyFont="1" applyBorder="1" applyAlignment="1"/>
    <xf numFmtId="165"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6" fontId="9" fillId="0" borderId="0" xfId="4" applyNumberFormat="1" applyFont="1" applyFill="1" applyBorder="1" applyAlignment="1"/>
    <xf numFmtId="166" fontId="13" fillId="0" borderId="0" xfId="4" applyNumberFormat="1" applyFont="1" applyFill="1" applyBorder="1" applyAlignment="1"/>
    <xf numFmtId="166" fontId="9" fillId="0" borderId="0" xfId="4" applyNumberFormat="1" applyFont="1" applyFill="1" applyBorder="1" applyAlignment="1">
      <alignment horizontal="right"/>
    </xf>
    <xf numFmtId="166" fontId="13" fillId="0" borderId="0" xfId="4" applyNumberFormat="1" applyFont="1" applyFill="1" applyBorder="1" applyAlignment="1">
      <alignment horizontal="right"/>
    </xf>
    <xf numFmtId="1" fontId="9" fillId="0" borderId="0" xfId="4" applyNumberFormat="1" applyFont="1" applyBorder="1" applyAlignment="1"/>
    <xf numFmtId="1" fontId="13"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0" fontId="17" fillId="0" borderId="0" xfId="0" applyFont="1" applyAlignment="1">
      <alignment horizontal="center" wrapText="1"/>
    </xf>
    <xf numFmtId="165"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xf numFmtId="0" fontId="26" fillId="0" borderId="0" xfId="0" applyFont="1" applyAlignment="1">
      <alignment horizontal="center" wrapText="1"/>
    </xf>
    <xf numFmtId="0" fontId="26" fillId="0" borderId="0" xfId="0" applyFont="1" applyAlignment="1"/>
    <xf numFmtId="167"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3" xfId="0" applyBorder="1"/>
    <xf numFmtId="4" fontId="0" fillId="0" borderId="3" xfId="0" applyNumberFormat="1" applyBorder="1"/>
    <xf numFmtId="4" fontId="15" fillId="0" borderId="3" xfId="0" applyNumberFormat="1" applyFont="1" applyBorder="1"/>
    <xf numFmtId="0" fontId="0" fillId="0" borderId="3" xfId="0" applyBorder="1" applyAlignment="1">
      <alignment horizontal="center"/>
    </xf>
    <xf numFmtId="0" fontId="15" fillId="0" borderId="3"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27" fillId="0" borderId="0" xfId="9"/>
    <xf numFmtId="0" fontId="10" fillId="0" borderId="0" xfId="0" applyFont="1" applyAlignment="1">
      <alignment horizontal="left"/>
    </xf>
    <xf numFmtId="0" fontId="0" fillId="0" borderId="0" xfId="0" applyAlignment="1"/>
    <xf numFmtId="0" fontId="15" fillId="0" borderId="0" xfId="0" applyFont="1" applyAlignment="1">
      <alignment horizontal="center"/>
    </xf>
    <xf numFmtId="0" fontId="0" fillId="0" borderId="0" xfId="0" applyAlignment="1">
      <alignment horizontal="left"/>
    </xf>
    <xf numFmtId="0" fontId="3" fillId="0" borderId="0" xfId="5" applyFill="1"/>
    <xf numFmtId="1" fontId="0" fillId="0" borderId="0" xfId="0" applyNumberFormat="1"/>
    <xf numFmtId="0" fontId="9" fillId="0" borderId="0" xfId="0" applyFont="1" applyAlignment="1">
      <alignment horizontal="center" wrapText="1"/>
    </xf>
    <xf numFmtId="3" fontId="0" fillId="0" borderId="0" xfId="0" applyNumberFormat="1"/>
    <xf numFmtId="3" fontId="28" fillId="0" borderId="0" xfId="0" applyNumberFormat="1" applyFont="1"/>
    <xf numFmtId="3" fontId="3" fillId="0" borderId="0" xfId="0" applyNumberFormat="1" applyFont="1"/>
    <xf numFmtId="0" fontId="9" fillId="0" borderId="0" xfId="0" applyFont="1" applyAlignment="1">
      <alignment horizontal="center" wrapText="1"/>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3" fontId="30" fillId="0" borderId="0" xfId="11" applyNumberFormat="1"/>
    <xf numFmtId="0" fontId="30" fillId="0" borderId="0" xfId="11"/>
    <xf numFmtId="0" fontId="30" fillId="0" borderId="0" xfId="11"/>
    <xf numFmtId="0" fontId="30" fillId="0" borderId="0" xfId="11"/>
    <xf numFmtId="0" fontId="30" fillId="0" borderId="0" xfId="11"/>
    <xf numFmtId="0" fontId="31" fillId="0" borderId="0" xfId="0" applyFont="1"/>
    <xf numFmtId="167" fontId="0" fillId="0" borderId="0" xfId="0" applyNumberFormat="1"/>
    <xf numFmtId="0" fontId="3" fillId="0" borderId="0" xfId="5"/>
    <xf numFmtId="0" fontId="3" fillId="0" borderId="0" xfId="5"/>
    <xf numFmtId="0" fontId="3" fillId="0" borderId="0" xfId="5"/>
    <xf numFmtId="0" fontId="3" fillId="0" borderId="0" xfId="5"/>
  </cellXfs>
  <cellStyles count="12">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Normal 7" xfId="11"/>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127343</c:v>
                </c:pt>
                <c:pt idx="1">
                  <c:v>122100</c:v>
                </c:pt>
                <c:pt idx="2">
                  <c:v>118958</c:v>
                </c:pt>
                <c:pt idx="3">
                  <c:v>115245</c:v>
                </c:pt>
                <c:pt idx="4">
                  <c:v>112132</c:v>
                </c:pt>
                <c:pt idx="5">
                  <c:v>110809</c:v>
                </c:pt>
                <c:pt idx="6">
                  <c:v>105980</c:v>
                </c:pt>
                <c:pt idx="7">
                  <c:v>100509</c:v>
                </c:pt>
                <c:pt idx="8">
                  <c:v>95735</c:v>
                </c:pt>
                <c:pt idx="9">
                  <c:v>94310</c:v>
                </c:pt>
                <c:pt idx="10">
                  <c:v>92746</c:v>
                </c:pt>
                <c:pt idx="11">
                  <c:v>97848</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201331</c:v>
                </c:pt>
                <c:pt idx="1">
                  <c:v>201575</c:v>
                </c:pt>
                <c:pt idx="2">
                  <c:v>205310</c:v>
                </c:pt>
                <c:pt idx="3">
                  <c:v>219541</c:v>
                </c:pt>
                <c:pt idx="4">
                  <c:v>210947</c:v>
                </c:pt>
                <c:pt idx="5">
                  <c:v>211474</c:v>
                </c:pt>
                <c:pt idx="6">
                  <c:v>215997</c:v>
                </c:pt>
                <c:pt idx="7">
                  <c:v>221404</c:v>
                </c:pt>
                <c:pt idx="8">
                  <c:v>226432</c:v>
                </c:pt>
                <c:pt idx="9">
                  <c:v>232041</c:v>
                </c:pt>
                <c:pt idx="10">
                  <c:v>237142</c:v>
                </c:pt>
                <c:pt idx="11">
                  <c:v>239660</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marker>
            <c:symbol val="none"/>
          </c:marker>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Nüfus!$E$7:$E$18</c:f>
              <c:numCache>
                <c:formatCode>0.00</c:formatCode>
                <c:ptCount val="12"/>
                <c:pt idx="0">
                  <c:v>0.46563455639296125</c:v>
                </c:pt>
                <c:pt idx="1">
                  <c:v>0.45258406730697975</c:v>
                </c:pt>
                <c:pt idx="2">
                  <c:v>0.44688828118212637</c:v>
                </c:pt>
                <c:pt idx="3">
                  <c:v>0.45411344423533134</c:v>
                </c:pt>
                <c:pt idx="4">
                  <c:v>0.43236153972948199</c:v>
                </c:pt>
                <c:pt idx="5">
                  <c:v>0.42614590503355237</c:v>
                </c:pt>
                <c:pt idx="6">
                  <c:v>0.41996344126660423</c:v>
                </c:pt>
                <c:pt idx="7">
                  <c:v>0.41432428664450571</c:v>
                </c:pt>
                <c:pt idx="8">
                  <c:v>0.40914743672528736</c:v>
                </c:pt>
                <c:pt idx="9">
                  <c:v>0.4088849557872492</c:v>
                </c:pt>
                <c:pt idx="10">
                  <c:v>0.40822405249811211</c:v>
                </c:pt>
                <c:pt idx="11">
                  <c:v>0.41157563735824115</c:v>
                </c:pt>
              </c:numCache>
            </c:numRef>
          </c:val>
          <c:smooth val="0"/>
          <c:extLst>
            <c:ext xmlns:c16="http://schemas.microsoft.com/office/drawing/2014/chart" uri="{C3380CC4-5D6E-409C-BE32-E72D297353CC}">
              <c16:uniqueId val="{00000001-200E-45A9-A1DA-DE0A6B3AFE70}"/>
            </c:ext>
          </c:extLst>
        </c:ser>
        <c:dLbls>
          <c:showLegendKey val="0"/>
          <c:showVal val="0"/>
          <c:showCatName val="0"/>
          <c:showSerName val="0"/>
          <c:showPercent val="0"/>
          <c:showBubbleSize val="0"/>
        </c:dLbls>
        <c:marker val="1"/>
        <c:smooth val="0"/>
        <c:axId val="397790936"/>
        <c:axId val="397791592"/>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layout/>
          <c:overlay val="0"/>
        </c:title>
        <c:numFmt formatCode="#,##0" sourceLinked="1"/>
        <c:majorTickMark val="out"/>
        <c:minorTickMark val="none"/>
        <c:tickLblPos val="nextTo"/>
        <c:crossAx val="188274688"/>
        <c:crosses val="autoZero"/>
        <c:crossBetween val="between"/>
      </c:valAx>
      <c:valAx>
        <c:axId val="397791592"/>
        <c:scaling>
          <c:orientation val="minMax"/>
        </c:scaling>
        <c:delete val="0"/>
        <c:axPos val="r"/>
        <c:title>
          <c:tx>
            <c:rich>
              <a:bodyPr/>
              <a:lstStyle/>
              <a:p>
                <a:pPr>
                  <a:defRPr/>
                </a:pPr>
                <a:r>
                  <a:rPr lang="tr-TR"/>
                  <a:t>Türkiye Nüfusuna Oranı (%)</a:t>
                </a:r>
              </a:p>
            </c:rich>
          </c:tx>
          <c:layout>
            <c:manualLayout>
              <c:xMode val="edge"/>
              <c:yMode val="edge"/>
              <c:x val="0.94648570505973817"/>
              <c:y val="0.16573288915808601"/>
            </c:manualLayout>
          </c:layout>
          <c:overlay val="0"/>
        </c:title>
        <c:numFmt formatCode="0.00" sourceLinked="1"/>
        <c:majorTickMark val="out"/>
        <c:minorTickMark val="none"/>
        <c:tickLblPos val="nextTo"/>
        <c:crossAx val="397790936"/>
        <c:crosses val="max"/>
        <c:crossBetween val="between"/>
      </c:valAx>
      <c:catAx>
        <c:axId val="397790936"/>
        <c:scaling>
          <c:orientation val="minMax"/>
        </c:scaling>
        <c:delete val="1"/>
        <c:axPos val="b"/>
        <c:numFmt formatCode="General" sourceLinked="1"/>
        <c:majorTickMark val="out"/>
        <c:minorTickMark val="none"/>
        <c:tickLblPos val="nextTo"/>
        <c:crossAx val="397791592"/>
        <c:crosses val="autoZero"/>
        <c:auto val="1"/>
        <c:lblAlgn val="ctr"/>
        <c:lblOffset val="100"/>
        <c:noMultiLvlLbl val="0"/>
      </c:catAx>
    </c:plotArea>
    <c:legend>
      <c:legendPos val="b"/>
      <c:layout/>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Su'!$B$39</c:f>
              <c:strCache>
                <c:ptCount val="1"/>
                <c:pt idx="0">
                  <c:v>Amasya</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Su'!$B$40:$B$50</c:f>
              <c:numCache>
                <c:formatCode>General</c:formatCode>
                <c:ptCount val="11"/>
                <c:pt idx="0">
                  <c:v>221</c:v>
                </c:pt>
                <c:pt idx="1">
                  <c:v>275</c:v>
                </c:pt>
                <c:pt idx="2">
                  <c:v>233</c:v>
                </c:pt>
                <c:pt idx="3">
                  <c:v>202</c:v>
                </c:pt>
                <c:pt idx="4">
                  <c:v>234</c:v>
                </c:pt>
                <c:pt idx="5">
                  <c:v>256</c:v>
                </c:pt>
                <c:pt idx="6">
                  <c:v>224</c:v>
                </c:pt>
                <c:pt idx="7">
                  <c:v>234</c:v>
                </c:pt>
                <c:pt idx="8">
                  <c:v>252</c:v>
                </c:pt>
                <c:pt idx="9">
                  <c:v>248</c:v>
                </c:pt>
                <c:pt idx="10">
                  <c:v>262</c:v>
                </c:pt>
              </c:numCache>
            </c:numRef>
          </c:val>
          <c:smooth val="0"/>
          <c:extLst>
            <c:ext xmlns:c16="http://schemas.microsoft.com/office/drawing/2014/chart" uri="{C3380CC4-5D6E-409C-BE32-E72D297353CC}">
              <c16:uniqueId val="{00000000-F4F6-4049-9D77-72EA773C551C}"/>
            </c:ext>
          </c:extLst>
        </c:ser>
        <c:ser>
          <c:idx val="1"/>
          <c:order val="1"/>
          <c:tx>
            <c:strRef>
              <c:f>'Belediye Su'!$C$39</c:f>
              <c:strCache>
                <c:ptCount val="1"/>
                <c:pt idx="0">
                  <c:v>Türkiye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Su'!$C$40:$C$50</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layout/>
          <c:overlay val="0"/>
        </c:title>
        <c:numFmt formatCode="General" sourceLinked="1"/>
        <c:majorTickMark val="out"/>
        <c:minorTickMark val="none"/>
        <c:tickLblPos val="nextTo"/>
        <c:crossAx val="19001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Su'!$B$78</c:f>
              <c:strCache>
                <c:ptCount val="1"/>
                <c:pt idx="0">
                  <c:v>Diğer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Su'!$B$79:$B$86</c:f>
              <c:numCache>
                <c:formatCode>#,##0</c:formatCode>
                <c:ptCount val="8"/>
                <c:pt idx="0">
                  <c:v>5004</c:v>
                </c:pt>
                <c:pt idx="1">
                  <c:v>65994</c:v>
                </c:pt>
                <c:pt idx="2">
                  <c:v>4740</c:v>
                </c:pt>
                <c:pt idx="3">
                  <c:v>14261</c:v>
                </c:pt>
                <c:pt idx="5">
                  <c:v>461040</c:v>
                </c:pt>
                <c:pt idx="6">
                  <c:v>168312</c:v>
                </c:pt>
              </c:numCache>
            </c:numRef>
          </c:val>
          <c:extLst>
            <c:ext xmlns:c16="http://schemas.microsoft.com/office/drawing/2014/chart" uri="{C3380CC4-5D6E-409C-BE32-E72D297353CC}">
              <c16:uniqueId val="{00000000-9344-44B8-9236-A3A981868584}"/>
            </c:ext>
          </c:extLst>
        </c:ser>
        <c:ser>
          <c:idx val="1"/>
          <c:order val="1"/>
          <c:tx>
            <c:strRef>
              <c:f>'Belediye Su'!$C$78</c:f>
              <c:strCache>
                <c:ptCount val="1"/>
                <c:pt idx="0">
                  <c:v>Din ve Hayır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Su'!$C$79:$C$86</c:f>
              <c:numCache>
                <c:formatCode>#,##0</c:formatCode>
                <c:ptCount val="8"/>
                <c:pt idx="0">
                  <c:v>10927</c:v>
                </c:pt>
                <c:pt idx="2">
                  <c:v>3750</c:v>
                </c:pt>
                <c:pt idx="3">
                  <c:v>57839</c:v>
                </c:pt>
                <c:pt idx="4">
                  <c:v>42524</c:v>
                </c:pt>
                <c:pt idx="5">
                  <c:v>504175</c:v>
                </c:pt>
                <c:pt idx="6">
                  <c:v>193847</c:v>
                </c:pt>
              </c:numCache>
            </c:numRef>
          </c:val>
          <c:extLst>
            <c:ext xmlns:c16="http://schemas.microsoft.com/office/drawing/2014/chart" uri="{C3380CC4-5D6E-409C-BE32-E72D297353CC}">
              <c16:uniqueId val="{00000001-9344-44B8-9236-A3A981868584}"/>
            </c:ext>
          </c:extLst>
        </c:ser>
        <c:ser>
          <c:idx val="2"/>
          <c:order val="2"/>
          <c:tx>
            <c:strRef>
              <c:f>'Belediye Su'!$D$78</c:f>
              <c:strCache>
                <c:ptCount val="1"/>
                <c:pt idx="0">
                  <c:v>İnşaatlar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Su'!$D$79:$D$86</c:f>
              <c:numCache>
                <c:formatCode>#,##0</c:formatCode>
                <c:ptCount val="8"/>
                <c:pt idx="0">
                  <c:v>81489</c:v>
                </c:pt>
                <c:pt idx="1">
                  <c:v>83607</c:v>
                </c:pt>
                <c:pt idx="2">
                  <c:v>89688</c:v>
                </c:pt>
                <c:pt idx="3">
                  <c:v>79322</c:v>
                </c:pt>
                <c:pt idx="4">
                  <c:v>114452</c:v>
                </c:pt>
                <c:pt idx="5">
                  <c:v>708133</c:v>
                </c:pt>
                <c:pt idx="6">
                  <c:v>394074</c:v>
                </c:pt>
              </c:numCache>
            </c:numRef>
          </c:val>
          <c:extLst>
            <c:ext xmlns:c16="http://schemas.microsoft.com/office/drawing/2014/chart" uri="{C3380CC4-5D6E-409C-BE32-E72D297353CC}">
              <c16:uniqueId val="{00000002-9344-44B8-9236-A3A981868584}"/>
            </c:ext>
          </c:extLst>
        </c:ser>
        <c:ser>
          <c:idx val="3"/>
          <c:order val="3"/>
          <c:tx>
            <c:strRef>
              <c:f>'Belediye Su'!$E$78</c:f>
              <c:strCache>
                <c:ptCount val="1"/>
                <c:pt idx="0">
                  <c:v>Meskenler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Su'!$E$79:$E$86</c:f>
              <c:numCache>
                <c:formatCode>#,##0</c:formatCode>
                <c:ptCount val="8"/>
                <c:pt idx="0">
                  <c:v>6572538</c:v>
                </c:pt>
                <c:pt idx="1">
                  <c:v>7692439</c:v>
                </c:pt>
                <c:pt idx="2">
                  <c:v>7874631</c:v>
                </c:pt>
                <c:pt idx="3">
                  <c:v>8697823</c:v>
                </c:pt>
                <c:pt idx="4">
                  <c:v>8862890</c:v>
                </c:pt>
                <c:pt idx="5">
                  <c:v>8394872</c:v>
                </c:pt>
                <c:pt idx="6">
                  <c:v>10433727</c:v>
                </c:pt>
              </c:numCache>
            </c:numRef>
          </c:val>
          <c:extLst>
            <c:ext xmlns:c16="http://schemas.microsoft.com/office/drawing/2014/chart" uri="{C3380CC4-5D6E-409C-BE32-E72D297353CC}">
              <c16:uniqueId val="{00000003-9344-44B8-9236-A3A981868584}"/>
            </c:ext>
          </c:extLst>
        </c:ser>
        <c:ser>
          <c:idx val="4"/>
          <c:order val="4"/>
          <c:tx>
            <c:strRef>
              <c:f>'Belediye Su'!$F$78</c:f>
              <c:strCache>
                <c:ptCount val="1"/>
                <c:pt idx="0">
                  <c:v>Okullar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Su'!$F$79:$F$86</c:f>
              <c:numCache>
                <c:formatCode>#,##0</c:formatCode>
                <c:ptCount val="8"/>
                <c:pt idx="0">
                  <c:v>125345</c:v>
                </c:pt>
                <c:pt idx="1">
                  <c:v>233397</c:v>
                </c:pt>
                <c:pt idx="2">
                  <c:v>143179</c:v>
                </c:pt>
                <c:pt idx="3">
                  <c:v>416458</c:v>
                </c:pt>
                <c:pt idx="4">
                  <c:v>308286</c:v>
                </c:pt>
                <c:pt idx="5">
                  <c:v>345605</c:v>
                </c:pt>
                <c:pt idx="6">
                  <c:v>531906</c:v>
                </c:pt>
              </c:numCache>
            </c:numRef>
          </c:val>
          <c:extLst>
            <c:ext xmlns:c16="http://schemas.microsoft.com/office/drawing/2014/chart" uri="{C3380CC4-5D6E-409C-BE32-E72D297353CC}">
              <c16:uniqueId val="{00000004-9344-44B8-9236-A3A981868584}"/>
            </c:ext>
          </c:extLst>
        </c:ser>
        <c:ser>
          <c:idx val="5"/>
          <c:order val="5"/>
          <c:tx>
            <c:strRef>
              <c:f>'Belediye Su'!$G$78</c:f>
              <c:strCache>
                <c:ptCount val="1"/>
                <c:pt idx="0">
                  <c:v>Park, Bahçe ve WC'ler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Su'!$G$79:$G$86</c:f>
              <c:numCache>
                <c:formatCode>#,##0</c:formatCode>
                <c:ptCount val="8"/>
                <c:pt idx="0">
                  <c:v>35254</c:v>
                </c:pt>
                <c:pt idx="1">
                  <c:v>11150</c:v>
                </c:pt>
                <c:pt idx="2">
                  <c:v>6014</c:v>
                </c:pt>
                <c:pt idx="3">
                  <c:v>7091</c:v>
                </c:pt>
                <c:pt idx="4">
                  <c:v>17380</c:v>
                </c:pt>
                <c:pt idx="5">
                  <c:v>314034</c:v>
                </c:pt>
                <c:pt idx="6">
                  <c:v>289445</c:v>
                </c:pt>
              </c:numCache>
            </c:numRef>
          </c:val>
          <c:extLst>
            <c:ext xmlns:c16="http://schemas.microsoft.com/office/drawing/2014/chart" uri="{C3380CC4-5D6E-409C-BE32-E72D297353CC}">
              <c16:uniqueId val="{00000005-9344-44B8-9236-A3A981868584}"/>
            </c:ext>
          </c:extLst>
        </c:ser>
        <c:ser>
          <c:idx val="6"/>
          <c:order val="6"/>
          <c:tx>
            <c:strRef>
              <c:f>'Belediye Su'!$H$78</c:f>
              <c:strCache>
                <c:ptCount val="1"/>
                <c:pt idx="0">
                  <c:v>Resmi Kuruluşlar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Su'!$H$79:$H$86</c:f>
              <c:numCache>
                <c:formatCode>#,##0</c:formatCode>
                <c:ptCount val="8"/>
                <c:pt idx="0">
                  <c:v>445668</c:v>
                </c:pt>
                <c:pt idx="1">
                  <c:v>385660</c:v>
                </c:pt>
                <c:pt idx="2">
                  <c:v>426872</c:v>
                </c:pt>
                <c:pt idx="3">
                  <c:v>266888</c:v>
                </c:pt>
                <c:pt idx="4">
                  <c:v>333008</c:v>
                </c:pt>
                <c:pt idx="5">
                  <c:v>594897</c:v>
                </c:pt>
                <c:pt idx="6">
                  <c:v>675940</c:v>
                </c:pt>
              </c:numCache>
            </c:numRef>
          </c:val>
          <c:extLst>
            <c:ext xmlns:c16="http://schemas.microsoft.com/office/drawing/2014/chart" uri="{C3380CC4-5D6E-409C-BE32-E72D297353CC}">
              <c16:uniqueId val="{00000006-9344-44B8-9236-A3A981868584}"/>
            </c:ext>
          </c:extLst>
        </c:ser>
        <c:ser>
          <c:idx val="7"/>
          <c:order val="7"/>
          <c:tx>
            <c:strRef>
              <c:f>'Belediye Su'!$I$78</c:f>
              <c:strCache>
                <c:ptCount val="1"/>
                <c:pt idx="0">
                  <c:v>Sağlık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Su'!$I$79:$I$86</c:f>
              <c:numCache>
                <c:formatCode>#,##0</c:formatCode>
                <c:ptCount val="8"/>
                <c:pt idx="0">
                  <c:v>47064</c:v>
                </c:pt>
                <c:pt idx="1">
                  <c:v>94138</c:v>
                </c:pt>
                <c:pt idx="2">
                  <c:v>71694</c:v>
                </c:pt>
                <c:pt idx="3">
                  <c:v>58895</c:v>
                </c:pt>
                <c:pt idx="4">
                  <c:v>186991</c:v>
                </c:pt>
                <c:pt idx="5">
                  <c:v>34311</c:v>
                </c:pt>
                <c:pt idx="6">
                  <c:v>48324</c:v>
                </c:pt>
              </c:numCache>
            </c:numRef>
          </c:val>
          <c:extLst>
            <c:ext xmlns:c16="http://schemas.microsoft.com/office/drawing/2014/chart" uri="{C3380CC4-5D6E-409C-BE32-E72D297353CC}">
              <c16:uniqueId val="{00000007-9344-44B8-9236-A3A981868584}"/>
            </c:ext>
          </c:extLst>
        </c:ser>
        <c:ser>
          <c:idx val="8"/>
          <c:order val="8"/>
          <c:tx>
            <c:strRef>
              <c:f>'Belediye Su'!$J$78</c:f>
              <c:strCache>
                <c:ptCount val="1"/>
                <c:pt idx="0">
                  <c:v>Sanayi İşletmeleri</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Su'!$J$79:$J$86</c:f>
              <c:numCache>
                <c:formatCode>#,##0</c:formatCode>
                <c:ptCount val="8"/>
                <c:pt idx="0">
                  <c:v>5470</c:v>
                </c:pt>
                <c:pt idx="1">
                  <c:v>138368</c:v>
                </c:pt>
                <c:pt idx="2">
                  <c:v>155768</c:v>
                </c:pt>
                <c:pt idx="3">
                  <c:v>163316</c:v>
                </c:pt>
                <c:pt idx="4">
                  <c:v>97198</c:v>
                </c:pt>
                <c:pt idx="5">
                  <c:v>111112</c:v>
                </c:pt>
                <c:pt idx="6">
                  <c:v>129431</c:v>
                </c:pt>
              </c:numCache>
            </c:numRef>
          </c:val>
          <c:extLst>
            <c:ext xmlns:c16="http://schemas.microsoft.com/office/drawing/2014/chart" uri="{C3380CC4-5D6E-409C-BE32-E72D297353CC}">
              <c16:uniqueId val="{00000008-9344-44B8-9236-A3A981868584}"/>
            </c:ext>
          </c:extLst>
        </c:ser>
        <c:ser>
          <c:idx val="9"/>
          <c:order val="9"/>
          <c:tx>
            <c:strRef>
              <c:f>'Belediye Su'!$K$78</c:f>
              <c:strCache>
                <c:ptCount val="1"/>
                <c:pt idx="0">
                  <c:v>Ticarethaneler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Su'!$K$79:$K$86</c:f>
              <c:numCache>
                <c:formatCode>#,##0</c:formatCode>
                <c:ptCount val="8"/>
                <c:pt idx="0">
                  <c:v>682324</c:v>
                </c:pt>
                <c:pt idx="1">
                  <c:v>528733</c:v>
                </c:pt>
                <c:pt idx="2">
                  <c:v>563420</c:v>
                </c:pt>
                <c:pt idx="3">
                  <c:v>637740</c:v>
                </c:pt>
                <c:pt idx="4">
                  <c:v>947659</c:v>
                </c:pt>
                <c:pt idx="5">
                  <c:v>1008154</c:v>
                </c:pt>
                <c:pt idx="6">
                  <c:v>3021585</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lineChart>
        <c:grouping val="stacked"/>
        <c:varyColors val="0"/>
        <c:ser>
          <c:idx val="10"/>
          <c:order val="10"/>
          <c:tx>
            <c:strRef>
              <c:f>'Belediye Su'!$L$78</c:f>
              <c:strCache>
                <c:ptCount val="1"/>
                <c:pt idx="0">
                  <c:v>Toplam</c:v>
                </c:pt>
              </c:strCache>
            </c:strRef>
          </c:tx>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Su'!$L$79:$L$86</c:f>
              <c:numCache>
                <c:formatCode>#,##0</c:formatCode>
                <c:ptCount val="8"/>
                <c:pt idx="0">
                  <c:v>8011083</c:v>
                </c:pt>
                <c:pt idx="1">
                  <c:v>9233486</c:v>
                </c:pt>
                <c:pt idx="2">
                  <c:v>9339756</c:v>
                </c:pt>
                <c:pt idx="3">
                  <c:v>10399633</c:v>
                </c:pt>
                <c:pt idx="4">
                  <c:v>10910388</c:v>
                </c:pt>
                <c:pt idx="5">
                  <c:v>12476333</c:v>
                </c:pt>
                <c:pt idx="6">
                  <c:v>15886591</c:v>
                </c:pt>
                <c:pt idx="7">
                  <c:v>17376509</c:v>
                </c:pt>
              </c:numCache>
            </c:numRef>
          </c:val>
          <c:smooth val="0"/>
          <c:extLst>
            <c:ext xmlns:c16="http://schemas.microsoft.com/office/drawing/2014/chart" uri="{C3380CC4-5D6E-409C-BE32-E72D297353CC}">
              <c16:uniqueId val="{00000000-1D92-48FD-8601-F7AE12A63F16}"/>
            </c:ext>
          </c:extLst>
        </c:ser>
        <c:dLbls>
          <c:showLegendKey val="0"/>
          <c:showVal val="0"/>
          <c:showCatName val="0"/>
          <c:showSerName val="0"/>
          <c:showPercent val="0"/>
          <c:showBubbleSize val="0"/>
        </c:dLbls>
        <c:marker val="1"/>
        <c:smooth val="0"/>
        <c:axId val="190020608"/>
        <c:axId val="189806208"/>
      </c:line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Su'!$B$117</c:f>
              <c:strCache>
                <c:ptCount val="1"/>
                <c:pt idx="0">
                  <c:v>Amasya(%)</c:v>
                </c:pt>
              </c:strCache>
            </c:strRef>
          </c:tx>
          <c:marker>
            <c:symbol val="none"/>
          </c:marker>
          <c:cat>
            <c:strRef>
              <c:f>'Belediye Su'!$A$118:$A$128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Su'!$B$118:$B$128</c:f>
              <c:numCache>
                <c:formatCode>General</c:formatCode>
                <c:ptCount val="11"/>
                <c:pt idx="0">
                  <c:v>88</c:v>
                </c:pt>
                <c:pt idx="1">
                  <c:v>79</c:v>
                </c:pt>
                <c:pt idx="2">
                  <c:v>84</c:v>
                </c:pt>
                <c:pt idx="3">
                  <c:v>100</c:v>
                </c:pt>
                <c:pt idx="4">
                  <c:v>100</c:v>
                </c:pt>
                <c:pt idx="5">
                  <c:v>100</c:v>
                </c:pt>
                <c:pt idx="6">
                  <c:v>99</c:v>
                </c:pt>
                <c:pt idx="7">
                  <c:v>99</c:v>
                </c:pt>
                <c:pt idx="8">
                  <c:v>99</c:v>
                </c:pt>
                <c:pt idx="9">
                  <c:v>99</c:v>
                </c:pt>
                <c:pt idx="10">
                  <c:v>99</c:v>
                </c:pt>
              </c:numCache>
            </c:numRef>
          </c:val>
          <c:smooth val="0"/>
          <c:extLst>
            <c:ext xmlns:c16="http://schemas.microsoft.com/office/drawing/2014/chart" uri="{C3380CC4-5D6E-409C-BE32-E72D297353CC}">
              <c16:uniqueId val="{00000000-1DE0-4D38-9D2E-9CCCDEBDB50C}"/>
            </c:ext>
          </c:extLst>
        </c:ser>
        <c:ser>
          <c:idx val="1"/>
          <c:order val="1"/>
          <c:tx>
            <c:strRef>
              <c:f>'Belediye Su'!$C$117</c:f>
              <c:strCache>
                <c:ptCount val="1"/>
                <c:pt idx="0">
                  <c:v>Türkiye (%)</c:v>
                </c:pt>
              </c:strCache>
            </c:strRef>
          </c:tx>
          <c:marker>
            <c:symbol val="none"/>
          </c:marker>
          <c:cat>
            <c:strRef>
              <c:f>'Belediye Su'!$A$118:$A$128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Su'!$C$118:$C$128</c:f>
              <c:numCache>
                <c:formatCode>General</c:formatCode>
                <c:ptCount val="11"/>
                <c:pt idx="0">
                  <c:v>95</c:v>
                </c:pt>
                <c:pt idx="1">
                  <c:v>97</c:v>
                </c:pt>
                <c:pt idx="2">
                  <c:v>97</c:v>
                </c:pt>
                <c:pt idx="3">
                  <c:v>99</c:v>
                </c:pt>
                <c:pt idx="4">
                  <c:v>98</c:v>
                </c:pt>
                <c:pt idx="5">
                  <c:v>99</c:v>
                </c:pt>
                <c:pt idx="6">
                  <c:v>99</c:v>
                </c:pt>
                <c:pt idx="7">
                  <c:v>98</c:v>
                </c:pt>
                <c:pt idx="8">
                  <c:v>97</c:v>
                </c:pt>
                <c:pt idx="9">
                  <c:v>98</c:v>
                </c:pt>
                <c:pt idx="10">
                  <c:v>99</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0021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Su'!$B$139</c:f>
              <c:strCache>
                <c:ptCount val="1"/>
                <c:pt idx="0">
                  <c:v>Amasya (%)</c:v>
                </c:pt>
              </c:strCache>
            </c:strRef>
          </c:tx>
          <c:marker>
            <c:symbol val="none"/>
          </c:marker>
          <c:cat>
            <c:strRef>
              <c:f>'Belediye Su'!$A$140:$A$150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Su'!$B$140:$B$150</c:f>
              <c:numCache>
                <c:formatCode>General</c:formatCode>
                <c:ptCount val="11"/>
                <c:pt idx="5">
                  <c:v>4</c:v>
                </c:pt>
                <c:pt idx="6">
                  <c:v>4</c:v>
                </c:pt>
                <c:pt idx="7">
                  <c:v>3</c:v>
                </c:pt>
                <c:pt idx="8">
                  <c:v>1</c:v>
                </c:pt>
              </c:numCache>
            </c:numRef>
          </c:val>
          <c:smooth val="0"/>
          <c:extLst>
            <c:ext xmlns:c16="http://schemas.microsoft.com/office/drawing/2014/chart" uri="{C3380CC4-5D6E-409C-BE32-E72D297353CC}">
              <c16:uniqueId val="{00000000-3B96-473C-967E-9BD082A617E6}"/>
            </c:ext>
          </c:extLst>
        </c:ser>
        <c:ser>
          <c:idx val="1"/>
          <c:order val="1"/>
          <c:tx>
            <c:strRef>
              <c:f>'Belediye Su'!$C$139</c:f>
              <c:strCache>
                <c:ptCount val="1"/>
                <c:pt idx="0">
                  <c:v>Türkiye (%)</c:v>
                </c:pt>
              </c:strCache>
            </c:strRef>
          </c:tx>
          <c:marker>
            <c:symbol val="none"/>
          </c:marker>
          <c:cat>
            <c:strRef>
              <c:f>'Belediye Su'!$A$140:$A$150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Su'!$C$140:$C$150</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2576"/>
        <c:crosses val="autoZero"/>
        <c:auto val="1"/>
        <c:lblAlgn val="ctr"/>
        <c:lblOffset val="100"/>
        <c:noMultiLvlLbl val="0"/>
      </c:catAx>
      <c:valAx>
        <c:axId val="190392576"/>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89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Atıksu'!$B$7:$B$17</c:f>
              <c:numCache>
                <c:formatCode>#,##0</c:formatCode>
                <c:ptCount val="11"/>
                <c:pt idx="7">
                  <c:v>4</c:v>
                </c:pt>
                <c:pt idx="9">
                  <c:v>4426</c:v>
                </c:pt>
                <c:pt idx="10">
                  <c:v>6687</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Atıksu'!$C$7:$C$17</c:f>
              <c:numCache>
                <c:formatCode>#,##0</c:formatCode>
                <c:ptCount val="11"/>
                <c:pt idx="0">
                  <c:v>7485</c:v>
                </c:pt>
                <c:pt idx="1">
                  <c:v>8067</c:v>
                </c:pt>
                <c:pt idx="2">
                  <c:v>8484</c:v>
                </c:pt>
                <c:pt idx="3">
                  <c:v>8646</c:v>
                </c:pt>
                <c:pt idx="4">
                  <c:v>10393</c:v>
                </c:pt>
                <c:pt idx="5">
                  <c:v>11416</c:v>
                </c:pt>
                <c:pt idx="6">
                  <c:v>10385</c:v>
                </c:pt>
                <c:pt idx="7">
                  <c:v>9862</c:v>
                </c:pt>
                <c:pt idx="8">
                  <c:v>10301</c:v>
                </c:pt>
                <c:pt idx="9">
                  <c:v>9165</c:v>
                </c:pt>
                <c:pt idx="10">
                  <c:v>7311</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Atıksu'!$B$67</c:f>
              <c:strCache>
                <c:ptCount val="1"/>
                <c:pt idx="0">
                  <c:v>Amasya</c:v>
                </c:pt>
              </c:strCache>
            </c:strRef>
          </c:tx>
          <c:marker>
            <c:symbol val="none"/>
          </c:marker>
          <c:cat>
            <c:strRef>
              <c:f>'Belediye Atıksu'!$A$68:$A$78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Atıksu'!$B$68:$B$78</c:f>
              <c:numCache>
                <c:formatCode>General</c:formatCode>
                <c:ptCount val="11"/>
                <c:pt idx="0">
                  <c:v>92</c:v>
                </c:pt>
                <c:pt idx="1">
                  <c:v>97</c:v>
                </c:pt>
                <c:pt idx="2">
                  <c:v>99</c:v>
                </c:pt>
                <c:pt idx="3">
                  <c:v>99</c:v>
                </c:pt>
                <c:pt idx="4">
                  <c:v>125</c:v>
                </c:pt>
                <c:pt idx="5">
                  <c:v>136</c:v>
                </c:pt>
                <c:pt idx="6">
                  <c:v>121</c:v>
                </c:pt>
                <c:pt idx="7">
                  <c:v>119</c:v>
                </c:pt>
                <c:pt idx="8">
                  <c:v>128</c:v>
                </c:pt>
                <c:pt idx="9">
                  <c:v>159</c:v>
                </c:pt>
                <c:pt idx="10">
                  <c:v>159</c:v>
                </c:pt>
              </c:numCache>
            </c:numRef>
          </c:val>
          <c:smooth val="0"/>
          <c:extLst>
            <c:ext xmlns:c16="http://schemas.microsoft.com/office/drawing/2014/chart" uri="{C3380CC4-5D6E-409C-BE32-E72D297353CC}">
              <c16:uniqueId val="{00000000-4227-49B9-84D8-194E7F8D5849}"/>
            </c:ext>
          </c:extLst>
        </c:ser>
        <c:ser>
          <c:idx val="1"/>
          <c:order val="1"/>
          <c:tx>
            <c:strRef>
              <c:f>'Belediye Atıksu'!$C$67</c:f>
              <c:strCache>
                <c:ptCount val="1"/>
                <c:pt idx="0">
                  <c:v>Türkiye </c:v>
                </c:pt>
              </c:strCache>
            </c:strRef>
          </c:tx>
          <c:marker>
            <c:symbol val="none"/>
          </c:marker>
          <c:cat>
            <c:strRef>
              <c:f>'Belediye Atıksu'!$A$68:$A$78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Atıksu'!$C$68:$C$78</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layout/>
          <c:overlay val="0"/>
        </c:title>
        <c:numFmt formatCode="General" sourceLinked="1"/>
        <c:majorTickMark val="out"/>
        <c:minorTickMark val="none"/>
        <c:tickLblPos val="nextTo"/>
        <c:crossAx val="19198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Atıksu'!$B$130</c:f>
              <c:strCache>
                <c:ptCount val="1"/>
                <c:pt idx="0">
                  <c:v>Amasya (%)</c:v>
                </c:pt>
              </c:strCache>
            </c:strRef>
          </c:tx>
          <c:marker>
            <c:symbol val="none"/>
          </c:marker>
          <c:cat>
            <c:strRef>
              <c:f>'Belediye Atıksu'!$A$131:$A$141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Atıksu'!$B$131:$B$141</c:f>
              <c:numCache>
                <c:formatCode>General</c:formatCode>
                <c:ptCount val="11"/>
                <c:pt idx="0">
                  <c:v>90</c:v>
                </c:pt>
                <c:pt idx="1">
                  <c:v>92</c:v>
                </c:pt>
                <c:pt idx="2">
                  <c:v>95</c:v>
                </c:pt>
                <c:pt idx="3">
                  <c:v>96</c:v>
                </c:pt>
                <c:pt idx="4">
                  <c:v>97</c:v>
                </c:pt>
                <c:pt idx="5">
                  <c:v>97</c:v>
                </c:pt>
                <c:pt idx="6">
                  <c:v>95</c:v>
                </c:pt>
                <c:pt idx="7">
                  <c:v>96</c:v>
                </c:pt>
                <c:pt idx="8">
                  <c:v>98</c:v>
                </c:pt>
                <c:pt idx="9">
                  <c:v>99</c:v>
                </c:pt>
                <c:pt idx="10">
                  <c:v>99</c:v>
                </c:pt>
              </c:numCache>
            </c:numRef>
          </c:val>
          <c:smooth val="0"/>
          <c:extLst>
            <c:ext xmlns:c16="http://schemas.microsoft.com/office/drawing/2014/chart" uri="{C3380CC4-5D6E-409C-BE32-E72D297353CC}">
              <c16:uniqueId val="{00000000-F1A8-4032-A2A2-D4B6C8A26C57}"/>
            </c:ext>
          </c:extLst>
        </c:ser>
        <c:ser>
          <c:idx val="1"/>
          <c:order val="1"/>
          <c:tx>
            <c:strRef>
              <c:f>'Belediye Atıksu'!$C$130</c:f>
              <c:strCache>
                <c:ptCount val="1"/>
                <c:pt idx="0">
                  <c:v>Türkiye (%)</c:v>
                </c:pt>
              </c:strCache>
            </c:strRef>
          </c:tx>
          <c:marker>
            <c:symbol val="none"/>
          </c:marker>
          <c:cat>
            <c:strRef>
              <c:f>'Belediye Atıksu'!$A$131:$A$141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Atıksu'!$C$131:$C$141</c:f>
              <c:numCache>
                <c:formatCode>General</c:formatCode>
                <c:ptCount val="11"/>
                <c:pt idx="0">
                  <c:v>81</c:v>
                </c:pt>
                <c:pt idx="1">
                  <c:v>83</c:v>
                </c:pt>
                <c:pt idx="2">
                  <c:v>85</c:v>
                </c:pt>
                <c:pt idx="3">
                  <c:v>86</c:v>
                </c:pt>
                <c:pt idx="4">
                  <c:v>87</c:v>
                </c:pt>
                <c:pt idx="5">
                  <c:v>88</c:v>
                </c:pt>
                <c:pt idx="6">
                  <c:v>88</c:v>
                </c:pt>
                <c:pt idx="7">
                  <c:v>92</c:v>
                </c:pt>
                <c:pt idx="8">
                  <c:v>90</c:v>
                </c:pt>
                <c:pt idx="9">
                  <c:v>90</c:v>
                </c:pt>
                <c:pt idx="10">
                  <c:v>91</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989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Atıksu'!$B$98</c:f>
              <c:strCache>
                <c:ptCount val="1"/>
                <c:pt idx="0">
                  <c:v>Amasya</c:v>
                </c:pt>
              </c:strCache>
            </c:strRef>
          </c:tx>
          <c:marker>
            <c:symbol val="none"/>
          </c:marker>
          <c:cat>
            <c:strRef>
              <c:f>'Belediye Atıksu'!$A$99:$A$109</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Atıksu'!$B$99:$B$109</c:f>
              <c:numCache>
                <c:formatCode>General</c:formatCode>
                <c:ptCount val="11"/>
                <c:pt idx="9">
                  <c:v>35.200000000000003</c:v>
                </c:pt>
                <c:pt idx="10">
                  <c:v>57.8</c:v>
                </c:pt>
              </c:numCache>
            </c:numRef>
          </c:val>
          <c:smooth val="0"/>
          <c:extLst>
            <c:ext xmlns:c16="http://schemas.microsoft.com/office/drawing/2014/chart" uri="{C3380CC4-5D6E-409C-BE32-E72D297353CC}">
              <c16:uniqueId val="{00000000-666A-4B7A-9D76-DB83F5952A48}"/>
            </c:ext>
          </c:extLst>
        </c:ser>
        <c:ser>
          <c:idx val="1"/>
          <c:order val="1"/>
          <c:tx>
            <c:strRef>
              <c:f>'Belediye Atıksu'!$C$98</c:f>
              <c:strCache>
                <c:ptCount val="1"/>
                <c:pt idx="0">
                  <c:v>Türkiye</c:v>
                </c:pt>
              </c:strCache>
            </c:strRef>
          </c:tx>
          <c:marker>
            <c:symbol val="none"/>
          </c:marker>
          <c:cat>
            <c:strRef>
              <c:f>'Belediye Atıksu'!$A$99:$A$109</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Atıksu'!$C$99:$C$109</c:f>
              <c:numCache>
                <c:formatCode>General</c:formatCode>
                <c:ptCount val="11"/>
                <c:pt idx="0">
                  <c:v>34.6</c:v>
                </c:pt>
                <c:pt idx="1">
                  <c:v>35.5</c:v>
                </c:pt>
                <c:pt idx="2">
                  <c:v>37.6</c:v>
                </c:pt>
                <c:pt idx="3">
                  <c:v>45.2</c:v>
                </c:pt>
                <c:pt idx="4">
                  <c:v>50.6</c:v>
                </c:pt>
                <c:pt idx="5">
                  <c:v>55.5</c:v>
                </c:pt>
                <c:pt idx="6">
                  <c:v>61.7</c:v>
                </c:pt>
                <c:pt idx="7">
                  <c:v>68.3</c:v>
                </c:pt>
                <c:pt idx="8">
                  <c:v>68.099999999999994</c:v>
                </c:pt>
                <c:pt idx="9">
                  <c:v>74.8</c:v>
                </c:pt>
                <c:pt idx="10">
                  <c:v>79</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Atıksu'!$B$41</c:f>
              <c:strCache>
                <c:ptCount val="1"/>
                <c:pt idx="0">
                  <c:v>Biyolojik Arıtma</c:v>
                </c:pt>
              </c:strCache>
            </c:strRef>
          </c:tx>
          <c:spPr>
            <a:solidFill>
              <a:schemeClr val="tx2"/>
            </a:solidFill>
            <a:ln>
              <a:noFill/>
            </a:ln>
            <a:effectLst/>
          </c:spPr>
          <c:invertIfNegative val="0"/>
          <c:cat>
            <c:strRef>
              <c:f>'Belediye Atıksu'!$A$42:$A$45</c:f>
              <c:strCache>
                <c:ptCount val="4"/>
                <c:pt idx="0">
                  <c:v>2012</c:v>
                </c:pt>
                <c:pt idx="1">
                  <c:v>2014</c:v>
                </c:pt>
                <c:pt idx="2">
                  <c:v>2016</c:v>
                </c:pt>
                <c:pt idx="3">
                  <c:v>2018</c:v>
                </c:pt>
              </c:strCache>
            </c:strRef>
          </c:cat>
          <c:val>
            <c:numRef>
              <c:f>'Belediye Atıksu'!$B$42:$B$45</c:f>
              <c:numCache>
                <c:formatCode>#,##0</c:formatCode>
                <c:ptCount val="4"/>
                <c:pt idx="0">
                  <c:v>0</c:v>
                </c:pt>
                <c:pt idx="1">
                  <c:v>0</c:v>
                </c:pt>
                <c:pt idx="2">
                  <c:v>0</c:v>
                </c:pt>
                <c:pt idx="3">
                  <c:v>0</c:v>
                </c:pt>
              </c:numCache>
            </c:numRef>
          </c:val>
          <c:extLst>
            <c:ext xmlns:c16="http://schemas.microsoft.com/office/drawing/2014/chart" uri="{C3380CC4-5D6E-409C-BE32-E72D297353CC}">
              <c16:uniqueId val="{00000000-8ADA-45C8-887A-F5C38E0271E5}"/>
            </c:ext>
          </c:extLst>
        </c:ser>
        <c:ser>
          <c:idx val="1"/>
          <c:order val="1"/>
          <c:tx>
            <c:strRef>
              <c:f>'Belediye Atıksu'!$C$41</c:f>
              <c:strCache>
                <c:ptCount val="1"/>
                <c:pt idx="0">
                  <c:v>Doğal Arıtma (Yapay Sulak Alan)</c:v>
                </c:pt>
              </c:strCache>
            </c:strRef>
          </c:tx>
          <c:spPr>
            <a:solidFill>
              <a:schemeClr val="accent2"/>
            </a:solidFill>
            <a:ln>
              <a:noFill/>
            </a:ln>
            <a:effectLst/>
          </c:spPr>
          <c:invertIfNegative val="0"/>
          <c:cat>
            <c:strRef>
              <c:f>'Belediye Atıksu'!$A$42:$A$45</c:f>
              <c:strCache>
                <c:ptCount val="4"/>
                <c:pt idx="0">
                  <c:v>2012</c:v>
                </c:pt>
                <c:pt idx="1">
                  <c:v>2014</c:v>
                </c:pt>
                <c:pt idx="2">
                  <c:v>2016</c:v>
                </c:pt>
                <c:pt idx="3">
                  <c:v>2018</c:v>
                </c:pt>
              </c:strCache>
            </c:strRef>
          </c:cat>
          <c:val>
            <c:numRef>
              <c:f>'Belediye Atıksu'!$C$42:$C$45</c:f>
              <c:numCache>
                <c:formatCode>#,##0</c:formatCode>
                <c:ptCount val="4"/>
                <c:pt idx="0">
                  <c:v>4</c:v>
                </c:pt>
                <c:pt idx="1">
                  <c:v>0</c:v>
                </c:pt>
                <c:pt idx="2">
                  <c:v>0</c:v>
                </c:pt>
                <c:pt idx="3">
                  <c:v>0</c:v>
                </c:pt>
              </c:numCache>
            </c:numRef>
          </c:val>
          <c:extLst>
            <c:ext xmlns:c16="http://schemas.microsoft.com/office/drawing/2014/chart" uri="{C3380CC4-5D6E-409C-BE32-E72D297353CC}">
              <c16:uniqueId val="{00000001-8ADA-45C8-887A-F5C38E0271E5}"/>
            </c:ext>
          </c:extLst>
        </c:ser>
        <c:ser>
          <c:idx val="2"/>
          <c:order val="2"/>
          <c:tx>
            <c:strRef>
              <c:f>'Belediye Atıksu'!$D$41</c:f>
              <c:strCache>
                <c:ptCount val="1"/>
                <c:pt idx="0">
                  <c:v>Fiziksel Arıtma</c:v>
                </c:pt>
              </c:strCache>
            </c:strRef>
          </c:tx>
          <c:spPr>
            <a:solidFill>
              <a:schemeClr val="accent3"/>
            </a:solidFill>
            <a:ln>
              <a:noFill/>
            </a:ln>
            <a:effectLst/>
          </c:spPr>
          <c:invertIfNegative val="0"/>
          <c:cat>
            <c:strRef>
              <c:f>'Belediye Atıksu'!$A$42:$A$45</c:f>
              <c:strCache>
                <c:ptCount val="4"/>
                <c:pt idx="0">
                  <c:v>2012</c:v>
                </c:pt>
                <c:pt idx="1">
                  <c:v>2014</c:v>
                </c:pt>
                <c:pt idx="2">
                  <c:v>2016</c:v>
                </c:pt>
                <c:pt idx="3">
                  <c:v>2018</c:v>
                </c:pt>
              </c:strCache>
            </c:strRef>
          </c:cat>
          <c:val>
            <c:numRef>
              <c:f>'Belediye Atıksu'!$D$42:$D$45</c:f>
              <c:numCache>
                <c:formatCode>#,##0</c:formatCode>
                <c:ptCount val="4"/>
                <c:pt idx="0">
                  <c:v>0</c:v>
                </c:pt>
                <c:pt idx="1">
                  <c:v>0</c:v>
                </c:pt>
                <c:pt idx="2">
                  <c:v>0</c:v>
                </c:pt>
              </c:numCache>
            </c:numRef>
          </c:val>
          <c:extLst>
            <c:ext xmlns:c16="http://schemas.microsoft.com/office/drawing/2014/chart" uri="{C3380CC4-5D6E-409C-BE32-E72D297353CC}">
              <c16:uniqueId val="{00000002-8ADA-45C8-887A-F5C38E0271E5}"/>
            </c:ext>
          </c:extLst>
        </c:ser>
        <c:ser>
          <c:idx val="3"/>
          <c:order val="3"/>
          <c:tx>
            <c:strRef>
              <c:f>'Belediye Atıksu'!$E$41</c:f>
              <c:strCache>
                <c:ptCount val="1"/>
                <c:pt idx="0">
                  <c:v>Fiziksel Ve / Veya Kimyasal Arıtma</c:v>
                </c:pt>
              </c:strCache>
            </c:strRef>
          </c:tx>
          <c:spPr>
            <a:solidFill>
              <a:schemeClr val="accent4"/>
            </a:solidFill>
            <a:ln>
              <a:noFill/>
            </a:ln>
            <a:effectLst/>
          </c:spPr>
          <c:invertIfNegative val="0"/>
          <c:cat>
            <c:strRef>
              <c:f>'Belediye Atıksu'!$A$42:$A$45</c:f>
              <c:strCache>
                <c:ptCount val="4"/>
                <c:pt idx="0">
                  <c:v>2012</c:v>
                </c:pt>
                <c:pt idx="1">
                  <c:v>2014</c:v>
                </c:pt>
                <c:pt idx="2">
                  <c:v>2016</c:v>
                </c:pt>
                <c:pt idx="3">
                  <c:v>2018</c:v>
                </c:pt>
              </c:strCache>
            </c:strRef>
          </c:cat>
          <c:val>
            <c:numRef>
              <c:f>'Belediye Atıksu'!$E$42:$E$45</c:f>
              <c:numCache>
                <c:formatCode>#,##0</c:formatCode>
                <c:ptCount val="4"/>
                <c:pt idx="3">
                  <c:v>0</c:v>
                </c:pt>
              </c:numCache>
            </c:numRef>
          </c:val>
          <c:extLst>
            <c:ext xmlns:c16="http://schemas.microsoft.com/office/drawing/2014/chart" uri="{C3380CC4-5D6E-409C-BE32-E72D297353CC}">
              <c16:uniqueId val="{00000004-8ADA-45C8-887A-F5C38E0271E5}"/>
            </c:ext>
          </c:extLst>
        </c:ser>
        <c:ser>
          <c:idx val="4"/>
          <c:order val="4"/>
          <c:tx>
            <c:strRef>
              <c:f>'Belediye Atıksu'!$F$41</c:f>
              <c:strCache>
                <c:ptCount val="1"/>
                <c:pt idx="0">
                  <c:v>Gelişmiş Arıtma</c:v>
                </c:pt>
              </c:strCache>
            </c:strRef>
          </c:tx>
          <c:spPr>
            <a:solidFill>
              <a:schemeClr val="accent5"/>
            </a:solidFill>
            <a:ln>
              <a:noFill/>
            </a:ln>
            <a:effectLst/>
          </c:spPr>
          <c:invertIfNegative val="0"/>
          <c:cat>
            <c:strRef>
              <c:f>'Belediye Atıksu'!$A$42:$A$45</c:f>
              <c:strCache>
                <c:ptCount val="4"/>
                <c:pt idx="0">
                  <c:v>2012</c:v>
                </c:pt>
                <c:pt idx="1">
                  <c:v>2014</c:v>
                </c:pt>
                <c:pt idx="2">
                  <c:v>2016</c:v>
                </c:pt>
                <c:pt idx="3">
                  <c:v>2018</c:v>
                </c:pt>
              </c:strCache>
            </c:strRef>
          </c:cat>
          <c:val>
            <c:numRef>
              <c:f>'Belediye Atıksu'!$F$42:$F$45</c:f>
              <c:numCache>
                <c:formatCode>#,##0</c:formatCode>
                <c:ptCount val="4"/>
                <c:pt idx="0">
                  <c:v>0</c:v>
                </c:pt>
                <c:pt idx="1">
                  <c:v>0</c:v>
                </c:pt>
                <c:pt idx="2">
                  <c:v>4426</c:v>
                </c:pt>
                <c:pt idx="3">
                  <c:v>6687</c:v>
                </c:pt>
              </c:numCache>
            </c:numRef>
          </c:val>
          <c:extLst>
            <c:ext xmlns:c16="http://schemas.microsoft.com/office/drawing/2014/chart" uri="{C3380CC4-5D6E-409C-BE32-E72D297353CC}">
              <c16:uniqueId val="{00000000-14C5-4415-A6E8-4FD592E658DF}"/>
            </c:ext>
          </c:extLst>
        </c:ser>
        <c:dLbls>
          <c:showLegendKey val="0"/>
          <c:showVal val="0"/>
          <c:showCatName val="0"/>
          <c:showSerName val="0"/>
          <c:showPercent val="0"/>
          <c:showBubbleSize val="0"/>
        </c:dLbls>
        <c:gapWidth val="150"/>
        <c:overlap val="100"/>
        <c:axId val="406143080"/>
        <c:axId val="406140456"/>
      </c:barChart>
      <c:catAx>
        <c:axId val="406143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06140456"/>
        <c:crosses val="autoZero"/>
        <c:auto val="1"/>
        <c:lblAlgn val="ctr"/>
        <c:lblOffset val="100"/>
        <c:noMultiLvlLbl val="0"/>
      </c:catAx>
      <c:valAx>
        <c:axId val="406140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tr-TR" b="1"/>
                  <a:t>Bin m</a:t>
                </a:r>
                <a:r>
                  <a:rPr lang="tr-TR" b="1" baseline="30000"/>
                  <a:t>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06143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Atık'!$B$14:$B$24</c:f>
              <c:numCache>
                <c:formatCode>_-* #,##0\ _₺_-;\-* #,##0\ _₺_-;_-* "-"??\ _₺_-;_-@_-</c:formatCode>
                <c:ptCount val="11"/>
                <c:pt idx="1">
                  <c:v>16107</c:v>
                </c:pt>
                <c:pt idx="4">
                  <c:v>733</c:v>
                </c:pt>
                <c:pt idx="6">
                  <c:v>534</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Başka 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Atık'!$C$14:$C$24</c:f>
              <c:numCache>
                <c:formatCode>_-* #,##0\ _₺_-;\-* #,##0\ _₺_-;_-* "-"??\ _₺_-;_-@_-</c:formatCode>
                <c:ptCount val="11"/>
                <c:pt idx="4">
                  <c:v>1641</c:v>
                </c:pt>
                <c:pt idx="5">
                  <c:v>2194</c:v>
                </c:pt>
                <c:pt idx="6">
                  <c:v>2526</c:v>
                </c:pt>
                <c:pt idx="7">
                  <c:v>791</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Atık'!$D$14:$D$24</c:f>
              <c:numCache>
                <c:formatCode>_-* #,##0\ _₺_-;\-* #,##0\ _₺_-;_-* "-"??\ _₺_-;_-@_-</c:formatCode>
                <c:ptCount val="11"/>
                <c:pt idx="0">
                  <c:v>159641</c:v>
                </c:pt>
                <c:pt idx="1">
                  <c:v>117703</c:v>
                </c:pt>
                <c:pt idx="2">
                  <c:v>176156</c:v>
                </c:pt>
                <c:pt idx="3">
                  <c:v>170450</c:v>
                </c:pt>
                <c:pt idx="4">
                  <c:v>179514</c:v>
                </c:pt>
                <c:pt idx="5">
                  <c:v>124609</c:v>
                </c:pt>
                <c:pt idx="6">
                  <c:v>120270</c:v>
                </c:pt>
                <c:pt idx="7">
                  <c:v>38808</c:v>
                </c:pt>
                <c:pt idx="8">
                  <c:v>18255</c:v>
                </c:pt>
                <c:pt idx="9">
                  <c:v>1095</c:v>
                </c:pt>
                <c:pt idx="10">
                  <c:v>1000</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Diğer Bertaraf İşlemleri</c:v>
                </c:pt>
              </c:strCache>
            </c:strRef>
          </c:tx>
          <c:spPr>
            <a:solidFill>
              <a:srgbClr val="FF00FF"/>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Atık'!$E$14:$E$24</c:f>
              <c:numCache>
                <c:formatCode>_-* #,##0\ _₺_-;\-* #,##0\ _₺_-;_-* "-"??\ _₺_-;_-@_-</c:formatCode>
                <c:ptCount val="11"/>
                <c:pt idx="0">
                  <c:v>31743</c:v>
                </c:pt>
                <c:pt idx="1">
                  <c:v>54873</c:v>
                </c:pt>
                <c:pt idx="5">
                  <c:v>195</c:v>
                </c:pt>
                <c:pt idx="7">
                  <c:v>643</c:v>
                </c:pt>
              </c:numCache>
            </c:numRef>
          </c:val>
          <c:extLst>
            <c:ext xmlns:c16="http://schemas.microsoft.com/office/drawing/2014/chart" uri="{C3380CC4-5D6E-409C-BE32-E72D297353CC}">
              <c16:uniqueId val="{00000003-C72C-4EF8-96AF-60D2D660EAE1}"/>
            </c:ext>
          </c:extLst>
        </c:ser>
        <c:ser>
          <c:idx val="4"/>
          <c:order val="4"/>
          <c:tx>
            <c:strRef>
              <c:f>'Belediye Atık'!$F$13</c:f>
              <c:strCache>
                <c:ptCount val="1"/>
                <c:pt idx="0">
                  <c:v>Diğer Geri Kazanım İşlemleri</c:v>
                </c:pt>
              </c:strCache>
            </c:strRef>
          </c:tx>
          <c:spPr>
            <a:solidFill>
              <a:schemeClr val="accent6"/>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Atık'!$F$14:$F$24</c:f>
              <c:numCache>
                <c:formatCode>_-* #,##0\ _₺_-;\-* #,##0\ _₺_-;_-* "-"??\ _₺_-;_-@_-</c:formatCode>
                <c:ptCount val="11"/>
                <c:pt idx="10">
                  <c:v>4490</c:v>
                </c:pt>
              </c:numCache>
            </c:numRef>
          </c:val>
          <c:extLst>
            <c:ext xmlns:c16="http://schemas.microsoft.com/office/drawing/2014/chart" uri="{C3380CC4-5D6E-409C-BE32-E72D297353CC}">
              <c16:uniqueId val="{00000004-C72C-4EF8-96AF-60D2D660EAE1}"/>
            </c:ext>
          </c:extLst>
        </c:ser>
        <c:ser>
          <c:idx val="5"/>
          <c:order val="5"/>
          <c:tx>
            <c:strRef>
              <c:f>'Belediye Atık'!$G$13</c:f>
              <c:strCache>
                <c:ptCount val="1"/>
                <c:pt idx="0">
                  <c:v>Düzenli Depolama</c:v>
                </c:pt>
              </c:strCache>
            </c:strRef>
          </c:tx>
          <c:spPr>
            <a:solidFill>
              <a:srgbClr val="00B0F0"/>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Atık'!$G$14:$G$24</c:f>
              <c:numCache>
                <c:formatCode>_-* #,##0\ _₺_-;\-* #,##0\ _₺_-;_-* "-"??\ _₺_-;_-@_-</c:formatCode>
                <c:ptCount val="11"/>
                <c:pt idx="7">
                  <c:v>57922</c:v>
                </c:pt>
                <c:pt idx="8">
                  <c:v>63877</c:v>
                </c:pt>
                <c:pt idx="9">
                  <c:v>83136</c:v>
                </c:pt>
                <c:pt idx="10">
                  <c:v>83274</c:v>
                </c:pt>
              </c:numCache>
            </c:numRef>
          </c:val>
          <c:extLst>
            <c:ext xmlns:c16="http://schemas.microsoft.com/office/drawing/2014/chart" uri="{C3380CC4-5D6E-409C-BE32-E72D297353CC}">
              <c16:uniqueId val="{00000005-C72C-4EF8-96AF-60D2D660EAE1}"/>
            </c:ext>
          </c:extLst>
        </c:ser>
        <c:ser>
          <c:idx val="6"/>
          <c:order val="6"/>
          <c:tx>
            <c:strRef>
              <c:f>'Belediye Atık'!$H$13</c:f>
              <c:strCache>
                <c:ptCount val="1"/>
                <c:pt idx="0">
                  <c:v>Gömme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Atık'!$H$14:$H$24</c:f>
              <c:numCache>
                <c:formatCode>_-* #,##0\ _₺_-;\-* #,##0\ _₺_-;_-* "-"??\ _₺_-;_-@_-</c:formatCode>
                <c:ptCount val="11"/>
                <c:pt idx="1">
                  <c:v>6649</c:v>
                </c:pt>
                <c:pt idx="2">
                  <c:v>14600</c:v>
                </c:pt>
                <c:pt idx="3">
                  <c:v>17380</c:v>
                </c:pt>
                <c:pt idx="4">
                  <c:v>20297</c:v>
                </c:pt>
                <c:pt idx="5">
                  <c:v>523</c:v>
                </c:pt>
              </c:numCache>
            </c:numRef>
          </c:val>
          <c:extLst>
            <c:ext xmlns:c16="http://schemas.microsoft.com/office/drawing/2014/chart" uri="{C3380CC4-5D6E-409C-BE32-E72D297353CC}">
              <c16:uniqueId val="{00000006-C72C-4EF8-96AF-60D2D660EAE1}"/>
            </c:ext>
          </c:extLst>
        </c:ser>
        <c:ser>
          <c:idx val="7"/>
          <c:order val="7"/>
          <c:tx>
            <c:strRef>
              <c:f>'Belediye Atık'!$I$13</c:f>
              <c:strCache>
                <c:ptCount val="1"/>
                <c:pt idx="0">
                  <c:v>Nehir, Dere Ve Göle Dökme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Atık'!$I$14:$I$24</c:f>
              <c:numCache>
                <c:formatCode>_-* #,##0\ _₺_-;\-* #,##0\ _₺_-;_-* "-"??\ _₺_-;_-@_-</c:formatCode>
                <c:ptCount val="11"/>
                <c:pt idx="0">
                  <c:v>1388</c:v>
                </c:pt>
                <c:pt idx="1">
                  <c:v>4987</c:v>
                </c:pt>
                <c:pt idx="2">
                  <c:v>6106</c:v>
                </c:pt>
                <c:pt idx="3">
                  <c:v>7000</c:v>
                </c:pt>
                <c:pt idx="4">
                  <c:v>2104</c:v>
                </c:pt>
                <c:pt idx="5">
                  <c:v>564</c:v>
                </c:pt>
                <c:pt idx="6">
                  <c:v>14</c:v>
                </c:pt>
                <c:pt idx="7">
                  <c:v>1522</c:v>
                </c:pt>
              </c:numCache>
            </c:numRef>
          </c:val>
          <c:extLst>
            <c:ext xmlns:c16="http://schemas.microsoft.com/office/drawing/2014/chart" uri="{C3380CC4-5D6E-409C-BE32-E72D297353CC}">
              <c16:uniqueId val="{00000000-696F-4966-B490-AB8CB52C7ED0}"/>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layout/>
          <c:overlay val="0"/>
        </c:title>
        <c:numFmt formatCode="_-* #,##0\ _₺_-;\-* #,##0\ _₺_-;_-* &quot;-&quot;??\ _₺_-;_-@_-" sourceLinked="1"/>
        <c:majorTickMark val="out"/>
        <c:minorTickMark val="none"/>
        <c:tickLblPos val="nextTo"/>
        <c:crossAx val="192055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Nüfus!$C$40</c:f>
              <c:strCache>
                <c:ptCount val="1"/>
                <c:pt idx="0">
                  <c:v>Türkiye</c:v>
                </c:pt>
              </c:strCache>
            </c:strRef>
          </c:tx>
          <c:marker>
            <c:symbol val="none"/>
          </c:marker>
          <c:cat>
            <c:strRef>
              <c:f>Nüfus!$B$41:$B$51</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Nüfus!$C$41:$C$51</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Nüfus!$D$40</c:f>
              <c:strCache>
                <c:ptCount val="1"/>
                <c:pt idx="0">
                  <c:v>Amasya</c:v>
                </c:pt>
              </c:strCache>
            </c:strRef>
          </c:tx>
          <c:marker>
            <c:symbol val="none"/>
          </c:marker>
          <c:cat>
            <c:strRef>
              <c:f>Nüfus!$B$41:$B$51</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Nüfus!$D$41:$D$51</c:f>
              <c:numCache>
                <c:formatCode>0.0</c:formatCode>
                <c:ptCount val="11"/>
                <c:pt idx="0">
                  <c:v>-16.281349991328653</c:v>
                </c:pt>
                <c:pt idx="1">
                  <c:v>1.8304084327335082</c:v>
                </c:pt>
                <c:pt idx="2">
                  <c:v>31.921187354003983</c:v>
                </c:pt>
                <c:pt idx="3">
                  <c:v>-35.594646370760231</c:v>
                </c:pt>
                <c:pt idx="4">
                  <c:v>-2.4668338193328414</c:v>
                </c:pt>
                <c:pt idx="5">
                  <c:v>-0.9499271195176392</c:v>
                </c:pt>
                <c:pt idx="6">
                  <c:v>-0.19879171973715781</c:v>
                </c:pt>
                <c:pt idx="7">
                  <c:v>0.78872193878846797</c:v>
                </c:pt>
                <c:pt idx="8">
                  <c:v>12.903444630525511</c:v>
                </c:pt>
                <c:pt idx="9">
                  <c:v>10.8</c:v>
                </c:pt>
                <c:pt idx="10">
                  <c:v>22.8</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layout>
            <c:manualLayout>
              <c:xMode val="edge"/>
              <c:yMode val="edge"/>
              <c:x val="1.9464720194647202E-2"/>
              <c:y val="0.18631048284979537"/>
            </c:manualLayout>
          </c:layout>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Atık'!$B$64</c:f>
              <c:strCache>
                <c:ptCount val="1"/>
                <c:pt idx="0">
                  <c:v>Amasya</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Atık'!$B$65:$B$75</c:f>
              <c:numCache>
                <c:formatCode>General</c:formatCode>
                <c:ptCount val="11"/>
                <c:pt idx="0">
                  <c:v>2.16</c:v>
                </c:pt>
                <c:pt idx="1">
                  <c:v>2.27</c:v>
                </c:pt>
                <c:pt idx="2">
                  <c:v>2.19</c:v>
                </c:pt>
                <c:pt idx="3">
                  <c:v>2.17</c:v>
                </c:pt>
                <c:pt idx="4">
                  <c:v>2.38</c:v>
                </c:pt>
                <c:pt idx="5">
                  <c:v>1.51</c:v>
                </c:pt>
                <c:pt idx="6">
                  <c:v>1.38</c:v>
                </c:pt>
                <c:pt idx="7">
                  <c:v>1.1499999999999999</c:v>
                </c:pt>
                <c:pt idx="8">
                  <c:v>1</c:v>
                </c:pt>
                <c:pt idx="9">
                  <c:v>0.98</c:v>
                </c:pt>
                <c:pt idx="10">
                  <c:v>1</c:v>
                </c:pt>
              </c:numCache>
            </c:numRef>
          </c:val>
          <c:smooth val="0"/>
          <c:extLst>
            <c:ext xmlns:c16="http://schemas.microsoft.com/office/drawing/2014/chart" uri="{C3380CC4-5D6E-409C-BE32-E72D297353CC}">
              <c16:uniqueId val="{00000000-B2E5-457B-A788-743CFE4BCD77}"/>
            </c:ext>
          </c:extLst>
        </c:ser>
        <c:ser>
          <c:idx val="1"/>
          <c:order val="1"/>
          <c:tx>
            <c:strRef>
              <c:f>'Belediye Atık'!$C$64</c:f>
              <c:strCache>
                <c:ptCount val="1"/>
                <c:pt idx="0">
                  <c:v>Türkiye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Atık'!$C$65:$C$75</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Atık'!$B$92</c:f>
              <c:strCache>
                <c:ptCount val="1"/>
                <c:pt idx="0">
                  <c:v>Amasya (%)</c:v>
                </c:pt>
              </c:strCache>
            </c:strRef>
          </c:tx>
          <c:marker>
            <c:symbol val="none"/>
          </c:marker>
          <c:cat>
            <c:numRef>
              <c:f>'Belediye Atık'!$A$93:$A$102</c:f>
              <c:numCache>
                <c:formatCode>General</c:formatCode>
                <c:ptCount val="10"/>
                <c:pt idx="0">
                  <c:v>2001</c:v>
                </c:pt>
                <c:pt idx="1">
                  <c:v>2002</c:v>
                </c:pt>
                <c:pt idx="2">
                  <c:v>2003</c:v>
                </c:pt>
                <c:pt idx="3">
                  <c:v>2004</c:v>
                </c:pt>
                <c:pt idx="4">
                  <c:v>2006</c:v>
                </c:pt>
                <c:pt idx="5">
                  <c:v>2008</c:v>
                </c:pt>
                <c:pt idx="6">
                  <c:v>2010</c:v>
                </c:pt>
                <c:pt idx="7">
                  <c:v>2012</c:v>
                </c:pt>
                <c:pt idx="8">
                  <c:v>2014</c:v>
                </c:pt>
                <c:pt idx="9">
                  <c:v>2016</c:v>
                </c:pt>
              </c:numCache>
            </c:numRef>
          </c:cat>
          <c:val>
            <c:numRef>
              <c:f>'Belediye Atık'!$B$93:$B$102</c:f>
              <c:numCache>
                <c:formatCode>General</c:formatCode>
                <c:ptCount val="10"/>
                <c:pt idx="0">
                  <c:v>99</c:v>
                </c:pt>
                <c:pt idx="1">
                  <c:v>97</c:v>
                </c:pt>
                <c:pt idx="2">
                  <c:v>99</c:v>
                </c:pt>
                <c:pt idx="3">
                  <c:v>99</c:v>
                </c:pt>
                <c:pt idx="4">
                  <c:v>99</c:v>
                </c:pt>
                <c:pt idx="5">
                  <c:v>99</c:v>
                </c:pt>
                <c:pt idx="6">
                  <c:v>99</c:v>
                </c:pt>
                <c:pt idx="7">
                  <c:v>99</c:v>
                </c:pt>
                <c:pt idx="8">
                  <c:v>100</c:v>
                </c:pt>
                <c:pt idx="9">
                  <c:v>100</c:v>
                </c:pt>
              </c:numCache>
            </c:numRef>
          </c:val>
          <c:smooth val="0"/>
          <c:extLst>
            <c:ext xmlns:c16="http://schemas.microsoft.com/office/drawing/2014/chart" uri="{C3380CC4-5D6E-409C-BE32-E72D297353CC}">
              <c16:uniqueId val="{00000000-123B-4F0B-8BE0-EF3E9CF21095}"/>
            </c:ext>
          </c:extLst>
        </c:ser>
        <c:ser>
          <c:idx val="1"/>
          <c:order val="1"/>
          <c:tx>
            <c:strRef>
              <c:f>'Belediye Atık'!$C$92</c:f>
              <c:strCache>
                <c:ptCount val="1"/>
                <c:pt idx="0">
                  <c:v>Türkiye (%)</c:v>
                </c:pt>
              </c:strCache>
            </c:strRef>
          </c:tx>
          <c:marker>
            <c:symbol val="none"/>
          </c:marker>
          <c:cat>
            <c:numRef>
              <c:f>'Belediye Atık'!$A$93:$A$102</c:f>
              <c:numCache>
                <c:formatCode>General</c:formatCode>
                <c:ptCount val="10"/>
                <c:pt idx="0">
                  <c:v>2001</c:v>
                </c:pt>
                <c:pt idx="1">
                  <c:v>2002</c:v>
                </c:pt>
                <c:pt idx="2">
                  <c:v>2003</c:v>
                </c:pt>
                <c:pt idx="3">
                  <c:v>2004</c:v>
                </c:pt>
                <c:pt idx="4">
                  <c:v>2006</c:v>
                </c:pt>
                <c:pt idx="5">
                  <c:v>2008</c:v>
                </c:pt>
                <c:pt idx="6">
                  <c:v>2010</c:v>
                </c:pt>
                <c:pt idx="7">
                  <c:v>2012</c:v>
                </c:pt>
                <c:pt idx="8">
                  <c:v>2014</c:v>
                </c:pt>
                <c:pt idx="9">
                  <c:v>2016</c:v>
                </c:pt>
              </c:numCache>
            </c:numRef>
          </c:cat>
          <c:val>
            <c:numRef>
              <c:f>'Belediye Atık'!$C$93:$C$102</c:f>
              <c:numCache>
                <c:formatCode>General</c:formatCode>
                <c:ptCount val="10"/>
                <c:pt idx="0">
                  <c:v>95</c:v>
                </c:pt>
                <c:pt idx="1">
                  <c:v>97</c:v>
                </c:pt>
                <c:pt idx="2">
                  <c:v>97</c:v>
                </c:pt>
                <c:pt idx="3">
                  <c:v>97</c:v>
                </c:pt>
                <c:pt idx="4">
                  <c:v>98</c:v>
                </c:pt>
                <c:pt idx="5">
                  <c:v>99</c:v>
                </c:pt>
                <c:pt idx="6">
                  <c:v>99</c:v>
                </c:pt>
                <c:pt idx="7">
                  <c:v>99</c:v>
                </c:pt>
                <c:pt idx="8">
                  <c:v>98</c:v>
                </c:pt>
                <c:pt idx="9">
                  <c:v>99</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max val="100"/>
          <c:min val="0"/>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layout/>
          <c:overlay val="0"/>
        </c:title>
        <c:numFmt formatCode="General" sourceLinked="1"/>
        <c:majorTickMark val="out"/>
        <c:minorTickMark val="none"/>
        <c:tickLblPos val="nextTo"/>
        <c:crossAx val="19205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14.898999999999999</c:v>
                </c:pt>
                <c:pt idx="1">
                  <c:v>36.642000000000003</c:v>
                </c:pt>
                <c:pt idx="2">
                  <c:v>79.531000000000006</c:v>
                </c:pt>
                <c:pt idx="3">
                  <c:v>238.05600000000001</c:v>
                </c:pt>
                <c:pt idx="4">
                  <c:v>309.43299999999999</c:v>
                </c:pt>
                <c:pt idx="5">
                  <c:v>234.54499999999999</c:v>
                </c:pt>
                <c:pt idx="6">
                  <c:v>559.80399999999997</c:v>
                </c:pt>
                <c:pt idx="7">
                  <c:v>681.74099999999999</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2.4</c:v>
                </c:pt>
                <c:pt idx="1">
                  <c:v>5.1749999999999998</c:v>
                </c:pt>
                <c:pt idx="2">
                  <c:v>1.917</c:v>
                </c:pt>
                <c:pt idx="3">
                  <c:v>213.946</c:v>
                </c:pt>
                <c:pt idx="4">
                  <c:v>216.08799999999999</c:v>
                </c:pt>
                <c:pt idx="5">
                  <c:v>217.03899999999999</c:v>
                </c:pt>
                <c:pt idx="6">
                  <c:v>222.197</c:v>
                </c:pt>
                <c:pt idx="7">
                  <c:v>256.97000000000003</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4.8650000000000002</c:v>
                </c:pt>
                <c:pt idx="1">
                  <c:v>1.1499999999999999</c:v>
                </c:pt>
                <c:pt idx="2">
                  <c:v>10.743</c:v>
                </c:pt>
                <c:pt idx="3">
                  <c:v>6.86</c:v>
                </c:pt>
                <c:pt idx="4">
                  <c:v>0.02</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3.92</c:v>
                </c:pt>
                <c:pt idx="1">
                  <c:v>34.552</c:v>
                </c:pt>
                <c:pt idx="2">
                  <c:v>25.469000000000001</c:v>
                </c:pt>
                <c:pt idx="3">
                  <c:v>7.4749999999999996</c:v>
                </c:pt>
                <c:pt idx="4">
                  <c:v>33.319000000000003</c:v>
                </c:pt>
                <c:pt idx="5">
                  <c:v>30.169</c:v>
                </c:pt>
                <c:pt idx="6">
                  <c:v>12.143000000000001</c:v>
                </c:pt>
                <c:pt idx="7">
                  <c:v>2.931</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12.865</c:v>
                </c:pt>
                <c:pt idx="5">
                  <c:v>11.5</c:v>
                </c:pt>
                <c:pt idx="6">
                  <c:v>28.984999999999999</c:v>
                </c:pt>
                <c:pt idx="7">
                  <c:v>7.5119999999999996</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Nüfus!$B$70</c:f>
              <c:strCache>
                <c:ptCount val="1"/>
                <c:pt idx="0">
                  <c:v>Türkiye</c:v>
                </c:pt>
              </c:strCache>
            </c:strRef>
          </c:tx>
          <c:marker>
            <c:symbol val="none"/>
          </c:marker>
          <c:cat>
            <c:numRef>
              <c:f>Nüfus!$A$71:$A$82</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Nüfus!$B$71:$B$82</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Nüfus!$C$70</c:f>
              <c:strCache>
                <c:ptCount val="1"/>
                <c:pt idx="0">
                  <c:v>Amasya</c:v>
                </c:pt>
              </c:strCache>
            </c:strRef>
          </c:tx>
          <c:marker>
            <c:symbol val="none"/>
          </c:marker>
          <c:cat>
            <c:numRef>
              <c:f>Nüfus!$A$71:$A$82</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Nüfus!$C$71:$C$82</c:f>
              <c:numCache>
                <c:formatCode>###\ ###\ ###</c:formatCode>
                <c:ptCount val="12"/>
                <c:pt idx="0">
                  <c:v>57.763444639718806</c:v>
                </c:pt>
                <c:pt idx="1">
                  <c:v>56.884885764499124</c:v>
                </c:pt>
                <c:pt idx="2">
                  <c:v>56.989103690685411</c:v>
                </c:pt>
                <c:pt idx="3">
                  <c:v>58.837609841827771</c:v>
                </c:pt>
                <c:pt idx="4">
                  <c:v>56.780140597539543</c:v>
                </c:pt>
                <c:pt idx="5">
                  <c:v>56.640246045694198</c:v>
                </c:pt>
                <c:pt idx="6" formatCode="0">
                  <c:v>56.586467486818982</c:v>
                </c:pt>
                <c:pt idx="7" formatCode="0">
                  <c:v>56.575219683655533</c:v>
                </c:pt>
                <c:pt idx="8" formatCode="0">
                  <c:v>56.619859402460456</c:v>
                </c:pt>
                <c:pt idx="9">
                  <c:v>57.355184534270649</c:v>
                </c:pt>
                <c:pt idx="10" formatCode="0">
                  <c:v>58</c:v>
                </c:pt>
                <c:pt idx="11" formatCode="0">
                  <c:v>59</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Nüfus!$B$115</c:f>
              <c:strCache>
                <c:ptCount val="1"/>
                <c:pt idx="0">
                  <c:v>Aldığı göç</c:v>
                </c:pt>
              </c:strCache>
            </c:strRef>
          </c:tx>
          <c:invertIfNegative val="0"/>
          <c:cat>
            <c:strRef>
              <c:f>Nüfus!$A$116:$A$126</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Nüfus!$B$116:$B$126</c:f>
              <c:numCache>
                <c:formatCode>#,##0</c:formatCode>
                <c:ptCount val="11"/>
                <c:pt idx="0">
                  <c:v>11748</c:v>
                </c:pt>
                <c:pt idx="1">
                  <c:v>11533</c:v>
                </c:pt>
                <c:pt idx="2">
                  <c:v>11729</c:v>
                </c:pt>
                <c:pt idx="3">
                  <c:v>11424</c:v>
                </c:pt>
                <c:pt idx="4">
                  <c:v>11228</c:v>
                </c:pt>
                <c:pt idx="5">
                  <c:v>12379</c:v>
                </c:pt>
                <c:pt idx="6">
                  <c:v>12970</c:v>
                </c:pt>
                <c:pt idx="7">
                  <c:v>13957</c:v>
                </c:pt>
                <c:pt idx="8">
                  <c:v>15395</c:v>
                </c:pt>
                <c:pt idx="9">
                  <c:v>14326</c:v>
                </c:pt>
                <c:pt idx="10">
                  <c:v>16760</c:v>
                </c:pt>
              </c:numCache>
            </c:numRef>
          </c:val>
          <c:extLst>
            <c:ext xmlns:c16="http://schemas.microsoft.com/office/drawing/2014/chart" uri="{C3380CC4-5D6E-409C-BE32-E72D297353CC}">
              <c16:uniqueId val="{00000000-BBAF-4563-9EFE-30D438D000B0}"/>
            </c:ext>
          </c:extLst>
        </c:ser>
        <c:ser>
          <c:idx val="1"/>
          <c:order val="1"/>
          <c:tx>
            <c:strRef>
              <c:f>Nüfus!$C$115</c:f>
              <c:strCache>
                <c:ptCount val="1"/>
                <c:pt idx="0">
                  <c:v>Verdiği göç</c:v>
                </c:pt>
              </c:strCache>
            </c:strRef>
          </c:tx>
          <c:invertIfNegative val="0"/>
          <c:cat>
            <c:strRef>
              <c:f>Nüfus!$A$116:$A$126</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Nüfus!$C$116:$C$126</c:f>
              <c:numCache>
                <c:formatCode>#,##0</c:formatCode>
                <c:ptCount val="11"/>
                <c:pt idx="0">
                  <c:v>14268</c:v>
                </c:pt>
                <c:pt idx="1">
                  <c:v>13187</c:v>
                </c:pt>
                <c:pt idx="2">
                  <c:v>13726</c:v>
                </c:pt>
                <c:pt idx="3">
                  <c:v>14142</c:v>
                </c:pt>
                <c:pt idx="4">
                  <c:v>13128</c:v>
                </c:pt>
                <c:pt idx="5">
                  <c:v>14658</c:v>
                </c:pt>
                <c:pt idx="6">
                  <c:v>14817</c:v>
                </c:pt>
                <c:pt idx="7">
                  <c:v>15092</c:v>
                </c:pt>
                <c:pt idx="8">
                  <c:v>13609</c:v>
                </c:pt>
                <c:pt idx="9">
                  <c:v>14675</c:v>
                </c:pt>
                <c:pt idx="10">
                  <c:v>15237</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Nüfus!$E$115</c:f>
              <c:strCache>
                <c:ptCount val="1"/>
                <c:pt idx="0">
                  <c:v>Net göç hızı
        (‰)</c:v>
                </c:pt>
              </c:strCache>
            </c:strRef>
          </c:tx>
          <c:spPr>
            <a:ln>
              <a:solidFill>
                <a:schemeClr val="accent6"/>
              </a:solidFill>
            </a:ln>
          </c:spPr>
          <c:marker>
            <c:symbol val="none"/>
          </c:marker>
          <c:cat>
            <c:strRef>
              <c:f>Nüfus!$A$116:$A$126</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Nüfus!$E$116:$E$126</c:f>
              <c:numCache>
                <c:formatCode>#,##0.00</c:formatCode>
                <c:ptCount val="11"/>
                <c:pt idx="0">
                  <c:v>-7.7553972332928129</c:v>
                </c:pt>
                <c:pt idx="1">
                  <c:v>-5.0877435826450732</c:v>
                </c:pt>
                <c:pt idx="2">
                  <c:v>-5.9472667737790159</c:v>
                </c:pt>
                <c:pt idx="3">
                  <c:v>-8.3775636639357902</c:v>
                </c:pt>
                <c:pt idx="4">
                  <c:v>-5.8781126927015492</c:v>
                </c:pt>
                <c:pt idx="5">
                  <c:v>-7.0531836040561222</c:v>
                </c:pt>
                <c:pt idx="6">
                  <c:v>-5.7211622601533589</c:v>
                </c:pt>
                <c:pt idx="7">
                  <c:v>-3.5168226514363976</c:v>
                </c:pt>
                <c:pt idx="8">
                  <c:v>5.4876512483945703</c:v>
                </c:pt>
                <c:pt idx="9">
                  <c:v>-1.0573754970649498</c:v>
                </c:pt>
                <c:pt idx="10">
                  <c:v>4.5226899165989849</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Ekonomi!$B$9:$B$22</c:f>
              <c:numCache>
                <c:formatCode>#,##0</c:formatCode>
                <c:ptCount val="14"/>
                <c:pt idx="0">
                  <c:v>4145454</c:v>
                </c:pt>
                <c:pt idx="1">
                  <c:v>4865748</c:v>
                </c:pt>
                <c:pt idx="2">
                  <c:v>6085674</c:v>
                </c:pt>
                <c:pt idx="3">
                  <c:v>7578639</c:v>
                </c:pt>
                <c:pt idx="4">
                  <c:v>8239752</c:v>
                </c:pt>
                <c:pt idx="5">
                  <c:v>10557494</c:v>
                </c:pt>
                <c:pt idx="6">
                  <c:v>17718341</c:v>
                </c:pt>
                <c:pt idx="7">
                  <c:v>17529990</c:v>
                </c:pt>
                <c:pt idx="8">
                  <c:v>19167290</c:v>
                </c:pt>
                <c:pt idx="9">
                  <c:v>22348423</c:v>
                </c:pt>
                <c:pt idx="10">
                  <c:v>23583628</c:v>
                </c:pt>
                <c:pt idx="11">
                  <c:v>27022618</c:v>
                </c:pt>
                <c:pt idx="12">
                  <c:v>31163182</c:v>
                </c:pt>
                <c:pt idx="13">
                  <c:v>30410873</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Ekonomi!$C$9:$C$22</c:f>
              <c:numCache>
                <c:formatCode>#,##0</c:formatCode>
                <c:ptCount val="14"/>
                <c:pt idx="0">
                  <c:v>237469</c:v>
                </c:pt>
                <c:pt idx="1">
                  <c:v>622556</c:v>
                </c:pt>
                <c:pt idx="2">
                  <c:v>723449</c:v>
                </c:pt>
                <c:pt idx="3">
                  <c:v>729681</c:v>
                </c:pt>
                <c:pt idx="4">
                  <c:v>733511</c:v>
                </c:pt>
                <c:pt idx="5">
                  <c:v>219828</c:v>
                </c:pt>
                <c:pt idx="6">
                  <c:v>3398620</c:v>
                </c:pt>
                <c:pt idx="7">
                  <c:v>739163</c:v>
                </c:pt>
                <c:pt idx="8">
                  <c:v>1046855</c:v>
                </c:pt>
                <c:pt idx="9">
                  <c:v>1110850</c:v>
                </c:pt>
                <c:pt idx="10">
                  <c:v>1891750</c:v>
                </c:pt>
                <c:pt idx="11">
                  <c:v>2631340</c:v>
                </c:pt>
                <c:pt idx="12">
                  <c:v>1781844</c:v>
                </c:pt>
                <c:pt idx="13">
                  <c:v>6072505</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Ekonomi!$F$9:$F$22</c:f>
              <c:numCache>
                <c:formatCode>0.00</c:formatCode>
                <c:ptCount val="14"/>
                <c:pt idx="0">
                  <c:v>0.39990644378857926</c:v>
                </c:pt>
                <c:pt idx="1">
                  <c:v>0.38616379433264675</c:v>
                </c:pt>
                <c:pt idx="2">
                  <c:v>0.21434155747547168</c:v>
                </c:pt>
                <c:pt idx="3">
                  <c:v>0.21541835545594287</c:v>
                </c:pt>
                <c:pt idx="4">
                  <c:v>0.20477180986084195</c:v>
                </c:pt>
                <c:pt idx="5">
                  <c:v>0.18874306408242664</c:v>
                </c:pt>
                <c:pt idx="6">
                  <c:v>0.2664268733070701</c:v>
                </c:pt>
                <c:pt idx="7">
                  <c:v>0.23534684921266369</c:v>
                </c:pt>
                <c:pt idx="8">
                  <c:v>0.24130155903006026</c:v>
                </c:pt>
                <c:pt idx="9">
                  <c:v>0.2800297212416662</c:v>
                </c:pt>
                <c:pt idx="10">
                  <c:v>0.24885610064826982</c:v>
                </c:pt>
                <c:pt idx="11">
                  <c:v>0.24858686503883895</c:v>
                </c:pt>
                <c:pt idx="12">
                  <c:v>0.24528779111321655</c:v>
                </c:pt>
                <c:pt idx="13">
                  <c:v>0.20933886775627816</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Amasya ili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Amasya İlinin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316882</c:v>
                </c:pt>
                <c:pt idx="1">
                  <c:v>809814</c:v>
                </c:pt>
                <c:pt idx="2">
                  <c:v>674026</c:v>
                </c:pt>
                <c:pt idx="3">
                  <c:v>1759776</c:v>
                </c:pt>
                <c:pt idx="4">
                  <c:v>654683</c:v>
                </c:pt>
                <c:pt idx="5">
                  <c:v>158720</c:v>
                </c:pt>
                <c:pt idx="6">
                  <c:v>369627</c:v>
                </c:pt>
                <c:pt idx="7">
                  <c:v>698672</c:v>
                </c:pt>
                <c:pt idx="8">
                  <c:v>566872</c:v>
                </c:pt>
                <c:pt idx="9">
                  <c:v>93718</c:v>
                </c:pt>
                <c:pt idx="10">
                  <c:v>6599</c:v>
                </c:pt>
                <c:pt idx="11">
                  <c:v>38987</c:v>
                </c:pt>
                <c:pt idx="12">
                  <c:v>1489996</c:v>
                </c:pt>
                <c:pt idx="13">
                  <c:v>4845196</c:v>
                </c:pt>
                <c:pt idx="14">
                  <c:v>9786434</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2631108</c:v>
                </c:pt>
                <c:pt idx="1">
                  <c:v>2995278</c:v>
                </c:pt>
                <c:pt idx="2">
                  <c:v>3208867</c:v>
                </c:pt>
                <c:pt idx="3">
                  <c:v>5095010</c:v>
                </c:pt>
                <c:pt idx="4">
                  <c:v>5094560</c:v>
                </c:pt>
                <c:pt idx="5">
                  <c:v>8315180</c:v>
                </c:pt>
                <c:pt idx="6">
                  <c:v>10756473</c:v>
                </c:pt>
                <c:pt idx="7">
                  <c:v>11572197</c:v>
                </c:pt>
                <c:pt idx="8">
                  <c:v>14326706</c:v>
                </c:pt>
                <c:pt idx="9">
                  <c:v>15413703</c:v>
                </c:pt>
                <c:pt idx="10">
                  <c:v>7657497</c:v>
                </c:pt>
                <c:pt idx="11">
                  <c:v>11621559</c:v>
                </c:pt>
                <c:pt idx="12">
                  <c:v>16332761</c:v>
                </c:pt>
                <c:pt idx="13">
                  <c:v>18318752</c:v>
                </c:pt>
                <c:pt idx="14">
                  <c:v>22939947</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Kirliliğin Azaltılması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5">
                  <c:v>985754</c:v>
                </c:pt>
                <c:pt idx="9">
                  <c:v>5221</c:v>
                </c:pt>
                <c:pt idx="10">
                  <c:v>633736</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Sınıflandırmaya Girmeyen Çevre Koruma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1">
                  <c:v>57339</c:v>
                </c:pt>
                <c:pt idx="2">
                  <c:v>2047208</c:v>
                </c:pt>
                <c:pt idx="5">
                  <c:v>89561</c:v>
                </c:pt>
                <c:pt idx="7">
                  <c:v>650130</c:v>
                </c:pt>
                <c:pt idx="8">
                  <c:v>510959</c:v>
                </c:pt>
                <c:pt idx="9">
                  <c:v>4772430</c:v>
                </c:pt>
                <c:pt idx="10">
                  <c:v>12064486</c:v>
                </c:pt>
                <c:pt idx="11">
                  <c:v>11877057</c:v>
                </c:pt>
                <c:pt idx="12">
                  <c:v>3064544</c:v>
                </c:pt>
                <c:pt idx="14">
                  <c:v>817710</c:v>
                </c:pt>
              </c:numCache>
            </c:numRef>
          </c:val>
          <c:extLst>
            <c:ext xmlns:c16="http://schemas.microsoft.com/office/drawing/2014/chart" uri="{C3380CC4-5D6E-409C-BE32-E72D297353CC}">
              <c16:uniqueId val="{00000003-352E-4951-9AA7-94C960DAF419}"/>
            </c:ext>
          </c:extLst>
        </c:ser>
        <c:ser>
          <c:idx val="4"/>
          <c:order val="4"/>
          <c:tx>
            <c:strRef>
              <c:f>Ekonomi!$F$42</c:f>
              <c:strCache>
                <c:ptCount val="1"/>
                <c:pt idx="0">
                  <c:v>Su Temini İşleri ve Hizmetleri</c:v>
                </c:pt>
              </c:strCache>
            </c:strRef>
          </c:tx>
          <c:spPr>
            <a:solidFill>
              <a:schemeClr val="accent2">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Ekonomi!$F$43:$F$57</c:f>
              <c:numCache>
                <c:formatCode>#,##0</c:formatCode>
                <c:ptCount val="15"/>
                <c:pt idx="0">
                  <c:v>1434933</c:v>
                </c:pt>
                <c:pt idx="1">
                  <c:v>1625873</c:v>
                </c:pt>
                <c:pt idx="2">
                  <c:v>879022</c:v>
                </c:pt>
                <c:pt idx="3">
                  <c:v>1453534</c:v>
                </c:pt>
                <c:pt idx="4">
                  <c:v>3224020</c:v>
                </c:pt>
                <c:pt idx="5">
                  <c:v>1228107</c:v>
                </c:pt>
                <c:pt idx="6">
                  <c:v>9990861</c:v>
                </c:pt>
                <c:pt idx="7">
                  <c:v>5348154</c:v>
                </c:pt>
                <c:pt idx="8">
                  <c:v>4809608</c:v>
                </c:pt>
                <c:pt idx="9">
                  <c:v>3174201</c:v>
                </c:pt>
                <c:pt idx="10">
                  <c:v>5113060</c:v>
                </c:pt>
                <c:pt idx="11">
                  <c:v>6116355</c:v>
                </c:pt>
                <c:pt idx="12">
                  <c:v>12057725</c:v>
                </c:pt>
                <c:pt idx="13">
                  <c:v>13319430</c:v>
                </c:pt>
                <c:pt idx="14">
                  <c:v>10327935</c:v>
                </c:pt>
              </c:numCache>
            </c:numRef>
          </c:val>
          <c:extLst>
            <c:ext xmlns:c16="http://schemas.microsoft.com/office/drawing/2014/chart" uri="{C3380CC4-5D6E-409C-BE32-E72D297353CC}">
              <c16:uniqueId val="{00000004-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Amasya ili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Ekonomi!$B$91</c:f>
              <c:strCache>
                <c:ptCount val="1"/>
                <c:pt idx="0">
                  <c:v>Amasya ($)</c:v>
                </c:pt>
              </c:strCache>
            </c:strRef>
          </c:tx>
          <c:marker>
            <c:symbol val="none"/>
          </c:marker>
          <c:cat>
            <c:numRef>
              <c:f>Ekonomi!$A$92:$A$105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Ekonomi!$B$92:$B$105</c:f>
              <c:numCache>
                <c:formatCode>#,##0</c:formatCode>
                <c:ptCount val="14"/>
                <c:pt idx="0">
                  <c:v>4251.3212182019834</c:v>
                </c:pt>
                <c:pt idx="1">
                  <c:v>5231.8996861886744</c:v>
                </c:pt>
                <c:pt idx="2">
                  <c:v>5448.9804694355726</c:v>
                </c:pt>
                <c:pt idx="3">
                  <c:v>6419.5849502763867</c:v>
                </c:pt>
                <c:pt idx="4">
                  <c:v>7923.481912076064</c:v>
                </c:pt>
                <c:pt idx="5">
                  <c:v>6921.5169327965114</c:v>
                </c:pt>
                <c:pt idx="6">
                  <c:v>7883.013116586998</c:v>
                </c:pt>
                <c:pt idx="7">
                  <c:v>8212.826487579292</c:v>
                </c:pt>
                <c:pt idx="8">
                  <c:v>8643.3123372080991</c:v>
                </c:pt>
                <c:pt idx="9">
                  <c:v>9274.0557376649012</c:v>
                </c:pt>
                <c:pt idx="10">
                  <c:v>8649.4018526499167</c:v>
                </c:pt>
                <c:pt idx="11">
                  <c:v>8242.9638375298055</c:v>
                </c:pt>
                <c:pt idx="12">
                  <c:v>8093.0025374142724</c:v>
                </c:pt>
                <c:pt idx="13">
                  <c:v>7622.5005429513749</c:v>
                </c:pt>
              </c:numCache>
            </c:numRef>
          </c:val>
          <c:smooth val="0"/>
          <c:extLst>
            <c:ext xmlns:c16="http://schemas.microsoft.com/office/drawing/2014/chart" uri="{C3380CC4-5D6E-409C-BE32-E72D297353CC}">
              <c16:uniqueId val="{00000000-CF10-43AC-B2C8-7FFBB96D1EA2}"/>
            </c:ext>
          </c:extLst>
        </c:ser>
        <c:ser>
          <c:idx val="2"/>
          <c:order val="1"/>
          <c:tx>
            <c:strRef>
              <c:f>Ekonomi!$C$91</c:f>
              <c:strCache>
                <c:ptCount val="1"/>
                <c:pt idx="0">
                  <c:v>Türkiye ($)</c:v>
                </c:pt>
              </c:strCache>
            </c:strRef>
          </c:tx>
          <c:marker>
            <c:symbol val="none"/>
          </c:marker>
          <c:cat>
            <c:numRef>
              <c:f>Ekonomi!$A$92:$A$105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Ekonomi!$C$92:$C$105</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marker>
            <c:symbol val="none"/>
          </c:marker>
          <c:cat>
            <c:numRef>
              <c:f>'Hava Kirliliği'!$A$6:$A$14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'Hava Kirliliği'!$B$6:$B$14</c:f>
              <c:numCache>
                <c:formatCode>General</c:formatCode>
                <c:ptCount val="9"/>
                <c:pt idx="0">
                  <c:v>63</c:v>
                </c:pt>
                <c:pt idx="1">
                  <c:v>43</c:v>
                </c:pt>
                <c:pt idx="2">
                  <c:v>39</c:v>
                </c:pt>
                <c:pt idx="3">
                  <c:v>35</c:v>
                </c:pt>
                <c:pt idx="4">
                  <c:v>29</c:v>
                </c:pt>
                <c:pt idx="5">
                  <c:v>28</c:v>
                </c:pt>
                <c:pt idx="6">
                  <c:v>30</c:v>
                </c:pt>
                <c:pt idx="7">
                  <c:v>29</c:v>
                </c:pt>
                <c:pt idx="8">
                  <c:v>27</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marker>
            <c:symbol val="none"/>
          </c:marker>
          <c:cat>
            <c:numRef>
              <c:f>'Hava Kirliliği'!$A$6:$A$14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'Hava Kirliliği'!$C$6:$C$14</c:f>
              <c:numCache>
                <c:formatCode>General</c:formatCode>
                <c:ptCount val="9"/>
                <c:pt idx="0">
                  <c:v>28</c:v>
                </c:pt>
                <c:pt idx="1">
                  <c:v>26</c:v>
                </c:pt>
                <c:pt idx="2">
                  <c:v>16</c:v>
                </c:pt>
                <c:pt idx="3">
                  <c:v>14</c:v>
                </c:pt>
                <c:pt idx="4">
                  <c:v>14</c:v>
                </c:pt>
                <c:pt idx="5">
                  <c:v>11</c:v>
                </c:pt>
                <c:pt idx="6">
                  <c:v>10</c:v>
                </c:pt>
                <c:pt idx="7">
                  <c:v>10</c:v>
                </c:pt>
                <c:pt idx="8">
                  <c:v>8</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layout/>
          <c:overlay val="0"/>
        </c:title>
        <c:numFmt formatCode="General" sourceLinked="1"/>
        <c:majorTickMark val="out"/>
        <c:minorTickMark val="none"/>
        <c:tickLblPos val="nextTo"/>
        <c:crossAx val="1915965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Akarsu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Su'!$B$14:$B$24</c:f>
              <c:numCache>
                <c:formatCode>#,##0</c:formatCode>
                <c:ptCount val="11"/>
                <c:pt idx="2">
                  <c:v>6101</c:v>
                </c:pt>
                <c:pt idx="3">
                  <c:v>1402</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Baraj</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Su'!$C$14:$C$24</c:f>
              <c:numCache>
                <c:formatCode>#,##0</c:formatCode>
                <c:ptCount val="11"/>
                <c:pt idx="0">
                  <c:v>1261</c:v>
                </c:pt>
                <c:pt idx="2">
                  <c:v>95</c:v>
                </c:pt>
                <c:pt idx="3">
                  <c:v>95</c:v>
                </c:pt>
                <c:pt idx="5">
                  <c:v>786</c:v>
                </c:pt>
                <c:pt idx="6">
                  <c:v>834</c:v>
                </c:pt>
                <c:pt idx="7">
                  <c:v>161</c:v>
                </c:pt>
                <c:pt idx="8">
                  <c:v>259</c:v>
                </c:pt>
                <c:pt idx="9">
                  <c:v>788</c:v>
                </c:pt>
                <c:pt idx="10">
                  <c:v>900</c:v>
                </c:pt>
              </c:numCache>
            </c:numRef>
          </c:val>
          <c:extLst>
            <c:ext xmlns:c16="http://schemas.microsoft.com/office/drawing/2014/chart" uri="{C3380CC4-5D6E-409C-BE32-E72D297353CC}">
              <c16:uniqueId val="{00000001-D0EB-46F1-9A37-4FDCD5F1CF98}"/>
            </c:ext>
          </c:extLst>
        </c:ser>
        <c:ser>
          <c:idx val="2"/>
          <c:order val="2"/>
          <c:tx>
            <c:strRef>
              <c:f>'Belediye Su'!$D$13</c:f>
              <c:strCache>
                <c:ptCount val="1"/>
                <c:pt idx="0">
                  <c:v>Kaynak</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Su'!$D$14:$D$24</c:f>
              <c:numCache>
                <c:formatCode>#,##0</c:formatCode>
                <c:ptCount val="11"/>
                <c:pt idx="0">
                  <c:v>15280</c:v>
                </c:pt>
                <c:pt idx="1">
                  <c:v>13884</c:v>
                </c:pt>
                <c:pt idx="2">
                  <c:v>8672</c:v>
                </c:pt>
                <c:pt idx="3">
                  <c:v>9169</c:v>
                </c:pt>
                <c:pt idx="4">
                  <c:v>11042</c:v>
                </c:pt>
                <c:pt idx="5">
                  <c:v>14964</c:v>
                </c:pt>
                <c:pt idx="6">
                  <c:v>12283</c:v>
                </c:pt>
                <c:pt idx="7">
                  <c:v>10267</c:v>
                </c:pt>
                <c:pt idx="8">
                  <c:v>7696</c:v>
                </c:pt>
                <c:pt idx="9">
                  <c:v>8971</c:v>
                </c:pt>
                <c:pt idx="10">
                  <c:v>10419</c:v>
                </c:pt>
              </c:numCache>
            </c:numRef>
          </c:val>
          <c:extLst>
            <c:ext xmlns:c16="http://schemas.microsoft.com/office/drawing/2014/chart" uri="{C3380CC4-5D6E-409C-BE32-E72D297353CC}">
              <c16:uniqueId val="{00000002-D0EB-46F1-9A37-4FDCD5F1CF98}"/>
            </c:ext>
          </c:extLst>
        </c:ser>
        <c:ser>
          <c:idx val="3"/>
          <c:order val="3"/>
          <c:tx>
            <c:strRef>
              <c:f>'Belediye Su'!$E$13</c:f>
              <c:strCache>
                <c:ptCount val="1"/>
                <c:pt idx="0">
                  <c:v>Kuyu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Su'!$E$14:$E$24</c:f>
              <c:numCache>
                <c:formatCode>#,##0</c:formatCode>
                <c:ptCount val="11"/>
                <c:pt idx="0">
                  <c:v>1122</c:v>
                </c:pt>
                <c:pt idx="1">
                  <c:v>5661</c:v>
                </c:pt>
                <c:pt idx="2">
                  <c:v>2932</c:v>
                </c:pt>
                <c:pt idx="3">
                  <c:v>7587</c:v>
                </c:pt>
                <c:pt idx="4">
                  <c:v>9056</c:v>
                </c:pt>
                <c:pt idx="5">
                  <c:v>6282</c:v>
                </c:pt>
                <c:pt idx="6">
                  <c:v>6828</c:v>
                </c:pt>
                <c:pt idx="7">
                  <c:v>9693</c:v>
                </c:pt>
                <c:pt idx="8">
                  <c:v>12591</c:v>
                </c:pt>
                <c:pt idx="9">
                  <c:v>11451</c:v>
                </c:pt>
                <c:pt idx="10">
                  <c:v>11805</c:v>
                </c:pt>
              </c:numCache>
            </c:numRef>
          </c:val>
          <c:extLst>
            <c:ext xmlns:c16="http://schemas.microsoft.com/office/drawing/2014/chart" uri="{C3380CC4-5D6E-409C-BE32-E72D297353CC}">
              <c16:uniqueId val="{00000003-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190498</xdr:rowOff>
    </xdr:from>
    <xdr:to>
      <xdr:col>10</xdr:col>
      <xdr:colOff>533401</xdr:colOff>
      <xdr:row>37</xdr:row>
      <xdr:rowOff>158750</xdr:rowOff>
    </xdr:to>
    <xdr:sp macro="" textlink="">
      <xdr:nvSpPr>
        <xdr:cNvPr id="3" name="Metin kutusu 2"/>
        <xdr:cNvSpPr txBox="1"/>
      </xdr:nvSpPr>
      <xdr:spPr>
        <a:xfrm>
          <a:off x="1" y="190498"/>
          <a:ext cx="6565900" cy="7016752"/>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Amasya  İlinin  nüfusunun toplam Türkiye  toplam nüfusu içindeki payı  %0,4'dür.  Amasya ili nüfus büyüklüğü bakımından Türkiye'de  57. sıradadır. Amasya  İlinin nüfus yoğunluğu Türkiye ortalamasının altında olup, 2018 yılı itibariyle nüfus yoğunluğu bakımından Türkiye'de 46. sıradadır. 2017-2018 döneminde Amasya'nın aldığı göç miktarı, verdiği göçün üzerindedir.</a:t>
          </a:r>
          <a:endParaRPr lang="tr-TR"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800">
            <a:effectLst/>
          </a:endParaRPr>
        </a:p>
        <a:p>
          <a:endParaRPr lang="tr-TR" sz="800" b="0" i="0" u="none" baseline="0"/>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Yıllar itibariyle  Amasya  İli  belediyelerinin çevresel harcamaları  artmış, ancak Türkiye geleni belediye  çevresel harcamaları içindeki payı düşmüştür. Amasya ili belediyelerinin toplam çevresel harcama miktarı , 2016 yılı itibariyle Türkiye'de  49. sıradadır. 2016 yılında, Amasya  İli  belediyelerinin toplam çevresel harcamalarının  %52'si  atık yönetimi hizmetlerine, %24'ü su temini işleri ve hizmetlerine ve %22'si atıksu yönetimi hizmetlerine harcanmıştır.  Amasya'nın kişi başı gayrisafi yutriçi hasıla miktarı Türkiye ortalamasının altında olup, 2017 yılı itibariyle Türkiye genelinde en yüksek  40. ildir.</a:t>
          </a: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 'dür. 2018 yılı Amasya (Merkez) İstasyonunun yıllık ortalama PM</a:t>
          </a:r>
          <a:r>
            <a:rPr lang="tr-TR" sz="1100" baseline="-25000">
              <a:solidFill>
                <a:schemeClr val="dk1"/>
              </a:solidFill>
              <a:effectLst/>
              <a:latin typeface="+mn-lt"/>
              <a:ea typeface="+mn-ea"/>
              <a:cs typeface="+mn-cs"/>
            </a:rPr>
            <a:t>10</a:t>
          </a:r>
          <a:r>
            <a:rPr lang="tr-TR" sz="1100" baseline="0">
              <a:solidFill>
                <a:schemeClr val="dk1"/>
              </a:solidFill>
              <a:effectLst/>
              <a:latin typeface="+mn-lt"/>
              <a:ea typeface="+mn-ea"/>
              <a:cs typeface="+mn-cs"/>
            </a:rPr>
            <a:t>  ve  SO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değerleri sınır değerin altındadır. Ancak, Merzifon (42 µg/m³ ), Suluova  (53 µg/m³ ) ve özellikle de Şehzade  (72 µg/m³ ) istasyonlarında yıllık ortalama PM</a:t>
          </a:r>
          <a:r>
            <a:rPr lang="tr-TR" sz="1100" baseline="-25000">
              <a:solidFill>
                <a:schemeClr val="dk1"/>
              </a:solidFill>
              <a:effectLst/>
              <a:latin typeface="+mn-lt"/>
              <a:ea typeface="+mn-ea"/>
              <a:cs typeface="+mn-cs"/>
            </a:rPr>
            <a:t>10</a:t>
          </a:r>
          <a:r>
            <a:rPr lang="tr-TR" sz="1100" baseline="0">
              <a:solidFill>
                <a:schemeClr val="dk1"/>
              </a:solidFill>
              <a:effectLst/>
              <a:latin typeface="+mn-lt"/>
              <a:ea typeface="+mn-ea"/>
              <a:cs typeface="+mn-cs"/>
            </a:rPr>
            <a:t>   değerleri sınır değerin üzerindedir.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Amasya'da  şebekeden deşarj edilen  belediye  atıksularının %48'i arıtılmaktadır. %52'si ise arıtılmadan deşarj edilmektedir. Amasya'da  arıtılan belediye atık suların tamamına gelişmiş arıtma uygulanmaktadır. </a:t>
          </a:r>
          <a:r>
            <a:rPr lang="tr-TR" sz="1100" b="0" i="0" baseline="0">
              <a:solidFill>
                <a:schemeClr val="dk1"/>
              </a:solidFill>
              <a:effectLst/>
              <a:latin typeface="+mn-lt"/>
              <a:ea typeface="+mn-ea"/>
              <a:cs typeface="+mn-cs"/>
            </a:rPr>
            <a:t>2018 yılı itibariyle Amasya'da "Atıksu Arıtma Tesisi Ile Hizmet Verilen Belediye Nüfusunun Toplam Belediye Nüfusuna Oranı " %57,8  olup Türkiye ortalaması oran olan %79'un  altındadır. </a:t>
          </a:r>
          <a:r>
            <a:rPr lang="tr-TR" sz="1100">
              <a:solidFill>
                <a:schemeClr val="dk1"/>
              </a:solidFill>
              <a:effectLst/>
              <a:latin typeface="+mn-lt"/>
              <a:ea typeface="+mn-ea"/>
              <a:cs typeface="+mn-cs"/>
            </a:rPr>
            <a:t>2018 yılı itibariyle, Amasya'da  kanalizasyon şebekesi ile hizmet verilen belediye  nüfusunun toplam belediye nüfusuna oranı </a:t>
          </a:r>
          <a:r>
            <a:rPr lang="tr-TR" sz="1100" baseline="0">
              <a:solidFill>
                <a:schemeClr val="dk1"/>
              </a:solidFill>
              <a:effectLst/>
              <a:latin typeface="+mn-lt"/>
              <a:ea typeface="+mn-ea"/>
              <a:cs typeface="+mn-cs"/>
            </a:rPr>
            <a:t> %99'dur.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Amasya'da yıllar itibariyle toplanan toplam belediye atığı miktarı  giderek azalmıştır. 2012 yılından itibaren  düzenli depolama yapılmaya başlanmıştır. 2018 yılında toplam belediye atıklarının yaklaşık %94'ü düzenli depolama yöntemiyle bertaraf edilmekte olup %1'i düzensiz depolanmaktadır. %5'i ise geri kazanılmaktadır. Amasya'da toplam belediye nüfusunun tamamına atık hizmeti verilmektedir.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Amasya'da 2017 yılında tehlikeli atıkların geri kazanım oranı %72 ile Türkiye geneli oran olan %84'ün  altındadır.</a:t>
          </a:r>
        </a:p>
        <a:p>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CORINE (Çevresel Verilerin Koordinasyonu Projesi - Çevre Bilgi Düzeni)  2018 yılı verilerine göre, </a:t>
          </a:r>
          <a:r>
            <a:rPr lang="tr-TR" sz="1100" b="0" i="0">
              <a:solidFill>
                <a:schemeClr val="dk1"/>
              </a:solidFill>
              <a:effectLst/>
              <a:latin typeface="+mn-lt"/>
              <a:ea typeface="+mn-ea"/>
              <a:cs typeface="+mn-cs"/>
            </a:rPr>
            <a:t>Amasya</a:t>
          </a:r>
          <a:r>
            <a:rPr lang="tr-TR" sz="1100" b="0" i="0" baseline="0">
              <a:solidFill>
                <a:schemeClr val="dk1"/>
              </a:solidFill>
              <a:effectLst/>
              <a:latin typeface="+mn-lt"/>
              <a:ea typeface="+mn-ea"/>
              <a:cs typeface="+mn-cs"/>
            </a:rPr>
            <a:t> İ</a:t>
          </a:r>
          <a:r>
            <a:rPr lang="tr-TR" sz="1100" b="0" i="0">
              <a:solidFill>
                <a:schemeClr val="dk1"/>
              </a:solidFill>
              <a:effectLst/>
              <a:latin typeface="+mn-lt"/>
              <a:ea typeface="+mn-ea"/>
              <a:cs typeface="+mn-cs"/>
            </a:rPr>
            <a:t>linin toplam arazisinin %1,5'ini yapay alanlar</a:t>
          </a:r>
          <a:r>
            <a:rPr lang="tr-TR" sz="1100">
              <a:solidFill>
                <a:schemeClr val="dk1"/>
              </a:solidFill>
              <a:effectLst/>
              <a:latin typeface="+mn-lt"/>
              <a:ea typeface="+mn-ea"/>
              <a:cs typeface="+mn-cs"/>
            </a:rPr>
            <a:t> , %46,2'sini t</a:t>
          </a:r>
          <a:r>
            <a:rPr lang="tr-TR" sz="1100" b="0" i="0">
              <a:solidFill>
                <a:schemeClr val="dk1"/>
              </a:solidFill>
              <a:effectLst/>
              <a:latin typeface="+mn-lt"/>
              <a:ea typeface="+mn-ea"/>
              <a:cs typeface="+mn-cs"/>
            </a:rPr>
            <a:t>arımsal alanlar</a:t>
          </a:r>
          <a:r>
            <a:rPr lang="tr-TR" sz="1100">
              <a:solidFill>
                <a:schemeClr val="dk1"/>
              </a:solidFill>
              <a:effectLst/>
              <a:latin typeface="+mn-lt"/>
              <a:ea typeface="+mn-ea"/>
              <a:cs typeface="+mn-cs"/>
            </a:rPr>
            <a:t> ,  %51,97'sini</a:t>
          </a:r>
          <a:r>
            <a:rPr lang="tr-TR" sz="1100" baseline="0">
              <a:solidFill>
                <a:schemeClr val="dk1"/>
              </a:solidFill>
              <a:effectLst/>
              <a:latin typeface="+mn-lt"/>
              <a:ea typeface="+mn-ea"/>
              <a:cs typeface="+mn-cs"/>
            </a:rPr>
            <a:t> o</a:t>
          </a:r>
          <a:r>
            <a:rPr lang="tr-TR" sz="1100" b="0" i="0">
              <a:solidFill>
                <a:schemeClr val="dk1"/>
              </a:solidFill>
              <a:effectLst/>
              <a:latin typeface="+mn-lt"/>
              <a:ea typeface="+mn-ea"/>
              <a:cs typeface="+mn-cs"/>
            </a:rPr>
            <a:t>rman ve yarı doğal alanlar</a:t>
          </a:r>
          <a:r>
            <a:rPr lang="tr-TR" sz="1100">
              <a:solidFill>
                <a:schemeClr val="dk1"/>
              </a:solidFill>
              <a:effectLst/>
              <a:latin typeface="+mn-lt"/>
              <a:ea typeface="+mn-ea"/>
              <a:cs typeface="+mn-cs"/>
            </a:rPr>
            <a:t> , %0,03'ünü </a:t>
          </a:r>
          <a:r>
            <a:rPr lang="tr-TR" sz="1100" b="0" i="0">
              <a:solidFill>
                <a:schemeClr val="dk1"/>
              </a:solidFill>
              <a:effectLst/>
              <a:latin typeface="+mn-lt"/>
              <a:ea typeface="+mn-ea"/>
              <a:cs typeface="+mn-cs"/>
            </a:rPr>
            <a:t>sulak alanlar</a:t>
          </a:r>
          <a:r>
            <a:rPr lang="tr-TR" sz="1100">
              <a:solidFill>
                <a:schemeClr val="dk1"/>
              </a:solidFill>
              <a:effectLst/>
              <a:latin typeface="+mn-lt"/>
              <a:ea typeface="+mn-ea"/>
              <a:cs typeface="+mn-cs"/>
            </a:rPr>
            <a:t> , %0,29'unu</a:t>
          </a:r>
          <a:r>
            <a:rPr lang="tr-TR" sz="1100" b="0" i="0">
              <a:solidFill>
                <a:schemeClr val="dk1"/>
              </a:solidFill>
              <a:effectLst/>
              <a:latin typeface="+mn-lt"/>
              <a:ea typeface="+mn-ea"/>
              <a:cs typeface="+mn-cs"/>
            </a:rPr>
            <a:t> su kütleleri</a:t>
          </a:r>
          <a:r>
            <a:rPr lang="tr-TR" sz="1100">
              <a:solidFill>
                <a:schemeClr val="dk1"/>
              </a:solidFill>
              <a:effectLst/>
              <a:latin typeface="+mn-lt"/>
              <a:ea typeface="+mn-ea"/>
              <a:cs typeface="+mn-cs"/>
            </a:rPr>
            <a:t> oluşturmaktadır.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507999</xdr:colOff>
      <xdr:row>19</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10</xdr:col>
      <xdr:colOff>352426</xdr:colOff>
      <xdr:row>29</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Amasya  İlinin  nüfusunun  Türkiye  toplam nüfusu içindeki payı  %0,4'dür.  Amasya ili nüfus büyüklüğü bakımından Türkiye'de  57. sıradadır.</a:t>
          </a:r>
        </a:p>
        <a:p>
          <a:endParaRPr lang="tr-TR" sz="1100"/>
        </a:p>
      </xdr:txBody>
    </xdr:sp>
    <xdr:clientData/>
  </xdr:twoCellAnchor>
  <xdr:twoCellAnchor>
    <xdr:from>
      <xdr:col>5</xdr:col>
      <xdr:colOff>495300</xdr:colOff>
      <xdr:row>36</xdr:row>
      <xdr:rowOff>90487</xdr:rowOff>
    </xdr:from>
    <xdr:to>
      <xdr:col>13</xdr:col>
      <xdr:colOff>571500</xdr:colOff>
      <xdr:row>52</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68</xdr:row>
      <xdr:rowOff>214312</xdr:rowOff>
    </xdr:from>
    <xdr:to>
      <xdr:col>11</xdr:col>
      <xdr:colOff>371475</xdr:colOff>
      <xdr:row>82</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190499</xdr:rowOff>
    </xdr:from>
    <xdr:to>
      <xdr:col>11</xdr:col>
      <xdr:colOff>66675</xdr:colOff>
      <xdr:row>91</xdr:row>
      <xdr:rowOff>9524</xdr:rowOff>
    </xdr:to>
    <xdr:sp macro="" textlink="">
      <xdr:nvSpPr>
        <xdr:cNvPr id="9" name="Metin kutusu 8"/>
        <xdr:cNvSpPr txBox="1"/>
      </xdr:nvSpPr>
      <xdr:spPr>
        <a:xfrm>
          <a:off x="0" y="17011649"/>
          <a:ext cx="7448550" cy="9620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Amasya  İlinin nüfus yoğunluğu Türkiye ortalamasının altında olup, 2018 yılı itibariyle nüfus yoğunluğu bakımından Türkiye'de 46. sıradadır.</a:t>
          </a:r>
          <a:endParaRPr lang="tr-TR" sz="1100"/>
        </a:p>
      </xdr:txBody>
    </xdr:sp>
    <xdr:clientData/>
  </xdr:twoCellAnchor>
  <xdr:twoCellAnchor>
    <xdr:from>
      <xdr:col>0</xdr:col>
      <xdr:colOff>0</xdr:colOff>
      <xdr:row>103</xdr:row>
      <xdr:rowOff>0</xdr:rowOff>
    </xdr:from>
    <xdr:to>
      <xdr:col>10</xdr:col>
      <xdr:colOff>352426</xdr:colOff>
      <xdr:row>109</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114</xdr:row>
      <xdr:rowOff>100012</xdr:rowOff>
    </xdr:from>
    <xdr:to>
      <xdr:col>14</xdr:col>
      <xdr:colOff>438149</xdr:colOff>
      <xdr:row>128</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132</xdr:row>
      <xdr:rowOff>0</xdr:rowOff>
    </xdr:from>
    <xdr:to>
      <xdr:col>11</xdr:col>
      <xdr:colOff>66675</xdr:colOff>
      <xdr:row>137</xdr:row>
      <xdr:rowOff>9525</xdr:rowOff>
    </xdr:to>
    <xdr:sp macro="" textlink="">
      <xdr:nvSpPr>
        <xdr:cNvPr id="13" name="Metin kutusu 12"/>
        <xdr:cNvSpPr txBox="1"/>
      </xdr:nvSpPr>
      <xdr:spPr>
        <a:xfrm>
          <a:off x="0" y="26088975"/>
          <a:ext cx="7448550" cy="9620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2017-2018 döneminde Amasya'nın aldığı göç miktarı, verdiği göçün üzerindedir.</a:t>
          </a:r>
          <a:endParaRPr lang="tr-T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Yıllar itibariyle  Amasya  İli  belediyelerinin çevresel harcamaları  artmış, ancak Türkiye geleni belediye  çevresel harcamaları içindeki payı düşmüştür. Amasya ili belediyelerinin toplam çevresel harcama miktarı , 2016 yılı itibariyle Türkiye'de  49.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47</xdr:row>
      <xdr:rowOff>19050</xdr:rowOff>
    </xdr:from>
    <xdr:to>
      <xdr:col>12</xdr:col>
      <xdr:colOff>358775</xdr:colOff>
      <xdr:row>58</xdr:row>
      <xdr:rowOff>76200</xdr:rowOff>
    </xdr:to>
    <xdr:sp macro="" textlink="">
      <xdr:nvSpPr>
        <xdr:cNvPr id="7" name="Metin kutusu 6"/>
        <xdr:cNvSpPr txBox="1"/>
      </xdr:nvSpPr>
      <xdr:spPr>
        <a:xfrm>
          <a:off x="6581775" y="10134600"/>
          <a:ext cx="2597150" cy="21526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Amasya  İli  belediyelerinin toplam çevresel harcamalarının  %52'si  atık yönetimi hizmetlerine, %24'ü su temini işleri ve hizmetlerine ve %22'si atıksu yönetimi hizmetlerine harcanmıştır. </a:t>
          </a:r>
          <a:endParaRPr lang="tr-TR">
            <a:effectLst/>
          </a:endParaRPr>
        </a:p>
        <a:p>
          <a:endParaRPr lang="tr-TR" sz="1100"/>
        </a:p>
      </xdr:txBody>
    </xdr:sp>
    <xdr:clientData/>
  </xdr:twoCellAnchor>
  <xdr:twoCellAnchor>
    <xdr:from>
      <xdr:col>4</xdr:col>
      <xdr:colOff>733425</xdr:colOff>
      <xdr:row>89</xdr:row>
      <xdr:rowOff>166687</xdr:rowOff>
    </xdr:from>
    <xdr:to>
      <xdr:col>11</xdr:col>
      <xdr:colOff>476250</xdr:colOff>
      <xdr:row>107</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111</xdr:row>
      <xdr:rowOff>0</xdr:rowOff>
    </xdr:from>
    <xdr:to>
      <xdr:col>9</xdr:col>
      <xdr:colOff>142875</xdr:colOff>
      <xdr:row>115</xdr:row>
      <xdr:rowOff>133349</xdr:rowOff>
    </xdr:to>
    <xdr:sp macro="" textlink="">
      <xdr:nvSpPr>
        <xdr:cNvPr id="9" name="Metin kutusu 8"/>
        <xdr:cNvSpPr txBox="1"/>
      </xdr:nvSpPr>
      <xdr:spPr>
        <a:xfrm>
          <a:off x="0" y="2117407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Amasya'nın kişi başı gayrisafi yutriçi hasıla miktarı Türkiye ortalamasının altında olup, 2017 yılı itibariyle Türkiye genelinde en yüksek  40. ildir.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185736</xdr:rowOff>
    </xdr:from>
    <xdr:to>
      <xdr:col>8</xdr:col>
      <xdr:colOff>119062</xdr:colOff>
      <xdr:row>32</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14</xdr:col>
      <xdr:colOff>95249</xdr:colOff>
      <xdr:row>39</xdr:row>
      <xdr:rowOff>133350</xdr:rowOff>
    </xdr:to>
    <xdr:sp macro="" textlink="">
      <xdr:nvSpPr>
        <xdr:cNvPr id="5" name="Metin kutusu 4"/>
        <xdr:cNvSpPr txBox="1"/>
      </xdr:nvSpPr>
      <xdr:spPr>
        <a:xfrm>
          <a:off x="0" y="6715125"/>
          <a:ext cx="8540749" cy="8953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pPr>
            <a:lnSpc>
              <a:spcPts val="1100"/>
            </a:lnSpc>
          </a:pPr>
          <a:endParaRPr lang="tr-TR"/>
        </a:p>
        <a:p>
          <a:pPr>
            <a:lnSpc>
              <a:spcPts val="1100"/>
            </a:lnSpc>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 'dür. 2018 yılı Amasya (Merkez) İstasyonunun yıllık ortalama PM</a:t>
          </a:r>
          <a:r>
            <a:rPr lang="tr-TR" sz="1100" baseline="-25000">
              <a:solidFill>
                <a:schemeClr val="dk1"/>
              </a:solidFill>
              <a:effectLst/>
              <a:latin typeface="+mn-lt"/>
              <a:ea typeface="+mn-ea"/>
              <a:cs typeface="+mn-cs"/>
            </a:rPr>
            <a:t>10</a:t>
          </a:r>
          <a:r>
            <a:rPr lang="tr-TR" sz="1100" baseline="0">
              <a:solidFill>
                <a:schemeClr val="dk1"/>
              </a:solidFill>
              <a:effectLst/>
              <a:latin typeface="+mn-lt"/>
              <a:ea typeface="+mn-ea"/>
              <a:cs typeface="+mn-cs"/>
            </a:rPr>
            <a:t>  ve  SO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değerleri sınır değerin altındadır. Ancak, Merzifon (42 µg/m³ ), Suluova  (53 µg/m³ ) ve özellikle de Şehzade  (72 µg/m³ ) istasyonlarında yıllık ortalama PM</a:t>
          </a:r>
          <a:r>
            <a:rPr lang="tr-TR" sz="1100" baseline="-25000">
              <a:solidFill>
                <a:schemeClr val="dk1"/>
              </a:solidFill>
              <a:effectLst/>
              <a:latin typeface="+mn-lt"/>
              <a:ea typeface="+mn-ea"/>
              <a:cs typeface="+mn-cs"/>
            </a:rPr>
            <a:t>10</a:t>
          </a:r>
          <a:r>
            <a:rPr lang="tr-TR" sz="1100" baseline="0">
              <a:solidFill>
                <a:schemeClr val="dk1"/>
              </a:solidFill>
              <a:effectLst/>
              <a:latin typeface="+mn-lt"/>
              <a:ea typeface="+mn-ea"/>
              <a:cs typeface="+mn-cs"/>
            </a:rPr>
            <a:t>   değerleri sınır değerin üzerindedir.</a:t>
          </a:r>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28</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37</xdr:row>
      <xdr:rowOff>57150</xdr:rowOff>
    </xdr:from>
    <xdr:to>
      <xdr:col>13</xdr:col>
      <xdr:colOff>561974</xdr:colOff>
      <xdr:row>51</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70</xdr:row>
      <xdr:rowOff>0</xdr:rowOff>
    </xdr:from>
    <xdr:to>
      <xdr:col>13</xdr:col>
      <xdr:colOff>590550</xdr:colOff>
      <xdr:row>74</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89</xdr:row>
      <xdr:rowOff>66675</xdr:rowOff>
    </xdr:from>
    <xdr:to>
      <xdr:col>9</xdr:col>
      <xdr:colOff>409575</xdr:colOff>
      <xdr:row>106</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114</xdr:row>
      <xdr:rowOff>19049</xdr:rowOff>
    </xdr:from>
    <xdr:to>
      <xdr:col>12</xdr:col>
      <xdr:colOff>342899</xdr:colOff>
      <xdr:row>130</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138</xdr:row>
      <xdr:rowOff>28574</xdr:rowOff>
    </xdr:from>
    <xdr:to>
      <xdr:col>13</xdr:col>
      <xdr:colOff>381000</xdr:colOff>
      <xdr:row>155</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19</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12</xdr:col>
      <xdr:colOff>38100</xdr:colOff>
      <xdr:row>25</xdr:row>
      <xdr:rowOff>104775</xdr:rowOff>
    </xdr:to>
    <xdr:sp macro="" textlink="">
      <xdr:nvSpPr>
        <xdr:cNvPr id="4" name="Metin kutusu 3"/>
        <xdr:cNvSpPr txBox="1"/>
      </xdr:nvSpPr>
      <xdr:spPr>
        <a:xfrm>
          <a:off x="0" y="4181475"/>
          <a:ext cx="765810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Amasya'da  şebekeden deşarj edilen  belediye  atıksularının %48'i arıtılmaktadır. %52'si ise arıtılmadan deşarj edilmektedir.</a:t>
          </a:r>
          <a:endParaRPr lang="tr-TR" sz="1100"/>
        </a:p>
      </xdr:txBody>
    </xdr:sp>
    <xdr:clientData/>
  </xdr:twoCellAnchor>
  <xdr:twoCellAnchor>
    <xdr:from>
      <xdr:col>4</xdr:col>
      <xdr:colOff>276225</xdr:colOff>
      <xdr:row>64</xdr:row>
      <xdr:rowOff>19050</xdr:rowOff>
    </xdr:from>
    <xdr:to>
      <xdr:col>11</xdr:col>
      <xdr:colOff>581025</xdr:colOff>
      <xdr:row>78</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83</xdr:row>
      <xdr:rowOff>0</xdr:rowOff>
    </xdr:from>
    <xdr:to>
      <xdr:col>13</xdr:col>
      <xdr:colOff>47625</xdr:colOff>
      <xdr:row>87</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Amasya'da Belediyelerde</a:t>
          </a:r>
          <a:r>
            <a:rPr lang="tr-TR" sz="1100" baseline="0">
              <a:solidFill>
                <a:schemeClr val="dk1"/>
              </a:solidFill>
              <a:effectLst/>
              <a:latin typeface="+mn-lt"/>
              <a:ea typeface="+mn-ea"/>
              <a:cs typeface="+mn-cs"/>
            </a:rPr>
            <a:t> deşarj edilen  ortalama kişibaşı günlük atıksu miktarı (159 litre/kişi-gün) Türkiye ortalamasının  altındadır.</a:t>
          </a:r>
          <a:endParaRPr lang="tr-TR" sz="1100"/>
        </a:p>
      </xdr:txBody>
    </xdr:sp>
    <xdr:clientData/>
  </xdr:twoCellAnchor>
  <xdr:twoCellAnchor>
    <xdr:from>
      <xdr:col>5</xdr:col>
      <xdr:colOff>223836</xdr:colOff>
      <xdr:row>128</xdr:row>
      <xdr:rowOff>19050</xdr:rowOff>
    </xdr:from>
    <xdr:to>
      <xdr:col>13</xdr:col>
      <xdr:colOff>342899</xdr:colOff>
      <xdr:row>143</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147</xdr:row>
      <xdr:rowOff>0</xdr:rowOff>
    </xdr:from>
    <xdr:to>
      <xdr:col>13</xdr:col>
      <xdr:colOff>47625</xdr:colOff>
      <xdr:row>151</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Amasya'da  kanalizasyon şebekesi ile hizmet verilen belediye  nüfusunun toplam belediye nüfusuna oranı </a:t>
          </a:r>
          <a:r>
            <a:rPr lang="tr-TR" sz="1100" baseline="0">
              <a:solidFill>
                <a:schemeClr val="dk1"/>
              </a:solidFill>
              <a:effectLst/>
              <a:latin typeface="+mn-lt"/>
              <a:ea typeface="+mn-ea"/>
              <a:cs typeface="+mn-cs"/>
            </a:rPr>
            <a:t> %99'dur.</a:t>
          </a:r>
          <a:endParaRPr lang="tr-TR" sz="1100"/>
        </a:p>
      </xdr:txBody>
    </xdr:sp>
    <xdr:clientData/>
  </xdr:twoCellAnchor>
  <xdr:twoCellAnchor>
    <xdr:from>
      <xdr:col>4</xdr:col>
      <xdr:colOff>419100</xdr:colOff>
      <xdr:row>96</xdr:row>
      <xdr:rowOff>61911</xdr:rowOff>
    </xdr:from>
    <xdr:to>
      <xdr:col>13</xdr:col>
      <xdr:colOff>133350</xdr:colOff>
      <xdr:row>112</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116</xdr:row>
      <xdr:rowOff>0</xdr:rowOff>
    </xdr:from>
    <xdr:to>
      <xdr:col>13</xdr:col>
      <xdr:colOff>47625</xdr:colOff>
      <xdr:row>120</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2018 yılı itibariyle Amasya'da "Atıksu Arıtma Tesisi Ile Hizmet Verilen Belediye Nüfusunun Toplam Belediye Nüfusuna Oranı " %57,8  olup Türkiye ortalaması oran olan %79'un  altındadır.</a:t>
          </a:r>
        </a:p>
      </xdr:txBody>
    </xdr:sp>
    <xdr:clientData/>
  </xdr:twoCellAnchor>
  <xdr:twoCellAnchor>
    <xdr:from>
      <xdr:col>0</xdr:col>
      <xdr:colOff>0</xdr:colOff>
      <xdr:row>30</xdr:row>
      <xdr:rowOff>0</xdr:rowOff>
    </xdr:from>
    <xdr:to>
      <xdr:col>14</xdr:col>
      <xdr:colOff>19050</xdr:colOff>
      <xdr:row>38</xdr:row>
      <xdr:rowOff>38100</xdr:rowOff>
    </xdr:to>
    <xdr:sp macro="" textlink="">
      <xdr:nvSpPr>
        <xdr:cNvPr id="20" name="Metin kutusu 19"/>
        <xdr:cNvSpPr txBox="1"/>
      </xdr:nvSpPr>
      <xdr:spPr>
        <a:xfrm>
          <a:off x="0" y="6105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0</xdr:col>
      <xdr:colOff>0</xdr:colOff>
      <xdr:row>54</xdr:row>
      <xdr:rowOff>28575</xdr:rowOff>
    </xdr:from>
    <xdr:to>
      <xdr:col>11</xdr:col>
      <xdr:colOff>590550</xdr:colOff>
      <xdr:row>58</xdr:row>
      <xdr:rowOff>133350</xdr:rowOff>
    </xdr:to>
    <xdr:sp macro="" textlink="">
      <xdr:nvSpPr>
        <xdr:cNvPr id="22" name="Metin kutusu 21"/>
        <xdr:cNvSpPr txBox="1"/>
      </xdr:nvSpPr>
      <xdr:spPr>
        <a:xfrm>
          <a:off x="0" y="11182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Amasya'da  arıtılan belediye atık suların tamamına gelişmiş arıtma uygulanmaktadır.</a:t>
          </a:r>
          <a:endParaRPr lang="tr-TR" sz="1100"/>
        </a:p>
      </xdr:txBody>
    </xdr:sp>
    <xdr:clientData/>
  </xdr:twoCellAnchor>
  <xdr:twoCellAnchor>
    <xdr:from>
      <xdr:col>7</xdr:col>
      <xdr:colOff>92075</xdr:colOff>
      <xdr:row>38</xdr:row>
      <xdr:rowOff>142874</xdr:rowOff>
    </xdr:from>
    <xdr:to>
      <xdr:col>14</xdr:col>
      <xdr:colOff>396875</xdr:colOff>
      <xdr:row>51</xdr:row>
      <xdr:rowOff>71436</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28</xdr:row>
      <xdr:rowOff>180974</xdr:rowOff>
    </xdr:from>
    <xdr:to>
      <xdr:col>8</xdr:col>
      <xdr:colOff>76199</xdr:colOff>
      <xdr:row>46</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190499</xdr:rowOff>
    </xdr:from>
    <xdr:to>
      <xdr:col>9</xdr:col>
      <xdr:colOff>228600</xdr:colOff>
      <xdr:row>53</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Amasya'da yıllar itibariyle toplanan toplam belediye atığı miktarı  giderek azalmıştır. 2012 yılından itibaren  düzenli depolama yapılmaya başlanmıştır. 2018 yılında toplam belediye atıklarının yaklaşık %94'ü düzenli depolama yöntemiyle bertaraf edilmekte olup %1'i düzensiz depolanmaktadır. %5'i ise geri kazanılmaktadır.</a:t>
          </a:r>
        </a:p>
        <a:p>
          <a:endParaRPr lang="tr-TR" sz="1100"/>
        </a:p>
      </xdr:txBody>
    </xdr:sp>
    <xdr:clientData/>
  </xdr:twoCellAnchor>
  <xdr:twoCellAnchor>
    <xdr:from>
      <xdr:col>4</xdr:col>
      <xdr:colOff>671512</xdr:colOff>
      <xdr:row>62</xdr:row>
      <xdr:rowOff>76200</xdr:rowOff>
    </xdr:from>
    <xdr:to>
      <xdr:col>11</xdr:col>
      <xdr:colOff>176212</xdr:colOff>
      <xdr:row>75</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79</xdr:row>
      <xdr:rowOff>0</xdr:rowOff>
    </xdr:from>
    <xdr:to>
      <xdr:col>9</xdr:col>
      <xdr:colOff>238124</xdr:colOff>
      <xdr:row>83</xdr:row>
      <xdr:rowOff>152400</xdr:rowOff>
    </xdr:to>
    <xdr:sp macro="" textlink="">
      <xdr:nvSpPr>
        <xdr:cNvPr id="9" name="Metin kutusu 8"/>
        <xdr:cNvSpPr txBox="1"/>
      </xdr:nvSpPr>
      <xdr:spPr>
        <a:xfrm>
          <a:off x="0" y="15487650"/>
          <a:ext cx="6981824" cy="9144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Amasya'da  kişi başına düşen ortalama belediye atık miktarı  2001-2012 döneminde Türkiye ortalamasının üstündeyken  2014 yılından sonra Türkiye ortalamasının altına düşmüştür.</a:t>
          </a:r>
        </a:p>
        <a:p>
          <a:endParaRPr lang="tr-TR" sz="1100"/>
        </a:p>
      </xdr:txBody>
    </xdr:sp>
    <xdr:clientData/>
  </xdr:twoCellAnchor>
  <xdr:twoCellAnchor>
    <xdr:from>
      <xdr:col>3</xdr:col>
      <xdr:colOff>581025</xdr:colOff>
      <xdr:row>90</xdr:row>
      <xdr:rowOff>114299</xdr:rowOff>
    </xdr:from>
    <xdr:to>
      <xdr:col>10</xdr:col>
      <xdr:colOff>204787</xdr:colOff>
      <xdr:row>105</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109</xdr:row>
      <xdr:rowOff>0</xdr:rowOff>
    </xdr:from>
    <xdr:to>
      <xdr:col>9</xdr:col>
      <xdr:colOff>238124</xdr:colOff>
      <xdr:row>113</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Amasya'da toplam belediye nüfusunun tamamına atık hizmeti verilmektedir.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31</xdr:row>
      <xdr:rowOff>104774</xdr:rowOff>
    </xdr:from>
    <xdr:to>
      <xdr:col>8</xdr:col>
      <xdr:colOff>76200</xdr:colOff>
      <xdr:row>46</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8</xdr:col>
      <xdr:colOff>485775</xdr:colOff>
      <xdr:row>55</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Amasya'da 2017 yılında tehlikeli atıkların geri kazanım oranı %72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57150</xdr:colOff>
      <xdr:row>14</xdr:row>
      <xdr:rowOff>85725</xdr:rowOff>
    </xdr:to>
    <xdr:sp macro="" textlink="">
      <xdr:nvSpPr>
        <xdr:cNvPr id="5" name="Metin kutusu 4"/>
        <xdr:cNvSpPr txBox="1"/>
      </xdr:nvSpPr>
      <xdr:spPr>
        <a:xfrm>
          <a:off x="0" y="447676"/>
          <a:ext cx="7524750" cy="23717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F1" sqref="F1"/>
    </sheetView>
  </sheetViews>
  <sheetFormatPr defaultRowHeight="15" x14ac:dyDescent="0.25"/>
  <sheetData>
    <row r="1" spans="1:1" x14ac:dyDescent="0.25">
      <c r="A1" s="1" t="s">
        <v>24</v>
      </c>
    </row>
    <row r="3" spans="1:1" x14ac:dyDescent="0.25">
      <c r="A3" s="2" t="s">
        <v>0</v>
      </c>
    </row>
    <row r="4" spans="1:1" x14ac:dyDescent="0.25">
      <c r="A4" s="2"/>
    </row>
    <row r="5" spans="1:1" x14ac:dyDescent="0.25">
      <c r="A5" s="3" t="s">
        <v>145</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157</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152</v>
      </c>
    </row>
    <row r="24" spans="1:1" x14ac:dyDescent="0.25">
      <c r="A24" s="3" t="s">
        <v>13</v>
      </c>
    </row>
    <row r="25" spans="1:1" x14ac:dyDescent="0.25">
      <c r="A25" s="3" t="s">
        <v>166</v>
      </c>
    </row>
    <row r="26" spans="1:1" x14ac:dyDescent="0.25">
      <c r="A26" s="3" t="s">
        <v>167</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168</v>
      </c>
    </row>
    <row r="34" spans="1:1" x14ac:dyDescent="0.25">
      <c r="A34" s="3" t="s">
        <v>169</v>
      </c>
    </row>
    <row r="37" spans="1:1" x14ac:dyDescent="0.25">
      <c r="A37" s="3" t="s">
        <v>18</v>
      </c>
    </row>
    <row r="38" spans="1:1" x14ac:dyDescent="0.25">
      <c r="A38" s="3" t="s">
        <v>19</v>
      </c>
    </row>
    <row r="39" spans="1:1" x14ac:dyDescent="0.25">
      <c r="A39" s="3" t="s">
        <v>20</v>
      </c>
    </row>
    <row r="40" spans="1:1" x14ac:dyDescent="0.25">
      <c r="A40" s="3" t="s">
        <v>170</v>
      </c>
    </row>
    <row r="43" spans="1:1" x14ac:dyDescent="0.25">
      <c r="A43" s="3" t="s">
        <v>21</v>
      </c>
    </row>
    <row r="44" spans="1:1" x14ac:dyDescent="0.25">
      <c r="A44" s="3" t="s">
        <v>22</v>
      </c>
    </row>
    <row r="47" spans="1:1" x14ac:dyDescent="0.25">
      <c r="A47" s="3" t="s">
        <v>23</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28" display="5.2.Arıtma Tesisi Tipine Göre Atıksu Arıtma Tesislerinde Arıtılan Atıksu Miktarı (Bin m3/yıl)"/>
    <hyperlink ref="A32" location="'Belediye Atıksu'!A28" display="5.3.Belediyelerde Deşarj Edilen Kişi Başı Günlük Atıksu Miktarı (Litre/Kişi-Gün)"/>
    <hyperlink ref="A33" location="'Belediye Atıksu'!A92" display="5.4.Atıksu Arıtma Tesisi Ile Hizmet Verilen Belediye Nüfusunun Toplam Nüfusa Oranı (%)"/>
    <hyperlink ref="A34" location="'Belediye Atıksu'!A125"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7"/>
  <sheetViews>
    <sheetView zoomScaleNormal="100" workbookViewId="0">
      <selection activeCell="B1" sqref="B1"/>
    </sheetView>
  </sheetViews>
  <sheetFormatPr defaultRowHeight="15" x14ac:dyDescent="0.25"/>
  <cols>
    <col min="1" max="1" width="29.7109375" customWidth="1"/>
    <col min="2" max="2" width="10.140625" bestFit="1" customWidth="1"/>
    <col min="3" max="3" width="10.42578125" customWidth="1"/>
    <col min="4" max="4" width="10.140625" bestFit="1" customWidth="1"/>
    <col min="5" max="5" width="10.42578125" customWidth="1"/>
    <col min="6" max="6" width="10.140625" bestFit="1" customWidth="1"/>
    <col min="7" max="7" width="11.140625" customWidth="1"/>
    <col min="8" max="8" width="10.140625" bestFit="1" customWidth="1"/>
    <col min="9" max="9" width="9.7109375" customWidth="1"/>
    <col min="10" max="10" width="10.85546875" customWidth="1"/>
    <col min="11" max="11" width="8.28515625" customWidth="1"/>
  </cols>
  <sheetData>
    <row r="1" spans="1:1" ht="20.25" x14ac:dyDescent="0.3">
      <c r="A1" s="70" t="s">
        <v>23</v>
      </c>
    </row>
    <row r="17" spans="1:11" x14ac:dyDescent="0.25">
      <c r="A17" s="84" t="s">
        <v>135</v>
      </c>
      <c r="B17" s="107" t="s">
        <v>136</v>
      </c>
      <c r="C17" s="109"/>
      <c r="D17" s="109"/>
      <c r="E17" s="109"/>
      <c r="F17" s="109"/>
      <c r="G17" s="109"/>
      <c r="H17" s="109"/>
      <c r="I17" s="109"/>
      <c r="J17" s="109"/>
      <c r="K17" s="108"/>
    </row>
    <row r="18" spans="1:11" x14ac:dyDescent="0.25">
      <c r="A18" s="80"/>
      <c r="B18" s="107">
        <v>1990</v>
      </c>
      <c r="C18" s="108"/>
      <c r="D18" s="107">
        <v>2000</v>
      </c>
      <c r="E18" s="108"/>
      <c r="F18" s="107">
        <v>2006</v>
      </c>
      <c r="G18" s="108"/>
      <c r="H18" s="107">
        <v>2012</v>
      </c>
      <c r="I18" s="108"/>
      <c r="J18" s="107">
        <v>2018</v>
      </c>
      <c r="K18" s="108"/>
    </row>
    <row r="19" spans="1:11" x14ac:dyDescent="0.25">
      <c r="A19" s="80" t="s">
        <v>137</v>
      </c>
      <c r="B19" s="83" t="s">
        <v>138</v>
      </c>
      <c r="C19" s="83" t="s">
        <v>139</v>
      </c>
      <c r="D19" s="83" t="s">
        <v>138</v>
      </c>
      <c r="E19" s="83" t="s">
        <v>139</v>
      </c>
      <c r="F19" s="83" t="s">
        <v>138</v>
      </c>
      <c r="G19" s="83" t="s">
        <v>139</v>
      </c>
      <c r="H19" s="83" t="s">
        <v>138</v>
      </c>
      <c r="I19" s="83" t="s">
        <v>139</v>
      </c>
      <c r="J19" s="83" t="s">
        <v>138</v>
      </c>
      <c r="K19" s="83" t="s">
        <v>139</v>
      </c>
    </row>
    <row r="20" spans="1:11" x14ac:dyDescent="0.25">
      <c r="A20" s="80" t="s">
        <v>140</v>
      </c>
      <c r="B20" s="81">
        <v>9478.66</v>
      </c>
      <c r="C20" s="81">
        <f>B20*100/$B$25</f>
        <v>1.6822288324309715</v>
      </c>
      <c r="D20" s="81">
        <v>10187.120000000001</v>
      </c>
      <c r="E20" s="81">
        <f>D20*100/$D$25</f>
        <v>1.8079630436616778</v>
      </c>
      <c r="F20" s="81">
        <v>7558.85</v>
      </c>
      <c r="G20" s="81">
        <f>F20*100/$F$25</f>
        <v>1.3415098374341419</v>
      </c>
      <c r="H20" s="81">
        <v>8460.2199999999993</v>
      </c>
      <c r="I20" s="81">
        <f>H20*100/$H$25</f>
        <v>1.5014808280171021</v>
      </c>
      <c r="J20" s="81">
        <v>8452.2800000000007</v>
      </c>
      <c r="K20" s="81">
        <f>J20*100/$J$25</f>
        <v>1.5000716734354893</v>
      </c>
    </row>
    <row r="21" spans="1:11" x14ac:dyDescent="0.25">
      <c r="A21" s="80" t="s">
        <v>141</v>
      </c>
      <c r="B21" s="81">
        <v>247424.49</v>
      </c>
      <c r="C21" s="81">
        <f t="shared" ref="C21:C25" si="0">B21*100/$B$25</f>
        <v>43.911756611960826</v>
      </c>
      <c r="D21" s="81">
        <v>245338.23999999999</v>
      </c>
      <c r="E21" s="81">
        <f t="shared" ref="E21:E25" si="1">D21*100/$D$25</f>
        <v>43.541498590082298</v>
      </c>
      <c r="F21" s="81">
        <v>256768.16</v>
      </c>
      <c r="G21" s="81">
        <f t="shared" ref="G21:G25" si="2">F21*100/$F$25</f>
        <v>45.570028850931521</v>
      </c>
      <c r="H21" s="81">
        <v>260365.04</v>
      </c>
      <c r="I21" s="81">
        <f t="shared" ref="I21:I25" si="3">H21*100/$H$25</f>
        <v>46.208386524925594</v>
      </c>
      <c r="J21" s="81">
        <v>260330.45</v>
      </c>
      <c r="K21" s="81">
        <f t="shared" ref="K21:K25" si="4">J21*100/$J$25</f>
        <v>46.202247651250779</v>
      </c>
    </row>
    <row r="22" spans="1:11" x14ac:dyDescent="0.25">
      <c r="A22" s="80" t="s">
        <v>142</v>
      </c>
      <c r="B22" s="81">
        <v>305463.63</v>
      </c>
      <c r="C22" s="81">
        <f t="shared" si="0"/>
        <v>54.212275326367468</v>
      </c>
      <c r="D22" s="81">
        <v>306609.27</v>
      </c>
      <c r="E22" s="81">
        <f t="shared" si="1"/>
        <v>54.415598226396185</v>
      </c>
      <c r="F22" s="81">
        <v>297616.24</v>
      </c>
      <c r="G22" s="81">
        <f t="shared" si="2"/>
        <v>52.819557702581818</v>
      </c>
      <c r="H22" s="81">
        <v>292899.84000000003</v>
      </c>
      <c r="I22" s="81">
        <f t="shared" si="3"/>
        <v>51.982512782088037</v>
      </c>
      <c r="J22" s="81">
        <v>292842.2</v>
      </c>
      <c r="K22" s="81">
        <f t="shared" si="4"/>
        <v>51.972283100717227</v>
      </c>
    </row>
    <row r="23" spans="1:11" x14ac:dyDescent="0.25">
      <c r="A23" s="80" t="s">
        <v>143</v>
      </c>
      <c r="B23" s="81">
        <v>56.53</v>
      </c>
      <c r="C23" s="81">
        <f t="shared" si="0"/>
        <v>1.0032683511943969E-2</v>
      </c>
      <c r="D23" s="81">
        <v>56.53</v>
      </c>
      <c r="E23" s="81">
        <f t="shared" si="1"/>
        <v>1.0032683511943969E-2</v>
      </c>
      <c r="F23" s="81">
        <v>177.19</v>
      </c>
      <c r="G23" s="81">
        <f t="shared" si="2"/>
        <v>3.1446864019653201E-2</v>
      </c>
      <c r="H23" s="81">
        <v>177.19</v>
      </c>
      <c r="I23" s="81">
        <f t="shared" si="3"/>
        <v>3.1446864019653194E-2</v>
      </c>
      <c r="J23" s="81">
        <v>177.19</v>
      </c>
      <c r="K23" s="81">
        <f t="shared" si="4"/>
        <v>3.1446864019653194E-2</v>
      </c>
    </row>
    <row r="24" spans="1:11" x14ac:dyDescent="0.25">
      <c r="A24" s="80" t="s">
        <v>164</v>
      </c>
      <c r="B24" s="81">
        <v>1035.1099999999999</v>
      </c>
      <c r="C24" s="81">
        <f t="shared" si="0"/>
        <v>0.18370654572878684</v>
      </c>
      <c r="D24" s="81">
        <v>1267.26</v>
      </c>
      <c r="E24" s="81">
        <f t="shared" si="1"/>
        <v>0.22490745634788809</v>
      </c>
      <c r="F24" s="81">
        <v>1337.97</v>
      </c>
      <c r="G24" s="81">
        <f t="shared" si="2"/>
        <v>0.23745674503287656</v>
      </c>
      <c r="H24" s="81">
        <v>1556.12</v>
      </c>
      <c r="I24" s="81">
        <f t="shared" si="3"/>
        <v>0.27617300094961755</v>
      </c>
      <c r="J24" s="81">
        <v>1656.29</v>
      </c>
      <c r="K24" s="81">
        <f t="shared" si="4"/>
        <v>0.2939507105768463</v>
      </c>
    </row>
    <row r="25" spans="1:11" x14ac:dyDescent="0.25">
      <c r="A25" s="80" t="s">
        <v>144</v>
      </c>
      <c r="B25" s="82">
        <f>SUM(B20:B24)</f>
        <v>563458.42000000004</v>
      </c>
      <c r="C25" s="81">
        <f t="shared" si="0"/>
        <v>100</v>
      </c>
      <c r="D25" s="82">
        <f>SUM(D20:D24)</f>
        <v>563458.42000000004</v>
      </c>
      <c r="E25" s="81">
        <f t="shared" si="1"/>
        <v>100</v>
      </c>
      <c r="F25" s="82">
        <f>SUM(F20:F24)</f>
        <v>563458.40999999992</v>
      </c>
      <c r="G25" s="81">
        <f t="shared" si="2"/>
        <v>100</v>
      </c>
      <c r="H25" s="82">
        <f>SUM(H20:H24)</f>
        <v>563458.41</v>
      </c>
      <c r="I25" s="81">
        <f t="shared" si="3"/>
        <v>100</v>
      </c>
      <c r="J25" s="82">
        <f>SUM(J20:J24)</f>
        <v>563458.41</v>
      </c>
      <c r="K25" s="81">
        <f t="shared" si="4"/>
        <v>100</v>
      </c>
    </row>
    <row r="27" spans="1:11" x14ac:dyDescent="0.25">
      <c r="A27" s="77" t="s">
        <v>165</v>
      </c>
    </row>
  </sheetData>
  <mergeCells count="6">
    <mergeCell ref="J18:K18"/>
    <mergeCell ref="B17:K17"/>
    <mergeCell ref="B18:C18"/>
    <mergeCell ref="D18:E18"/>
    <mergeCell ref="F18:G18"/>
    <mergeCell ref="H18:I18"/>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9"/>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100" t="s">
        <v>30</v>
      </c>
      <c r="C5" s="100"/>
      <c r="D5" s="100"/>
      <c r="E5" s="100"/>
      <c r="F5" s="101" t="s">
        <v>25</v>
      </c>
    </row>
    <row r="6" spans="1:6" ht="42.75" customHeight="1" x14ac:dyDescent="0.25">
      <c r="A6" s="7" t="s">
        <v>26</v>
      </c>
      <c r="B6" s="85" t="s">
        <v>147</v>
      </c>
      <c r="C6" s="9" t="s">
        <v>27</v>
      </c>
      <c r="D6" s="9" t="s">
        <v>28</v>
      </c>
      <c r="E6" s="9" t="s">
        <v>29</v>
      </c>
      <c r="F6" s="101"/>
    </row>
    <row r="7" spans="1:6" x14ac:dyDescent="0.25">
      <c r="A7" s="10" t="s">
        <v>31</v>
      </c>
      <c r="B7" s="11">
        <v>127343</v>
      </c>
      <c r="C7" s="11">
        <v>201331</v>
      </c>
      <c r="D7" s="11">
        <f>SUM(B7:C7)</f>
        <v>328674</v>
      </c>
      <c r="E7" s="15">
        <f>D7*100/F7</f>
        <v>0.46563455639296125</v>
      </c>
      <c r="F7" s="12">
        <v>70586256</v>
      </c>
    </row>
    <row r="8" spans="1:6" x14ac:dyDescent="0.25">
      <c r="A8" s="10" t="s">
        <v>32</v>
      </c>
      <c r="B8" s="11">
        <v>122100</v>
      </c>
      <c r="C8" s="11">
        <v>201575</v>
      </c>
      <c r="D8" s="11">
        <f t="shared" ref="D8:D18" si="0">SUM(B8:C8)</f>
        <v>323675</v>
      </c>
      <c r="E8" s="15">
        <f t="shared" ref="E8:E18" si="1">D8*100/F8</f>
        <v>0.45258406730697975</v>
      </c>
      <c r="F8" s="12">
        <v>71517100</v>
      </c>
    </row>
    <row r="9" spans="1:6" x14ac:dyDescent="0.25">
      <c r="A9" s="10" t="s">
        <v>33</v>
      </c>
      <c r="B9" s="11">
        <v>118958</v>
      </c>
      <c r="C9" s="11">
        <v>205310</v>
      </c>
      <c r="D9" s="11">
        <f t="shared" si="0"/>
        <v>324268</v>
      </c>
      <c r="E9" s="15">
        <f t="shared" si="1"/>
        <v>0.44688828118212637</v>
      </c>
      <c r="F9" s="12">
        <v>72561312</v>
      </c>
    </row>
    <row r="10" spans="1:6" x14ac:dyDescent="0.25">
      <c r="A10" s="10" t="s">
        <v>34</v>
      </c>
      <c r="B10" s="11">
        <v>115245</v>
      </c>
      <c r="C10" s="11">
        <v>219541</v>
      </c>
      <c r="D10" s="11">
        <f t="shared" si="0"/>
        <v>334786</v>
      </c>
      <c r="E10" s="15">
        <f t="shared" si="1"/>
        <v>0.45411344423533134</v>
      </c>
      <c r="F10" s="12">
        <v>73722988</v>
      </c>
    </row>
    <row r="11" spans="1:6" x14ac:dyDescent="0.25">
      <c r="A11" s="10" t="s">
        <v>35</v>
      </c>
      <c r="B11" s="11">
        <v>112132</v>
      </c>
      <c r="C11" s="11">
        <v>210947</v>
      </c>
      <c r="D11" s="11">
        <f t="shared" si="0"/>
        <v>323079</v>
      </c>
      <c r="E11" s="15">
        <f t="shared" si="1"/>
        <v>0.43236153972948199</v>
      </c>
      <c r="F11" s="12">
        <v>74724269</v>
      </c>
    </row>
    <row r="12" spans="1:6" x14ac:dyDescent="0.25">
      <c r="A12" s="10" t="s">
        <v>36</v>
      </c>
      <c r="B12" s="11">
        <v>110809</v>
      </c>
      <c r="C12" s="11">
        <v>211474</v>
      </c>
      <c r="D12" s="11">
        <f t="shared" si="0"/>
        <v>322283</v>
      </c>
      <c r="E12" s="15">
        <f t="shared" si="1"/>
        <v>0.42614590503355237</v>
      </c>
      <c r="F12" s="12">
        <v>75627384</v>
      </c>
    </row>
    <row r="13" spans="1:6" x14ac:dyDescent="0.25">
      <c r="A13" s="10" t="s">
        <v>37</v>
      </c>
      <c r="B13" s="11">
        <v>105980</v>
      </c>
      <c r="C13" s="11">
        <v>215997</v>
      </c>
      <c r="D13" s="11">
        <f t="shared" si="0"/>
        <v>321977</v>
      </c>
      <c r="E13" s="15">
        <f t="shared" si="1"/>
        <v>0.41996344126660423</v>
      </c>
      <c r="F13" s="12">
        <v>76667864</v>
      </c>
    </row>
    <row r="14" spans="1:6" x14ac:dyDescent="0.25">
      <c r="A14" s="10" t="s">
        <v>38</v>
      </c>
      <c r="B14" s="11">
        <v>100509</v>
      </c>
      <c r="C14" s="11">
        <v>221404</v>
      </c>
      <c r="D14" s="11">
        <f t="shared" si="0"/>
        <v>321913</v>
      </c>
      <c r="E14" s="15">
        <f t="shared" si="1"/>
        <v>0.41432428664450571</v>
      </c>
      <c r="F14" s="12">
        <v>77695904</v>
      </c>
    </row>
    <row r="15" spans="1:6" x14ac:dyDescent="0.25">
      <c r="A15" s="10" t="s">
        <v>39</v>
      </c>
      <c r="B15" s="11">
        <v>95735</v>
      </c>
      <c r="C15" s="11">
        <v>226432</v>
      </c>
      <c r="D15" s="11">
        <f t="shared" si="0"/>
        <v>322167</v>
      </c>
      <c r="E15" s="15">
        <f t="shared" si="1"/>
        <v>0.40914743672528736</v>
      </c>
      <c r="F15" s="12">
        <v>78741053</v>
      </c>
    </row>
    <row r="16" spans="1:6" x14ac:dyDescent="0.25">
      <c r="A16" s="10" t="s">
        <v>40</v>
      </c>
      <c r="B16" s="11">
        <v>94310</v>
      </c>
      <c r="C16" s="11">
        <v>232041</v>
      </c>
      <c r="D16" s="11">
        <f t="shared" si="0"/>
        <v>326351</v>
      </c>
      <c r="E16" s="15">
        <f t="shared" si="1"/>
        <v>0.4088849557872492</v>
      </c>
      <c r="F16" s="12">
        <v>79814871</v>
      </c>
    </row>
    <row r="17" spans="1:6" x14ac:dyDescent="0.25">
      <c r="A17" s="10" t="s">
        <v>146</v>
      </c>
      <c r="B17" s="11">
        <v>92746</v>
      </c>
      <c r="C17" s="11">
        <v>237142</v>
      </c>
      <c r="D17" s="11">
        <f t="shared" si="0"/>
        <v>329888</v>
      </c>
      <c r="E17" s="15">
        <f t="shared" si="1"/>
        <v>0.40822405249811211</v>
      </c>
      <c r="F17" s="12">
        <v>80810525</v>
      </c>
    </row>
    <row r="18" spans="1:6" x14ac:dyDescent="0.25">
      <c r="A18" s="10" t="s">
        <v>158</v>
      </c>
      <c r="B18" s="11">
        <v>97848</v>
      </c>
      <c r="C18" s="11">
        <v>239660</v>
      </c>
      <c r="D18" s="11">
        <f t="shared" si="0"/>
        <v>337508</v>
      </c>
      <c r="E18" s="15">
        <f t="shared" si="1"/>
        <v>0.41157563735824115</v>
      </c>
      <c r="F18" s="12">
        <v>82003882</v>
      </c>
    </row>
    <row r="19" spans="1:6" x14ac:dyDescent="0.25">
      <c r="A19" s="10"/>
      <c r="B19" s="11"/>
      <c r="C19" s="11"/>
      <c r="D19" s="11"/>
      <c r="E19" s="15"/>
      <c r="F19" s="12"/>
    </row>
    <row r="21" spans="1:6" x14ac:dyDescent="0.25">
      <c r="A21" s="13" t="s">
        <v>41</v>
      </c>
    </row>
    <row r="22" spans="1:6" x14ac:dyDescent="0.25">
      <c r="B22" s="14" t="s">
        <v>42</v>
      </c>
    </row>
    <row r="36" spans="1:5" ht="15.75" x14ac:dyDescent="0.25">
      <c r="A36" s="5" t="s">
        <v>43</v>
      </c>
    </row>
    <row r="39" spans="1:5" x14ac:dyDescent="0.25">
      <c r="B39" s="2"/>
      <c r="C39" s="102" t="s">
        <v>44</v>
      </c>
      <c r="D39" s="102"/>
    </row>
    <row r="40" spans="1:5" x14ac:dyDescent="0.25">
      <c r="A40" s="16"/>
      <c r="B40" s="17" t="s">
        <v>45</v>
      </c>
      <c r="C40" s="18" t="s">
        <v>46</v>
      </c>
      <c r="D40" s="19" t="s">
        <v>57</v>
      </c>
    </row>
    <row r="41" spans="1:5" x14ac:dyDescent="0.25">
      <c r="A41" s="20"/>
      <c r="B41" s="21" t="s">
        <v>47</v>
      </c>
      <c r="C41" s="22">
        <v>13.101130617980951</v>
      </c>
      <c r="D41" s="23">
        <v>-16.281349991328653</v>
      </c>
      <c r="E41" s="24"/>
    </row>
    <row r="42" spans="1:5" x14ac:dyDescent="0.25">
      <c r="A42" s="20"/>
      <c r="B42" s="21" t="s">
        <v>48</v>
      </c>
      <c r="C42" s="22">
        <v>14.495305286334435</v>
      </c>
      <c r="D42" s="23">
        <v>1.8304084327335082</v>
      </c>
      <c r="E42" s="24"/>
    </row>
    <row r="43" spans="1:5" x14ac:dyDescent="0.25">
      <c r="A43" s="20"/>
      <c r="B43" s="21" t="s">
        <v>49</v>
      </c>
      <c r="C43" s="22">
        <v>15.882776490896349</v>
      </c>
      <c r="D43" s="23">
        <v>31.921187354003983</v>
      </c>
      <c r="E43" s="24"/>
    </row>
    <row r="44" spans="1:5" x14ac:dyDescent="0.25">
      <c r="A44" s="20"/>
      <c r="B44" s="25" t="s">
        <v>50</v>
      </c>
      <c r="C44" s="22">
        <v>13.490261864227953</v>
      </c>
      <c r="D44" s="23">
        <v>-35.594646370760231</v>
      </c>
      <c r="E44" s="24"/>
    </row>
    <row r="45" spans="1:5" x14ac:dyDescent="0.25">
      <c r="A45" s="20"/>
      <c r="B45" s="26" t="s">
        <v>51</v>
      </c>
      <c r="C45" s="22">
        <v>12.013514234890865</v>
      </c>
      <c r="D45" s="23">
        <v>-2.4668338193328414</v>
      </c>
      <c r="E45" s="24"/>
    </row>
    <row r="46" spans="1:5" x14ac:dyDescent="0.25">
      <c r="A46" s="20"/>
      <c r="B46" s="26" t="s">
        <v>52</v>
      </c>
      <c r="C46" s="22">
        <v>13.664197703362001</v>
      </c>
      <c r="D46" s="23">
        <v>-0.9499271195176392</v>
      </c>
      <c r="E46" s="24"/>
    </row>
    <row r="47" spans="1:5" x14ac:dyDescent="0.25">
      <c r="A47" s="20"/>
      <c r="B47" s="26" t="s">
        <v>53</v>
      </c>
      <c r="C47" s="22">
        <v>13.319902886931656</v>
      </c>
      <c r="D47" s="23">
        <v>-0.19879171973715781</v>
      </c>
      <c r="E47" s="24"/>
    </row>
    <row r="48" spans="1:5" x14ac:dyDescent="0.25">
      <c r="A48" s="20"/>
      <c r="B48" s="26" t="s">
        <v>54</v>
      </c>
      <c r="C48" s="22">
        <v>13.362118141546794</v>
      </c>
      <c r="D48" s="23">
        <v>0.78872193878846797</v>
      </c>
      <c r="E48" s="24"/>
    </row>
    <row r="49" spans="1:5" x14ac:dyDescent="0.25">
      <c r="A49" s="20"/>
      <c r="B49" s="26" t="s">
        <v>55</v>
      </c>
      <c r="C49" s="22">
        <v>13.545181924668556</v>
      </c>
      <c r="D49" s="23">
        <v>12.903444630525511</v>
      </c>
      <c r="E49" s="24"/>
    </row>
    <row r="50" spans="1:5" x14ac:dyDescent="0.25">
      <c r="A50" s="20"/>
      <c r="B50" s="26" t="s">
        <v>148</v>
      </c>
      <c r="C50" s="22">
        <v>12.4</v>
      </c>
      <c r="D50" s="23">
        <v>10.8</v>
      </c>
      <c r="E50" s="24"/>
    </row>
    <row r="51" spans="1:5" x14ac:dyDescent="0.25">
      <c r="A51" s="20"/>
      <c r="B51" s="26" t="s">
        <v>159</v>
      </c>
      <c r="C51" s="22">
        <v>14.7</v>
      </c>
      <c r="D51" s="23">
        <v>22.8</v>
      </c>
      <c r="E51" s="24"/>
    </row>
    <row r="52" spans="1:5" x14ac:dyDescent="0.25">
      <c r="A52" s="20"/>
      <c r="B52" s="26"/>
      <c r="C52" s="22"/>
      <c r="D52" s="23"/>
      <c r="E52" s="24"/>
    </row>
    <row r="54" spans="1:5" x14ac:dyDescent="0.25">
      <c r="A54" s="27" t="s">
        <v>56</v>
      </c>
      <c r="B54" s="27"/>
      <c r="C54" s="27"/>
      <c r="D54" s="27"/>
      <c r="E54" s="28"/>
    </row>
    <row r="55" spans="1:5" x14ac:dyDescent="0.25">
      <c r="A55" s="13" t="s">
        <v>41</v>
      </c>
      <c r="B55" s="29"/>
      <c r="C55" s="29"/>
      <c r="D55" s="29"/>
      <c r="E55" s="29"/>
    </row>
    <row r="66" spans="1:3" ht="15.75" x14ac:dyDescent="0.25">
      <c r="A66" s="5" t="s">
        <v>4</v>
      </c>
    </row>
    <row r="69" spans="1:3" ht="31.5" customHeight="1" x14ac:dyDescent="0.25">
      <c r="A69" s="16"/>
      <c r="B69" s="102" t="s">
        <v>58</v>
      </c>
      <c r="C69" s="102"/>
    </row>
    <row r="70" spans="1:3" x14ac:dyDescent="0.25">
      <c r="A70" s="30" t="s">
        <v>26</v>
      </c>
      <c r="B70" s="18" t="s">
        <v>46</v>
      </c>
      <c r="C70" s="19" t="s">
        <v>57</v>
      </c>
    </row>
    <row r="71" spans="1:3" x14ac:dyDescent="0.25">
      <c r="A71" s="20">
        <v>2007</v>
      </c>
      <c r="B71" s="31">
        <v>91.717631405242173</v>
      </c>
      <c r="C71" s="32">
        <v>57.763444639718806</v>
      </c>
    </row>
    <row r="72" spans="1:3" x14ac:dyDescent="0.25">
      <c r="A72" s="20">
        <v>2008</v>
      </c>
      <c r="B72" s="31">
        <v>92.9271417508225</v>
      </c>
      <c r="C72" s="32">
        <v>56.884885764499124</v>
      </c>
    </row>
    <row r="73" spans="1:3" x14ac:dyDescent="0.25">
      <c r="A73" s="20">
        <v>2009</v>
      </c>
      <c r="B73" s="31">
        <v>94.283959023082005</v>
      </c>
      <c r="C73" s="32">
        <v>56.989103690685411</v>
      </c>
    </row>
    <row r="74" spans="1:3" x14ac:dyDescent="0.25">
      <c r="A74" s="20">
        <v>2010</v>
      </c>
      <c r="B74" s="31">
        <v>95.793405439680669</v>
      </c>
      <c r="C74" s="32">
        <v>58.837609841827771</v>
      </c>
    </row>
    <row r="75" spans="1:3" x14ac:dyDescent="0.25">
      <c r="A75" s="20">
        <v>2011</v>
      </c>
      <c r="B75" s="31">
        <v>97.094439477965295</v>
      </c>
      <c r="C75" s="32">
        <v>56.780140597539543</v>
      </c>
    </row>
    <row r="76" spans="1:3" x14ac:dyDescent="0.25">
      <c r="A76" s="20">
        <v>2012</v>
      </c>
      <c r="B76" s="33">
        <v>98.267919605407457</v>
      </c>
      <c r="C76" s="34">
        <v>56.640246045694198</v>
      </c>
    </row>
    <row r="77" spans="1:3" x14ac:dyDescent="0.25">
      <c r="A77" s="20">
        <v>2013</v>
      </c>
      <c r="B77" s="35">
        <v>99.619887630521674</v>
      </c>
      <c r="C77" s="36">
        <v>56.586467486818982</v>
      </c>
    </row>
    <row r="78" spans="1:3" x14ac:dyDescent="0.25">
      <c r="A78" s="20">
        <v>2014</v>
      </c>
      <c r="B78" s="35">
        <v>100.95569149848494</v>
      </c>
      <c r="C78" s="36">
        <v>56.575219683655533</v>
      </c>
    </row>
    <row r="79" spans="1:3" x14ac:dyDescent="0.25">
      <c r="A79" s="20">
        <v>2015</v>
      </c>
      <c r="B79" s="35">
        <v>102.31372628000894</v>
      </c>
      <c r="C79" s="36">
        <v>56.619859402460456</v>
      </c>
    </row>
    <row r="80" spans="1:3" x14ac:dyDescent="0.25">
      <c r="A80" s="20">
        <v>2016</v>
      </c>
      <c r="B80" s="31">
        <v>103.70901268704425</v>
      </c>
      <c r="C80" s="32">
        <v>57.355184534270649</v>
      </c>
    </row>
    <row r="81" spans="1:3" x14ac:dyDescent="0.25">
      <c r="A81" s="20">
        <v>2017</v>
      </c>
      <c r="B81" s="86">
        <v>105</v>
      </c>
      <c r="C81" s="87">
        <v>58</v>
      </c>
    </row>
    <row r="82" spans="1:3" x14ac:dyDescent="0.25">
      <c r="A82" s="20">
        <v>2018</v>
      </c>
      <c r="B82" s="86">
        <v>107</v>
      </c>
      <c r="C82" s="87">
        <v>59</v>
      </c>
    </row>
    <row r="84" spans="1:3" x14ac:dyDescent="0.25">
      <c r="A84" s="13" t="s">
        <v>41</v>
      </c>
    </row>
    <row r="102" spans="1:1" ht="15.75" x14ac:dyDescent="0.25">
      <c r="A102" s="5" t="s">
        <v>5</v>
      </c>
    </row>
    <row r="104" spans="1:1" x14ac:dyDescent="0.25">
      <c r="A104" s="37"/>
    </row>
    <row r="115" spans="1:5" ht="39" x14ac:dyDescent="0.25">
      <c r="A115" s="38" t="s">
        <v>45</v>
      </c>
      <c r="B115" s="39" t="s">
        <v>59</v>
      </c>
      <c r="C115" s="39" t="s">
        <v>60</v>
      </c>
      <c r="D115" s="39" t="s">
        <v>61</v>
      </c>
      <c r="E115" s="39" t="s">
        <v>63</v>
      </c>
    </row>
    <row r="116" spans="1:5" x14ac:dyDescent="0.25">
      <c r="A116" s="40" t="s">
        <v>47</v>
      </c>
      <c r="B116" s="41">
        <v>11748</v>
      </c>
      <c r="C116" s="41">
        <v>14268</v>
      </c>
      <c r="D116" s="41">
        <v>-2520</v>
      </c>
      <c r="E116" s="42">
        <v>-7.7553972332928129</v>
      </c>
    </row>
    <row r="117" spans="1:5" x14ac:dyDescent="0.25">
      <c r="A117" s="40" t="s">
        <v>48</v>
      </c>
      <c r="B117" s="41">
        <v>11533</v>
      </c>
      <c r="C117" s="41">
        <v>13187</v>
      </c>
      <c r="D117" s="41">
        <v>-1654</v>
      </c>
      <c r="E117" s="42">
        <v>-5.0877435826450732</v>
      </c>
    </row>
    <row r="118" spans="1:5" x14ac:dyDescent="0.25">
      <c r="A118" s="40" t="s">
        <v>49</v>
      </c>
      <c r="B118" s="41">
        <v>11729</v>
      </c>
      <c r="C118" s="41">
        <v>13726</v>
      </c>
      <c r="D118" s="41">
        <v>-1997</v>
      </c>
      <c r="E118" s="42">
        <v>-5.9472667737790159</v>
      </c>
    </row>
    <row r="119" spans="1:5" x14ac:dyDescent="0.25">
      <c r="A119" s="40" t="s">
        <v>50</v>
      </c>
      <c r="B119" s="41">
        <v>11424</v>
      </c>
      <c r="C119" s="41">
        <v>14142</v>
      </c>
      <c r="D119" s="41">
        <v>-2718</v>
      </c>
      <c r="E119" s="42">
        <v>-8.3775636639357902</v>
      </c>
    </row>
    <row r="120" spans="1:5" x14ac:dyDescent="0.25">
      <c r="A120" s="40" t="s">
        <v>51</v>
      </c>
      <c r="B120" s="41">
        <v>11228</v>
      </c>
      <c r="C120" s="41">
        <v>13128</v>
      </c>
      <c r="D120" s="41">
        <v>-1900</v>
      </c>
      <c r="E120" s="42">
        <v>-5.8781126927015492</v>
      </c>
    </row>
    <row r="121" spans="1:5" x14ac:dyDescent="0.25">
      <c r="A121" s="40" t="s">
        <v>52</v>
      </c>
      <c r="B121" s="41">
        <v>12379</v>
      </c>
      <c r="C121" s="41">
        <v>14658</v>
      </c>
      <c r="D121" s="41">
        <v>-2279</v>
      </c>
      <c r="E121" s="43">
        <v>-7.0531836040561222</v>
      </c>
    </row>
    <row r="122" spans="1:5" x14ac:dyDescent="0.25">
      <c r="A122" s="40" t="s">
        <v>53</v>
      </c>
      <c r="B122" s="41">
        <v>12970</v>
      </c>
      <c r="C122" s="41">
        <v>14817</v>
      </c>
      <c r="D122" s="41">
        <v>-1847</v>
      </c>
      <c r="E122" s="43">
        <v>-5.7211622601533589</v>
      </c>
    </row>
    <row r="123" spans="1:5" x14ac:dyDescent="0.25">
      <c r="A123" s="40" t="s">
        <v>54</v>
      </c>
      <c r="B123" s="41">
        <v>13957</v>
      </c>
      <c r="C123" s="41">
        <v>15092</v>
      </c>
      <c r="D123" s="41">
        <v>-1135</v>
      </c>
      <c r="E123" s="43">
        <v>-3.5168226514363976</v>
      </c>
    </row>
    <row r="124" spans="1:5" x14ac:dyDescent="0.25">
      <c r="A124" s="40" t="s">
        <v>55</v>
      </c>
      <c r="B124" s="41">
        <v>15395</v>
      </c>
      <c r="C124" s="41">
        <v>13609</v>
      </c>
      <c r="D124" s="41">
        <v>1786</v>
      </c>
      <c r="E124" s="43">
        <v>5.4876512483945703</v>
      </c>
    </row>
    <row r="125" spans="1:5" x14ac:dyDescent="0.25">
      <c r="A125" s="40" t="s">
        <v>148</v>
      </c>
      <c r="B125" s="41">
        <v>14326</v>
      </c>
      <c r="C125" s="41">
        <v>14675</v>
      </c>
      <c r="D125" s="41">
        <v>-349</v>
      </c>
      <c r="E125" s="42">
        <v>-1.0573754970649498</v>
      </c>
    </row>
    <row r="126" spans="1:5" x14ac:dyDescent="0.25">
      <c r="A126" s="40" t="s">
        <v>159</v>
      </c>
      <c r="B126" s="41">
        <v>16760</v>
      </c>
      <c r="C126" s="41">
        <v>15237</v>
      </c>
      <c r="D126" s="41">
        <v>1523</v>
      </c>
      <c r="E126" s="42">
        <v>4.5226899165989849</v>
      </c>
    </row>
    <row r="128" spans="1:5" x14ac:dyDescent="0.25">
      <c r="A128" s="14" t="s">
        <v>160</v>
      </c>
    </row>
    <row r="129" spans="1:1" x14ac:dyDescent="0.25">
      <c r="A129" s="14" t="s">
        <v>62</v>
      </c>
    </row>
  </sheetData>
  <sortState ref="A124:E132">
    <sortCondition ref="A124:A132"/>
  </sortState>
  <mergeCells count="4">
    <mergeCell ref="B5:E5"/>
    <mergeCell ref="F5:F6"/>
    <mergeCell ref="C39:D39"/>
    <mergeCell ref="B69:C69"/>
  </mergeCells>
  <pageMargins left="0.7" right="0.7" top="0.75" bottom="0.75" header="0.3" footer="0.3"/>
  <pageSetup paperSize="9" scale="84" orientation="landscape" r:id="rId1"/>
  <rowBreaks count="3" manualBreakCount="3">
    <brk id="34" max="16383" man="1"/>
    <brk id="64" max="16383" man="1"/>
    <brk id="1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4" t="s">
        <v>7</v>
      </c>
    </row>
    <row r="6" spans="1:6" ht="15.75" x14ac:dyDescent="0.25">
      <c r="B6" s="104" t="s">
        <v>30</v>
      </c>
      <c r="C6" s="104"/>
      <c r="D6" s="104"/>
    </row>
    <row r="7" spans="1:6" x14ac:dyDescent="0.25">
      <c r="B7" s="103" t="s">
        <v>75</v>
      </c>
      <c r="C7" s="103"/>
      <c r="D7" s="46"/>
    </row>
    <row r="8" spans="1:6" ht="64.5" x14ac:dyDescent="0.25">
      <c r="A8" s="45" t="s">
        <v>26</v>
      </c>
      <c r="B8" s="6" t="s">
        <v>70</v>
      </c>
      <c r="C8" s="6" t="s">
        <v>71</v>
      </c>
      <c r="D8" s="6" t="s">
        <v>72</v>
      </c>
      <c r="E8" s="6" t="s">
        <v>73</v>
      </c>
      <c r="F8" s="6" t="s">
        <v>74</v>
      </c>
    </row>
    <row r="9" spans="1:6" x14ac:dyDescent="0.25">
      <c r="A9" s="10" t="s">
        <v>64</v>
      </c>
      <c r="B9" s="11">
        <v>4145454</v>
      </c>
      <c r="C9" s="11">
        <v>237469</v>
      </c>
      <c r="D9" s="11">
        <f>SUM(B9:C9)</f>
        <v>4382923</v>
      </c>
      <c r="E9" s="11">
        <v>1095987091</v>
      </c>
      <c r="F9" s="15">
        <f>D9*100/E9</f>
        <v>0.39990644378857926</v>
      </c>
    </row>
    <row r="10" spans="1:6" x14ac:dyDescent="0.25">
      <c r="A10" s="10" t="s">
        <v>65</v>
      </c>
      <c r="B10" s="11">
        <v>4865748</v>
      </c>
      <c r="C10" s="11">
        <v>622556</v>
      </c>
      <c r="D10" s="11">
        <f t="shared" ref="D10:D23" si="0">SUM(B10:C10)</f>
        <v>5488304</v>
      </c>
      <c r="E10" s="11">
        <v>1421237330</v>
      </c>
      <c r="F10" s="15">
        <f t="shared" ref="F10:F23" si="1">D10*100/E10</f>
        <v>0.38616379433264675</v>
      </c>
    </row>
    <row r="11" spans="1:6" x14ac:dyDescent="0.25">
      <c r="A11" s="10" t="s">
        <v>66</v>
      </c>
      <c r="B11" s="11">
        <v>6085674</v>
      </c>
      <c r="C11" s="11">
        <v>723449</v>
      </c>
      <c r="D11" s="11">
        <f t="shared" si="0"/>
        <v>6809123</v>
      </c>
      <c r="E11" s="11">
        <v>3176762864</v>
      </c>
      <c r="F11" s="15">
        <f t="shared" si="1"/>
        <v>0.21434155747547168</v>
      </c>
    </row>
    <row r="12" spans="1:6" x14ac:dyDescent="0.25">
      <c r="A12" s="10" t="s">
        <v>67</v>
      </c>
      <c r="B12" s="11">
        <v>7578639</v>
      </c>
      <c r="C12" s="11">
        <v>729681</v>
      </c>
      <c r="D12" s="11">
        <f t="shared" si="0"/>
        <v>8308320</v>
      </c>
      <c r="E12" s="11">
        <v>3856830112</v>
      </c>
      <c r="F12" s="15">
        <f t="shared" si="1"/>
        <v>0.21541835545594287</v>
      </c>
    </row>
    <row r="13" spans="1:6" x14ac:dyDescent="0.25">
      <c r="A13" s="10" t="s">
        <v>68</v>
      </c>
      <c r="B13" s="11">
        <v>8239752</v>
      </c>
      <c r="C13" s="11">
        <v>733511</v>
      </c>
      <c r="D13" s="11">
        <f t="shared" si="0"/>
        <v>8973263</v>
      </c>
      <c r="E13" s="11">
        <v>4382079255</v>
      </c>
      <c r="F13" s="15">
        <f t="shared" si="1"/>
        <v>0.20477180986084195</v>
      </c>
    </row>
    <row r="14" spans="1:6" x14ac:dyDescent="0.25">
      <c r="A14" s="10" t="s">
        <v>69</v>
      </c>
      <c r="B14" s="11">
        <v>10557494</v>
      </c>
      <c r="C14" s="11">
        <v>219828</v>
      </c>
      <c r="D14" s="11">
        <f t="shared" si="0"/>
        <v>10777322</v>
      </c>
      <c r="E14" s="11">
        <v>5710049295</v>
      </c>
      <c r="F14" s="15">
        <f t="shared" si="1"/>
        <v>0.18874306408242664</v>
      </c>
    </row>
    <row r="15" spans="1:6" x14ac:dyDescent="0.25">
      <c r="A15" s="10" t="s">
        <v>31</v>
      </c>
      <c r="B15" s="11">
        <v>17718341</v>
      </c>
      <c r="C15" s="11">
        <v>3398620</v>
      </c>
      <c r="D15" s="11">
        <f t="shared" si="0"/>
        <v>21116961</v>
      </c>
      <c r="E15" s="11">
        <v>7925987622</v>
      </c>
      <c r="F15" s="15">
        <f t="shared" si="1"/>
        <v>0.2664268733070701</v>
      </c>
    </row>
    <row r="16" spans="1:6" x14ac:dyDescent="0.25">
      <c r="A16" s="10" t="s">
        <v>32</v>
      </c>
      <c r="B16" s="11">
        <v>17529990</v>
      </c>
      <c r="C16" s="11">
        <v>739163</v>
      </c>
      <c r="D16" s="11">
        <f t="shared" si="0"/>
        <v>18269153</v>
      </c>
      <c r="E16" s="11">
        <v>7762650344</v>
      </c>
      <c r="F16" s="15">
        <f t="shared" si="1"/>
        <v>0.23534684921266369</v>
      </c>
    </row>
    <row r="17" spans="1:6" x14ac:dyDescent="0.25">
      <c r="A17" s="10" t="s">
        <v>33</v>
      </c>
      <c r="B17" s="11">
        <v>19167290</v>
      </c>
      <c r="C17" s="11">
        <v>1046855</v>
      </c>
      <c r="D17" s="11">
        <f t="shared" si="0"/>
        <v>20214145</v>
      </c>
      <c r="E17" s="11">
        <v>8377129879</v>
      </c>
      <c r="F17" s="15">
        <f t="shared" si="1"/>
        <v>0.24130155903006026</v>
      </c>
    </row>
    <row r="18" spans="1:6" x14ac:dyDescent="0.25">
      <c r="A18" s="10" t="s">
        <v>34</v>
      </c>
      <c r="B18" s="11">
        <v>22348423</v>
      </c>
      <c r="C18" s="11">
        <v>1110850</v>
      </c>
      <c r="D18" s="11">
        <f t="shared" si="0"/>
        <v>23459273</v>
      </c>
      <c r="E18" s="11">
        <v>8377422545</v>
      </c>
      <c r="F18" s="15">
        <f t="shared" si="1"/>
        <v>0.2800297212416662</v>
      </c>
    </row>
    <row r="19" spans="1:6" x14ac:dyDescent="0.25">
      <c r="A19" s="10" t="s">
        <v>36</v>
      </c>
      <c r="B19" s="11">
        <v>23583628</v>
      </c>
      <c r="C19" s="11">
        <v>1891750</v>
      </c>
      <c r="D19" s="11">
        <f t="shared" si="0"/>
        <v>25475378</v>
      </c>
      <c r="E19" s="11">
        <v>10236991552</v>
      </c>
      <c r="F19" s="15">
        <f t="shared" si="1"/>
        <v>0.24885610064826982</v>
      </c>
    </row>
    <row r="20" spans="1:6" x14ac:dyDescent="0.25">
      <c r="A20" s="10" t="s">
        <v>37</v>
      </c>
      <c r="B20" s="11">
        <v>27022618</v>
      </c>
      <c r="C20" s="11">
        <v>2631340</v>
      </c>
      <c r="D20" s="11">
        <f t="shared" si="0"/>
        <v>29653958</v>
      </c>
      <c r="E20" s="11">
        <v>11929012418</v>
      </c>
      <c r="F20" s="15">
        <f t="shared" si="1"/>
        <v>0.24858686503883895</v>
      </c>
    </row>
    <row r="21" spans="1:6" x14ac:dyDescent="0.25">
      <c r="A21" s="10" t="s">
        <v>38</v>
      </c>
      <c r="B21" s="11">
        <v>31163182</v>
      </c>
      <c r="C21" s="11">
        <v>1781844</v>
      </c>
      <c r="D21" s="11">
        <f t="shared" si="0"/>
        <v>32945026</v>
      </c>
      <c r="E21" s="11">
        <v>13431172359</v>
      </c>
      <c r="F21" s="15">
        <f t="shared" si="1"/>
        <v>0.24528779111321655</v>
      </c>
    </row>
    <row r="22" spans="1:6" x14ac:dyDescent="0.25">
      <c r="A22" s="10" t="s">
        <v>39</v>
      </c>
      <c r="B22" s="11">
        <v>30410873</v>
      </c>
      <c r="C22" s="11">
        <v>6072505</v>
      </c>
      <c r="D22" s="11">
        <f t="shared" si="0"/>
        <v>36483378</v>
      </c>
      <c r="E22" s="11">
        <v>17427904522</v>
      </c>
      <c r="F22" s="15">
        <f t="shared" si="1"/>
        <v>0.20933886775627816</v>
      </c>
    </row>
    <row r="23" spans="1:6" x14ac:dyDescent="0.25">
      <c r="A23" s="10" t="s">
        <v>40</v>
      </c>
      <c r="B23" s="11">
        <v>38395843</v>
      </c>
      <c r="C23" s="11">
        <v>5476183</v>
      </c>
      <c r="D23" s="11">
        <f t="shared" si="0"/>
        <v>43872026</v>
      </c>
      <c r="E23" s="11">
        <v>20886632296</v>
      </c>
      <c r="F23" s="15">
        <f t="shared" si="1"/>
        <v>0.21004834756631366</v>
      </c>
    </row>
    <row r="26" spans="1:6" x14ac:dyDescent="0.25">
      <c r="A26" s="14" t="s">
        <v>76</v>
      </c>
    </row>
    <row r="39" spans="1:7" ht="15.75" x14ac:dyDescent="0.25">
      <c r="A39" s="44" t="s">
        <v>8</v>
      </c>
    </row>
    <row r="42" spans="1:7" ht="51.75" x14ac:dyDescent="0.25">
      <c r="A42" s="48" t="s">
        <v>26</v>
      </c>
      <c r="B42" s="49" t="s">
        <v>77</v>
      </c>
      <c r="C42" s="49" t="s">
        <v>78</v>
      </c>
      <c r="D42" s="49" t="s">
        <v>79</v>
      </c>
      <c r="E42" s="49" t="s">
        <v>80</v>
      </c>
      <c r="F42" s="49" t="s">
        <v>81</v>
      </c>
      <c r="G42" s="48" t="s">
        <v>82</v>
      </c>
    </row>
    <row r="43" spans="1:7" x14ac:dyDescent="0.25">
      <c r="A43" s="10" t="s">
        <v>64</v>
      </c>
      <c r="B43" s="11">
        <v>316882</v>
      </c>
      <c r="C43" s="11">
        <v>2631108</v>
      </c>
      <c r="D43" s="11"/>
      <c r="E43" s="11"/>
      <c r="F43" s="11">
        <v>1434933</v>
      </c>
      <c r="G43" s="11">
        <f>SUM(B43:F43)</f>
        <v>4382923</v>
      </c>
    </row>
    <row r="44" spans="1:7" x14ac:dyDescent="0.25">
      <c r="A44" s="10" t="s">
        <v>65</v>
      </c>
      <c r="B44" s="11">
        <v>809814</v>
      </c>
      <c r="C44" s="11">
        <v>2995278</v>
      </c>
      <c r="D44" s="11"/>
      <c r="E44" s="11">
        <v>57339</v>
      </c>
      <c r="F44" s="11">
        <v>1625873</v>
      </c>
      <c r="G44" s="11">
        <f t="shared" ref="G44:G57" si="2">SUM(B44:F44)</f>
        <v>5488304</v>
      </c>
    </row>
    <row r="45" spans="1:7" x14ac:dyDescent="0.25">
      <c r="A45" s="10" t="s">
        <v>66</v>
      </c>
      <c r="B45" s="11">
        <v>674026</v>
      </c>
      <c r="C45" s="11">
        <v>3208867</v>
      </c>
      <c r="D45" s="11"/>
      <c r="E45" s="11">
        <v>2047208</v>
      </c>
      <c r="F45" s="11">
        <v>879022</v>
      </c>
      <c r="G45" s="11">
        <f t="shared" si="2"/>
        <v>6809123</v>
      </c>
    </row>
    <row r="46" spans="1:7" x14ac:dyDescent="0.25">
      <c r="A46" s="10" t="s">
        <v>67</v>
      </c>
      <c r="B46" s="11">
        <v>1759776</v>
      </c>
      <c r="C46" s="11">
        <v>5095010</v>
      </c>
      <c r="D46" s="11"/>
      <c r="E46" s="11"/>
      <c r="F46" s="11">
        <v>1453534</v>
      </c>
      <c r="G46" s="11">
        <f t="shared" si="2"/>
        <v>8308320</v>
      </c>
    </row>
    <row r="47" spans="1:7" x14ac:dyDescent="0.25">
      <c r="A47" s="10" t="s">
        <v>68</v>
      </c>
      <c r="B47" s="11">
        <v>654683</v>
      </c>
      <c r="C47" s="11">
        <v>5094560</v>
      </c>
      <c r="D47" s="11"/>
      <c r="E47" s="11"/>
      <c r="F47" s="11">
        <v>3224020</v>
      </c>
      <c r="G47" s="11">
        <f t="shared" si="2"/>
        <v>8973263</v>
      </c>
    </row>
    <row r="48" spans="1:7" x14ac:dyDescent="0.25">
      <c r="A48" s="10" t="s">
        <v>69</v>
      </c>
      <c r="B48" s="11">
        <v>158720</v>
      </c>
      <c r="C48" s="11">
        <v>8315180</v>
      </c>
      <c r="D48" s="11">
        <v>985754</v>
      </c>
      <c r="E48" s="11">
        <v>89561</v>
      </c>
      <c r="F48" s="11">
        <v>1228107</v>
      </c>
      <c r="G48" s="11">
        <f t="shared" si="2"/>
        <v>10777322</v>
      </c>
    </row>
    <row r="49" spans="1:7" x14ac:dyDescent="0.25">
      <c r="A49" s="10" t="s">
        <v>31</v>
      </c>
      <c r="B49" s="11">
        <v>369627</v>
      </c>
      <c r="C49" s="11">
        <v>10756473</v>
      </c>
      <c r="D49" s="11"/>
      <c r="E49" s="11"/>
      <c r="F49" s="11">
        <v>9990861</v>
      </c>
      <c r="G49" s="11">
        <f t="shared" si="2"/>
        <v>21116961</v>
      </c>
    </row>
    <row r="50" spans="1:7" x14ac:dyDescent="0.25">
      <c r="A50" s="10" t="s">
        <v>32</v>
      </c>
      <c r="B50" s="11">
        <v>698672</v>
      </c>
      <c r="C50" s="11">
        <v>11572197</v>
      </c>
      <c r="D50" s="11"/>
      <c r="E50" s="11">
        <v>650130</v>
      </c>
      <c r="F50" s="11">
        <v>5348154</v>
      </c>
      <c r="G50" s="11">
        <f t="shared" si="2"/>
        <v>18269153</v>
      </c>
    </row>
    <row r="51" spans="1:7" x14ac:dyDescent="0.25">
      <c r="A51" s="10" t="s">
        <v>33</v>
      </c>
      <c r="B51" s="11">
        <v>566872</v>
      </c>
      <c r="C51" s="11">
        <v>14326706</v>
      </c>
      <c r="D51" s="11"/>
      <c r="E51" s="11">
        <v>510959</v>
      </c>
      <c r="F51" s="11">
        <v>4809608</v>
      </c>
      <c r="G51" s="11">
        <f t="shared" si="2"/>
        <v>20214145</v>
      </c>
    </row>
    <row r="52" spans="1:7" x14ac:dyDescent="0.25">
      <c r="A52" s="10" t="s">
        <v>34</v>
      </c>
      <c r="B52" s="11">
        <v>93718</v>
      </c>
      <c r="C52" s="11">
        <v>15413703</v>
      </c>
      <c r="D52" s="11">
        <v>5221</v>
      </c>
      <c r="E52" s="11">
        <v>4772430</v>
      </c>
      <c r="F52" s="11">
        <v>3174201</v>
      </c>
      <c r="G52" s="11">
        <f t="shared" si="2"/>
        <v>23459273</v>
      </c>
    </row>
    <row r="53" spans="1:7" x14ac:dyDescent="0.25">
      <c r="A53" s="10" t="s">
        <v>36</v>
      </c>
      <c r="B53" s="11">
        <v>6599</v>
      </c>
      <c r="C53" s="11">
        <v>7657497</v>
      </c>
      <c r="D53" s="11">
        <v>633736</v>
      </c>
      <c r="E53" s="11">
        <v>12064486</v>
      </c>
      <c r="F53" s="11">
        <v>5113060</v>
      </c>
      <c r="G53" s="11">
        <f t="shared" si="2"/>
        <v>25475378</v>
      </c>
    </row>
    <row r="54" spans="1:7" x14ac:dyDescent="0.25">
      <c r="A54" s="10" t="s">
        <v>37</v>
      </c>
      <c r="B54" s="11">
        <v>38987</v>
      </c>
      <c r="C54" s="11">
        <v>11621559</v>
      </c>
      <c r="D54" s="11"/>
      <c r="E54" s="11">
        <v>11877057</v>
      </c>
      <c r="F54" s="11">
        <v>6116355</v>
      </c>
      <c r="G54" s="11">
        <f t="shared" si="2"/>
        <v>29653958</v>
      </c>
    </row>
    <row r="55" spans="1:7" x14ac:dyDescent="0.25">
      <c r="A55" s="10" t="s">
        <v>38</v>
      </c>
      <c r="B55" s="11">
        <v>1489996</v>
      </c>
      <c r="C55" s="11">
        <v>16332761</v>
      </c>
      <c r="D55" s="11"/>
      <c r="E55" s="11">
        <v>3064544</v>
      </c>
      <c r="F55" s="11">
        <v>12057725</v>
      </c>
      <c r="G55" s="11">
        <f t="shared" si="2"/>
        <v>32945026</v>
      </c>
    </row>
    <row r="56" spans="1:7" x14ac:dyDescent="0.25">
      <c r="A56" s="10" t="s">
        <v>39</v>
      </c>
      <c r="B56" s="11">
        <v>4845196</v>
      </c>
      <c r="C56" s="11">
        <v>18318752</v>
      </c>
      <c r="D56" s="11"/>
      <c r="E56" s="11"/>
      <c r="F56" s="11">
        <v>13319430</v>
      </c>
      <c r="G56" s="11">
        <f t="shared" si="2"/>
        <v>36483378</v>
      </c>
    </row>
    <row r="57" spans="1:7" x14ac:dyDescent="0.25">
      <c r="A57" s="10" t="s">
        <v>40</v>
      </c>
      <c r="B57" s="11">
        <v>9786434</v>
      </c>
      <c r="C57" s="11">
        <v>22939947</v>
      </c>
      <c r="D57" s="11"/>
      <c r="E57" s="11">
        <v>817710</v>
      </c>
      <c r="F57" s="11">
        <v>10327935</v>
      </c>
      <c r="G57" s="11">
        <f t="shared" si="2"/>
        <v>43872026</v>
      </c>
    </row>
    <row r="58" spans="1:7" x14ac:dyDescent="0.25">
      <c r="A58" s="10"/>
      <c r="B58" s="11"/>
      <c r="C58" s="11"/>
      <c r="D58" s="11"/>
      <c r="E58" s="11"/>
      <c r="F58" s="11"/>
      <c r="G58" s="11"/>
    </row>
    <row r="59" spans="1:7" x14ac:dyDescent="0.25">
      <c r="B59" s="50"/>
      <c r="C59" s="50"/>
      <c r="D59" s="50"/>
      <c r="E59" s="50"/>
      <c r="F59" s="50"/>
    </row>
    <row r="60" spans="1:7" x14ac:dyDescent="0.25">
      <c r="A60" s="14" t="s">
        <v>76</v>
      </c>
    </row>
    <row r="88" spans="1:3" ht="15.75" x14ac:dyDescent="0.25">
      <c r="A88" s="53" t="s">
        <v>161</v>
      </c>
    </row>
    <row r="91" spans="1:3" x14ac:dyDescent="0.25">
      <c r="A91" s="54" t="s">
        <v>26</v>
      </c>
      <c r="B91" s="55" t="s">
        <v>162</v>
      </c>
      <c r="C91" s="56" t="s">
        <v>163</v>
      </c>
    </row>
    <row r="92" spans="1:3" x14ac:dyDescent="0.25">
      <c r="A92" s="57">
        <v>2004</v>
      </c>
      <c r="B92" s="58">
        <v>4251.3212182019834</v>
      </c>
      <c r="C92" s="59">
        <v>5960.911014444393</v>
      </c>
    </row>
    <row r="93" spans="1:3" x14ac:dyDescent="0.25">
      <c r="A93" s="57">
        <v>2005</v>
      </c>
      <c r="B93" s="58">
        <v>5231.8996861886744</v>
      </c>
      <c r="C93" s="59">
        <v>7304.3622894200862</v>
      </c>
    </row>
    <row r="94" spans="1:3" x14ac:dyDescent="0.25">
      <c r="A94" s="57">
        <v>2006</v>
      </c>
      <c r="B94" s="58">
        <v>5448.9804694355726</v>
      </c>
      <c r="C94" s="59">
        <v>7905.8002767648841</v>
      </c>
    </row>
    <row r="95" spans="1:3" x14ac:dyDescent="0.25">
      <c r="A95" s="57">
        <v>2007</v>
      </c>
      <c r="B95" s="58">
        <v>6419.5849502763867</v>
      </c>
      <c r="C95" s="59">
        <v>9655.8936818380771</v>
      </c>
    </row>
    <row r="96" spans="1:3" x14ac:dyDescent="0.25">
      <c r="A96" s="57">
        <v>2008</v>
      </c>
      <c r="B96" s="58">
        <v>7923.481912076064</v>
      </c>
      <c r="C96" s="59">
        <v>10930.63355730986</v>
      </c>
    </row>
    <row r="97" spans="1:3" x14ac:dyDescent="0.25">
      <c r="A97" s="57">
        <v>2009</v>
      </c>
      <c r="B97" s="58">
        <v>6921.5169327965114</v>
      </c>
      <c r="C97" s="59">
        <v>8979.7565323812887</v>
      </c>
    </row>
    <row r="98" spans="1:3" x14ac:dyDescent="0.25">
      <c r="A98" s="57">
        <v>2010</v>
      </c>
      <c r="B98" s="58">
        <v>7883.013116586998</v>
      </c>
      <c r="C98" s="59">
        <v>10559.801900543061</v>
      </c>
    </row>
    <row r="99" spans="1:3" x14ac:dyDescent="0.25">
      <c r="A99" s="57">
        <v>2011</v>
      </c>
      <c r="B99" s="58">
        <v>8212.826487579292</v>
      </c>
      <c r="C99" s="59">
        <v>11205.211401301083</v>
      </c>
    </row>
    <row r="100" spans="1:3" x14ac:dyDescent="0.25">
      <c r="A100" s="57">
        <v>2012</v>
      </c>
      <c r="B100" s="58">
        <v>8643.3123372080991</v>
      </c>
      <c r="C100" s="59">
        <v>11587.807325326521</v>
      </c>
    </row>
    <row r="101" spans="1:3" x14ac:dyDescent="0.25">
      <c r="A101" s="57">
        <v>2013</v>
      </c>
      <c r="B101" s="58">
        <v>9274.0557376649012</v>
      </c>
      <c r="C101" s="59">
        <v>12480.371054509331</v>
      </c>
    </row>
    <row r="102" spans="1:3" x14ac:dyDescent="0.25">
      <c r="A102" s="57">
        <v>2014</v>
      </c>
      <c r="B102" s="58">
        <v>8649.4018526499167</v>
      </c>
      <c r="C102" s="59">
        <v>12112.368629008681</v>
      </c>
    </row>
    <row r="103" spans="1:3" x14ac:dyDescent="0.25">
      <c r="A103" s="57">
        <v>2015</v>
      </c>
      <c r="B103" s="58">
        <v>8242.9638375298055</v>
      </c>
      <c r="C103" s="59">
        <v>11018.870122512842</v>
      </c>
    </row>
    <row r="104" spans="1:3" x14ac:dyDescent="0.25">
      <c r="A104" s="57">
        <v>2016</v>
      </c>
      <c r="B104" s="58">
        <v>8093.0025374142724</v>
      </c>
      <c r="C104" s="59">
        <v>10882.54067001896</v>
      </c>
    </row>
    <row r="105" spans="1:3" x14ac:dyDescent="0.25">
      <c r="A105" s="57">
        <v>2017</v>
      </c>
      <c r="B105" s="58">
        <v>7622.5005429513749</v>
      </c>
      <c r="C105" s="59">
        <v>10602.212500318665</v>
      </c>
    </row>
    <row r="107" spans="1:3" x14ac:dyDescent="0.25">
      <c r="A107" s="14" t="s">
        <v>83</v>
      </c>
    </row>
  </sheetData>
  <mergeCells count="2">
    <mergeCell ref="B7:C7"/>
    <mergeCell ref="B6:D6"/>
  </mergeCells>
  <pageMargins left="0.7" right="0.7" top="0.75" bottom="0.75" header="0.3" footer="0.3"/>
  <pageSetup paperSize="9" scale="66" orientation="landscape" r:id="rId1"/>
  <rowBreaks count="2" manualBreakCount="2">
    <brk id="37" max="15" man="1"/>
    <brk id="85"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6"/>
  <sheetViews>
    <sheetView zoomScaleNormal="100" workbookViewId="0">
      <selection activeCell="D1" sqref="D1"/>
    </sheetView>
  </sheetViews>
  <sheetFormatPr defaultRowHeight="15" x14ac:dyDescent="0.25"/>
  <sheetData>
    <row r="1" spans="1:3" ht="18" x14ac:dyDescent="0.25">
      <c r="A1" s="4" t="s">
        <v>9</v>
      </c>
    </row>
    <row r="3" spans="1:3" ht="15.75" x14ac:dyDescent="0.25">
      <c r="A3" s="44" t="s">
        <v>84</v>
      </c>
    </row>
    <row r="5" spans="1:3" x14ac:dyDescent="0.25">
      <c r="A5" s="47" t="s">
        <v>26</v>
      </c>
      <c r="B5" s="47" t="s">
        <v>85</v>
      </c>
      <c r="C5" s="47" t="s">
        <v>86</v>
      </c>
    </row>
    <row r="6" spans="1:3" x14ac:dyDescent="0.25">
      <c r="A6">
        <v>2010</v>
      </c>
      <c r="B6">
        <v>63</v>
      </c>
      <c r="C6">
        <v>28</v>
      </c>
    </row>
    <row r="7" spans="1:3" x14ac:dyDescent="0.25">
      <c r="A7">
        <v>2011</v>
      </c>
      <c r="B7">
        <v>43</v>
      </c>
      <c r="C7">
        <v>26</v>
      </c>
    </row>
    <row r="8" spans="1:3" x14ac:dyDescent="0.25">
      <c r="A8">
        <v>2012</v>
      </c>
      <c r="B8">
        <v>39</v>
      </c>
      <c r="C8">
        <v>16</v>
      </c>
    </row>
    <row r="9" spans="1:3" x14ac:dyDescent="0.25">
      <c r="A9">
        <v>2013</v>
      </c>
      <c r="B9">
        <v>35</v>
      </c>
      <c r="C9">
        <v>14</v>
      </c>
    </row>
    <row r="10" spans="1:3" x14ac:dyDescent="0.25">
      <c r="A10">
        <v>2014</v>
      </c>
      <c r="B10">
        <v>29</v>
      </c>
      <c r="C10">
        <v>14</v>
      </c>
    </row>
    <row r="11" spans="1:3" x14ac:dyDescent="0.25">
      <c r="A11">
        <v>2015</v>
      </c>
      <c r="B11">
        <v>28</v>
      </c>
      <c r="C11">
        <v>11</v>
      </c>
    </row>
    <row r="12" spans="1:3" x14ac:dyDescent="0.25">
      <c r="A12">
        <v>2016</v>
      </c>
      <c r="B12">
        <v>30</v>
      </c>
      <c r="C12">
        <v>10</v>
      </c>
    </row>
    <row r="13" spans="1:3" x14ac:dyDescent="0.25">
      <c r="A13">
        <v>2017</v>
      </c>
      <c r="B13">
        <v>29</v>
      </c>
      <c r="C13">
        <v>10</v>
      </c>
    </row>
    <row r="14" spans="1:3" x14ac:dyDescent="0.25">
      <c r="A14">
        <v>2018</v>
      </c>
      <c r="B14">
        <v>27</v>
      </c>
      <c r="C14">
        <v>8</v>
      </c>
    </row>
    <row r="16" spans="1:3" x14ac:dyDescent="0.25">
      <c r="A16" s="14" t="s">
        <v>87</v>
      </c>
    </row>
  </sheetData>
  <pageMargins left="0.7" right="0.7" top="0.75" bottom="0.75" header="0.3" footer="0.3"/>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2"/>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6" ht="20.25" x14ac:dyDescent="0.3">
      <c r="A1" s="62" t="s">
        <v>88</v>
      </c>
    </row>
    <row r="2" spans="1:6" x14ac:dyDescent="0.25">
      <c r="A2" s="2"/>
    </row>
    <row r="3" spans="1:6" ht="18.75" x14ac:dyDescent="0.25">
      <c r="A3" s="44" t="s">
        <v>89</v>
      </c>
    </row>
    <row r="13" spans="1:6" x14ac:dyDescent="0.25">
      <c r="A13" s="52" t="s">
        <v>26</v>
      </c>
      <c r="B13" s="52" t="s">
        <v>90</v>
      </c>
      <c r="C13" s="52" t="s">
        <v>91</v>
      </c>
      <c r="D13" s="52" t="s">
        <v>92</v>
      </c>
      <c r="E13" s="52" t="s">
        <v>93</v>
      </c>
      <c r="F13" s="52" t="s">
        <v>82</v>
      </c>
    </row>
    <row r="14" spans="1:6" x14ac:dyDescent="0.25">
      <c r="A14" s="10" t="s">
        <v>64</v>
      </c>
      <c r="B14" s="11"/>
      <c r="C14" s="11">
        <v>1261</v>
      </c>
      <c r="D14" s="11">
        <v>15280</v>
      </c>
      <c r="E14" s="11">
        <v>1122</v>
      </c>
      <c r="F14" s="65">
        <f>SUM(B14:E14)</f>
        <v>17663</v>
      </c>
    </row>
    <row r="15" spans="1:6" x14ac:dyDescent="0.25">
      <c r="A15" s="10" t="s">
        <v>65</v>
      </c>
      <c r="B15" s="11"/>
      <c r="C15" s="11"/>
      <c r="D15" s="11">
        <v>13884</v>
      </c>
      <c r="E15" s="11">
        <v>5661</v>
      </c>
      <c r="F15" s="65">
        <f t="shared" ref="F15:F23" si="0">SUM(B15:E15)</f>
        <v>19545</v>
      </c>
    </row>
    <row r="16" spans="1:6" x14ac:dyDescent="0.25">
      <c r="A16" s="10" t="s">
        <v>66</v>
      </c>
      <c r="B16" s="11">
        <v>6101</v>
      </c>
      <c r="C16" s="11">
        <v>95</v>
      </c>
      <c r="D16" s="11">
        <v>8672</v>
      </c>
      <c r="E16" s="11">
        <v>2932</v>
      </c>
      <c r="F16" s="65">
        <f t="shared" si="0"/>
        <v>17800</v>
      </c>
    </row>
    <row r="17" spans="1:6" x14ac:dyDescent="0.25">
      <c r="A17" s="10" t="s">
        <v>67</v>
      </c>
      <c r="B17" s="11">
        <v>1402</v>
      </c>
      <c r="C17" s="11">
        <v>95</v>
      </c>
      <c r="D17" s="11">
        <v>9169</v>
      </c>
      <c r="E17" s="11">
        <v>7587</v>
      </c>
      <c r="F17" s="65">
        <f t="shared" si="0"/>
        <v>18253</v>
      </c>
    </row>
    <row r="18" spans="1:6" x14ac:dyDescent="0.25">
      <c r="A18" s="10" t="s">
        <v>69</v>
      </c>
      <c r="B18" s="11"/>
      <c r="C18" s="11"/>
      <c r="D18" s="11">
        <v>11042</v>
      </c>
      <c r="E18" s="11">
        <v>9056</v>
      </c>
      <c r="F18" s="65">
        <f t="shared" si="0"/>
        <v>20098</v>
      </c>
    </row>
    <row r="19" spans="1:6" x14ac:dyDescent="0.25">
      <c r="A19" s="10" t="s">
        <v>32</v>
      </c>
      <c r="B19" s="11"/>
      <c r="C19" s="11">
        <v>786</v>
      </c>
      <c r="D19" s="11">
        <v>14964</v>
      </c>
      <c r="E19" s="11">
        <v>6282</v>
      </c>
      <c r="F19" s="65">
        <f t="shared" si="0"/>
        <v>22032</v>
      </c>
    </row>
    <row r="20" spans="1:6" x14ac:dyDescent="0.25">
      <c r="A20" s="10" t="s">
        <v>34</v>
      </c>
      <c r="B20" s="11"/>
      <c r="C20" s="11">
        <v>834</v>
      </c>
      <c r="D20" s="11">
        <v>12283</v>
      </c>
      <c r="E20" s="11">
        <v>6828</v>
      </c>
      <c r="F20" s="65">
        <f t="shared" si="0"/>
        <v>19945</v>
      </c>
    </row>
    <row r="21" spans="1:6" x14ac:dyDescent="0.25">
      <c r="A21" s="10" t="s">
        <v>36</v>
      </c>
      <c r="B21" s="11"/>
      <c r="C21" s="11">
        <v>161</v>
      </c>
      <c r="D21" s="11">
        <v>10267</v>
      </c>
      <c r="E21" s="11">
        <v>9693</v>
      </c>
      <c r="F21" s="65">
        <f t="shared" si="0"/>
        <v>20121</v>
      </c>
    </row>
    <row r="22" spans="1:6" x14ac:dyDescent="0.25">
      <c r="A22" s="10" t="s">
        <v>38</v>
      </c>
      <c r="B22" s="11"/>
      <c r="C22" s="11">
        <v>259</v>
      </c>
      <c r="D22" s="11">
        <v>7696</v>
      </c>
      <c r="E22" s="11">
        <v>12591</v>
      </c>
      <c r="F22" s="65">
        <f t="shared" si="0"/>
        <v>20546</v>
      </c>
    </row>
    <row r="23" spans="1:6" x14ac:dyDescent="0.25">
      <c r="A23" s="88" t="s">
        <v>40</v>
      </c>
      <c r="B23" s="88"/>
      <c r="C23" s="11">
        <v>788</v>
      </c>
      <c r="D23" s="11">
        <v>8971</v>
      </c>
      <c r="E23" s="11">
        <v>11451</v>
      </c>
      <c r="F23" s="65">
        <f t="shared" si="0"/>
        <v>21210</v>
      </c>
    </row>
    <row r="24" spans="1:6" x14ac:dyDescent="0.25">
      <c r="A24" t="s">
        <v>158</v>
      </c>
      <c r="C24" s="11">
        <v>900</v>
      </c>
      <c r="D24" s="11">
        <v>10419</v>
      </c>
      <c r="E24" s="11">
        <v>11805</v>
      </c>
      <c r="F24" s="65">
        <f>SUM(B24:E24)</f>
        <v>23124</v>
      </c>
    </row>
    <row r="26" spans="1:6" x14ac:dyDescent="0.25">
      <c r="A26" s="14" t="s">
        <v>94</v>
      </c>
    </row>
    <row r="36" spans="1:3" ht="15.75" x14ac:dyDescent="0.25">
      <c r="A36" s="66" t="s">
        <v>152</v>
      </c>
    </row>
    <row r="38" spans="1:3" ht="40.5" customHeight="1" x14ac:dyDescent="0.25">
      <c r="A38" s="67"/>
      <c r="B38" s="105" t="s">
        <v>95</v>
      </c>
      <c r="C38" s="105"/>
    </row>
    <row r="39" spans="1:3" x14ac:dyDescent="0.25">
      <c r="A39" s="67" t="s">
        <v>26</v>
      </c>
      <c r="B39" s="68" t="s">
        <v>57</v>
      </c>
      <c r="C39" s="68" t="s">
        <v>46</v>
      </c>
    </row>
    <row r="40" spans="1:3" x14ac:dyDescent="0.25">
      <c r="A40" s="111" t="s">
        <v>64</v>
      </c>
      <c r="B40" s="111">
        <v>221</v>
      </c>
      <c r="C40" s="111">
        <v>252</v>
      </c>
    </row>
    <row r="41" spans="1:3" x14ac:dyDescent="0.25">
      <c r="A41" s="111" t="s">
        <v>65</v>
      </c>
      <c r="B41" s="111">
        <v>275</v>
      </c>
      <c r="C41" s="111">
        <v>255</v>
      </c>
    </row>
    <row r="42" spans="1:3" x14ac:dyDescent="0.25">
      <c r="A42" s="111" t="s">
        <v>66</v>
      </c>
      <c r="B42" s="111">
        <v>233</v>
      </c>
      <c r="C42" s="111">
        <v>259</v>
      </c>
    </row>
    <row r="43" spans="1:3" x14ac:dyDescent="0.25">
      <c r="A43" s="111" t="s">
        <v>67</v>
      </c>
      <c r="B43" s="111">
        <v>202</v>
      </c>
      <c r="C43" s="111">
        <v>255</v>
      </c>
    </row>
    <row r="44" spans="1:3" x14ac:dyDescent="0.25">
      <c r="A44" s="111" t="s">
        <v>69</v>
      </c>
      <c r="B44" s="111">
        <v>234</v>
      </c>
      <c r="C44" s="111">
        <v>245</v>
      </c>
    </row>
    <row r="45" spans="1:3" x14ac:dyDescent="0.25">
      <c r="A45" s="111" t="s">
        <v>32</v>
      </c>
      <c r="B45" s="111">
        <v>256</v>
      </c>
      <c r="C45" s="111">
        <v>215</v>
      </c>
    </row>
    <row r="46" spans="1:3" x14ac:dyDescent="0.25">
      <c r="A46" s="111" t="s">
        <v>34</v>
      </c>
      <c r="B46" s="111">
        <v>224</v>
      </c>
      <c r="C46" s="111">
        <v>216</v>
      </c>
    </row>
    <row r="47" spans="1:3" x14ac:dyDescent="0.25">
      <c r="A47" s="111" t="s">
        <v>36</v>
      </c>
      <c r="B47" s="111">
        <v>234</v>
      </c>
      <c r="C47" s="111">
        <v>216</v>
      </c>
    </row>
    <row r="48" spans="1:3" x14ac:dyDescent="0.25">
      <c r="A48" s="111" t="s">
        <v>38</v>
      </c>
      <c r="B48" s="111">
        <v>252</v>
      </c>
      <c r="C48" s="111">
        <v>203</v>
      </c>
    </row>
    <row r="49" spans="1:3" x14ac:dyDescent="0.25">
      <c r="A49" s="111" t="s">
        <v>40</v>
      </c>
      <c r="B49" s="111">
        <v>248</v>
      </c>
      <c r="C49" s="111">
        <v>217</v>
      </c>
    </row>
    <row r="50" spans="1:3" x14ac:dyDescent="0.25">
      <c r="A50" s="111" t="s">
        <v>158</v>
      </c>
      <c r="B50" s="111">
        <v>262</v>
      </c>
      <c r="C50" s="111">
        <v>224</v>
      </c>
    </row>
    <row r="51" spans="1:3" x14ac:dyDescent="0.25">
      <c r="A51" s="111"/>
      <c r="B51" s="111"/>
      <c r="C51" s="111"/>
    </row>
    <row r="52" spans="1:3" x14ac:dyDescent="0.25">
      <c r="A52" s="14" t="s">
        <v>94</v>
      </c>
    </row>
    <row r="69" spans="1:12" ht="18.75" x14ac:dyDescent="0.25">
      <c r="A69" s="44" t="s">
        <v>96</v>
      </c>
    </row>
    <row r="78" spans="1:12" ht="41.25" customHeight="1" x14ac:dyDescent="0.25">
      <c r="A78" s="69" t="s">
        <v>26</v>
      </c>
      <c r="B78" s="69" t="s">
        <v>97</v>
      </c>
      <c r="C78" s="69" t="s">
        <v>105</v>
      </c>
      <c r="D78" s="69" t="s">
        <v>98</v>
      </c>
      <c r="E78" s="69" t="s">
        <v>99</v>
      </c>
      <c r="F78" s="69" t="s">
        <v>100</v>
      </c>
      <c r="G78" s="69" t="s">
        <v>106</v>
      </c>
      <c r="H78" s="69" t="s">
        <v>101</v>
      </c>
      <c r="I78" s="69" t="s">
        <v>102</v>
      </c>
      <c r="J78" s="69" t="s">
        <v>103</v>
      </c>
      <c r="K78" s="69" t="s">
        <v>104</v>
      </c>
      <c r="L78" s="69" t="s">
        <v>82</v>
      </c>
    </row>
    <row r="79" spans="1:12" x14ac:dyDescent="0.25">
      <c r="A79" s="10" t="s">
        <v>67</v>
      </c>
      <c r="B79" s="11">
        <v>5004</v>
      </c>
      <c r="C79" s="11">
        <v>10927</v>
      </c>
      <c r="D79" s="11">
        <v>81489</v>
      </c>
      <c r="E79" s="11">
        <v>6572538</v>
      </c>
      <c r="F79" s="11">
        <v>125345</v>
      </c>
      <c r="G79" s="11">
        <v>35254</v>
      </c>
      <c r="H79" s="11">
        <v>445668</v>
      </c>
      <c r="I79" s="11">
        <v>47064</v>
      </c>
      <c r="J79" s="11">
        <v>5470</v>
      </c>
      <c r="K79" s="11">
        <v>682324</v>
      </c>
      <c r="L79" s="11">
        <v>8011083</v>
      </c>
    </row>
    <row r="80" spans="1:12" x14ac:dyDescent="0.25">
      <c r="A80" s="10" t="s">
        <v>69</v>
      </c>
      <c r="B80" s="11">
        <v>65994</v>
      </c>
      <c r="C80" s="11"/>
      <c r="D80" s="11">
        <v>83607</v>
      </c>
      <c r="E80" s="11">
        <v>7692439</v>
      </c>
      <c r="F80" s="11">
        <v>233397</v>
      </c>
      <c r="G80" s="11">
        <v>11150</v>
      </c>
      <c r="H80" s="11">
        <v>385660</v>
      </c>
      <c r="I80" s="11">
        <v>94138</v>
      </c>
      <c r="J80" s="11">
        <v>138368</v>
      </c>
      <c r="K80" s="11">
        <v>528733</v>
      </c>
      <c r="L80" s="11">
        <v>9233486</v>
      </c>
    </row>
    <row r="81" spans="1:12" x14ac:dyDescent="0.25">
      <c r="A81" s="10" t="s">
        <v>32</v>
      </c>
      <c r="B81" s="11">
        <v>4740</v>
      </c>
      <c r="C81" s="11">
        <v>3750</v>
      </c>
      <c r="D81" s="11">
        <v>89688</v>
      </c>
      <c r="E81" s="11">
        <v>7874631</v>
      </c>
      <c r="F81" s="11">
        <v>143179</v>
      </c>
      <c r="G81" s="11">
        <v>6014</v>
      </c>
      <c r="H81" s="11">
        <v>426872</v>
      </c>
      <c r="I81" s="11">
        <v>71694</v>
      </c>
      <c r="J81" s="11">
        <v>155768</v>
      </c>
      <c r="K81" s="11">
        <v>563420</v>
      </c>
      <c r="L81" s="11">
        <v>9339756</v>
      </c>
    </row>
    <row r="82" spans="1:12" x14ac:dyDescent="0.25">
      <c r="A82" s="10" t="s">
        <v>34</v>
      </c>
      <c r="B82" s="11">
        <v>14261</v>
      </c>
      <c r="C82" s="11">
        <v>57839</v>
      </c>
      <c r="D82" s="11">
        <v>79322</v>
      </c>
      <c r="E82" s="11">
        <v>8697823</v>
      </c>
      <c r="F82" s="11">
        <v>416458</v>
      </c>
      <c r="G82" s="11">
        <v>7091</v>
      </c>
      <c r="H82" s="11">
        <v>266888</v>
      </c>
      <c r="I82" s="11">
        <v>58895</v>
      </c>
      <c r="J82" s="11">
        <v>163316</v>
      </c>
      <c r="K82" s="11">
        <v>637740</v>
      </c>
      <c r="L82" s="11">
        <v>10399633</v>
      </c>
    </row>
    <row r="83" spans="1:12" x14ac:dyDescent="0.25">
      <c r="A83" s="10" t="s">
        <v>36</v>
      </c>
      <c r="B83" s="11"/>
      <c r="C83" s="11">
        <v>42524</v>
      </c>
      <c r="D83" s="11">
        <v>114452</v>
      </c>
      <c r="E83" s="11">
        <v>8862890</v>
      </c>
      <c r="F83" s="11">
        <v>308286</v>
      </c>
      <c r="G83" s="11">
        <v>17380</v>
      </c>
      <c r="H83" s="11">
        <v>333008</v>
      </c>
      <c r="I83" s="11">
        <v>186991</v>
      </c>
      <c r="J83" s="11">
        <v>97198</v>
      </c>
      <c r="K83" s="11">
        <v>947659</v>
      </c>
      <c r="L83" s="11">
        <v>10910388</v>
      </c>
    </row>
    <row r="84" spans="1:12" x14ac:dyDescent="0.25">
      <c r="A84" s="10" t="s">
        <v>38</v>
      </c>
      <c r="B84" s="11">
        <v>461040</v>
      </c>
      <c r="C84" s="11">
        <v>504175</v>
      </c>
      <c r="D84" s="11">
        <v>708133</v>
      </c>
      <c r="E84" s="11">
        <v>8394872</v>
      </c>
      <c r="F84" s="11">
        <v>345605</v>
      </c>
      <c r="G84" s="11">
        <v>314034</v>
      </c>
      <c r="H84" s="11">
        <v>594897</v>
      </c>
      <c r="I84" s="11">
        <v>34311</v>
      </c>
      <c r="J84" s="11">
        <v>111112</v>
      </c>
      <c r="K84" s="11">
        <v>1008154</v>
      </c>
      <c r="L84" s="11">
        <v>12476333</v>
      </c>
    </row>
    <row r="85" spans="1:12" x14ac:dyDescent="0.25">
      <c r="A85" s="10" t="s">
        <v>40</v>
      </c>
      <c r="B85" s="11">
        <v>168312</v>
      </c>
      <c r="C85" s="11">
        <v>193847</v>
      </c>
      <c r="D85" s="11">
        <v>394074</v>
      </c>
      <c r="E85" s="11">
        <v>10433727</v>
      </c>
      <c r="F85" s="11">
        <v>531906</v>
      </c>
      <c r="G85" s="11">
        <v>289445</v>
      </c>
      <c r="H85" s="11">
        <v>675940</v>
      </c>
      <c r="I85" s="11">
        <v>48324</v>
      </c>
      <c r="J85" s="11">
        <v>129431</v>
      </c>
      <c r="K85" s="11">
        <v>3021585</v>
      </c>
      <c r="L85" s="11">
        <v>15886591</v>
      </c>
    </row>
    <row r="86" spans="1:12" x14ac:dyDescent="0.25">
      <c r="A86" s="10" t="s">
        <v>158</v>
      </c>
      <c r="B86" s="11"/>
      <c r="C86" s="11"/>
      <c r="D86" s="11"/>
      <c r="E86" s="11"/>
      <c r="F86" s="11"/>
      <c r="G86" s="11"/>
      <c r="H86" s="11"/>
      <c r="I86" s="11"/>
      <c r="J86" s="11"/>
      <c r="K86" s="11"/>
      <c r="L86" s="11">
        <v>17376509</v>
      </c>
    </row>
    <row r="88" spans="1:12" x14ac:dyDescent="0.25">
      <c r="A88" s="14" t="s">
        <v>94</v>
      </c>
    </row>
    <row r="113" spans="1:3" ht="15.75" x14ac:dyDescent="0.25">
      <c r="A113" s="44" t="s">
        <v>171</v>
      </c>
    </row>
    <row r="117" spans="1:3" x14ac:dyDescent="0.25">
      <c r="A117" s="51" t="s">
        <v>26</v>
      </c>
      <c r="B117" s="51" t="s">
        <v>108</v>
      </c>
      <c r="C117" s="51" t="s">
        <v>107</v>
      </c>
    </row>
    <row r="118" spans="1:3" x14ac:dyDescent="0.25">
      <c r="A118" s="112" t="s">
        <v>64</v>
      </c>
      <c r="B118" s="112">
        <v>88</v>
      </c>
      <c r="C118" s="112">
        <v>95</v>
      </c>
    </row>
    <row r="119" spans="1:3" x14ac:dyDescent="0.25">
      <c r="A119" s="112" t="s">
        <v>65</v>
      </c>
      <c r="B119" s="112">
        <v>79</v>
      </c>
      <c r="C119" s="112">
        <v>97</v>
      </c>
    </row>
    <row r="120" spans="1:3" x14ac:dyDescent="0.25">
      <c r="A120" s="112" t="s">
        <v>66</v>
      </c>
      <c r="B120" s="112">
        <v>84</v>
      </c>
      <c r="C120" s="112">
        <v>97</v>
      </c>
    </row>
    <row r="121" spans="1:3" x14ac:dyDescent="0.25">
      <c r="A121" s="112" t="s">
        <v>67</v>
      </c>
      <c r="B121" s="112">
        <v>100</v>
      </c>
      <c r="C121" s="112">
        <v>99</v>
      </c>
    </row>
    <row r="122" spans="1:3" x14ac:dyDescent="0.25">
      <c r="A122" s="112" t="s">
        <v>69</v>
      </c>
      <c r="B122" s="112">
        <v>100</v>
      </c>
      <c r="C122" s="112">
        <v>98</v>
      </c>
    </row>
    <row r="123" spans="1:3" x14ac:dyDescent="0.25">
      <c r="A123" s="112" t="s">
        <v>32</v>
      </c>
      <c r="B123" s="112">
        <v>100</v>
      </c>
      <c r="C123" s="112">
        <v>99</v>
      </c>
    </row>
    <row r="124" spans="1:3" x14ac:dyDescent="0.25">
      <c r="A124" s="112" t="s">
        <v>34</v>
      </c>
      <c r="B124" s="112">
        <v>99</v>
      </c>
      <c r="C124" s="112">
        <v>99</v>
      </c>
    </row>
    <row r="125" spans="1:3" x14ac:dyDescent="0.25">
      <c r="A125" s="112" t="s">
        <v>36</v>
      </c>
      <c r="B125" s="112">
        <v>99</v>
      </c>
      <c r="C125" s="112">
        <v>98</v>
      </c>
    </row>
    <row r="126" spans="1:3" x14ac:dyDescent="0.25">
      <c r="A126" s="112" t="s">
        <v>38</v>
      </c>
      <c r="B126" s="112">
        <v>99</v>
      </c>
      <c r="C126" s="112">
        <v>97</v>
      </c>
    </row>
    <row r="127" spans="1:3" x14ac:dyDescent="0.25">
      <c r="A127" s="112" t="s">
        <v>40</v>
      </c>
      <c r="B127" s="112">
        <v>99</v>
      </c>
      <c r="C127" s="112">
        <v>98</v>
      </c>
    </row>
    <row r="128" spans="1:3" x14ac:dyDescent="0.25">
      <c r="A128" s="112" t="s">
        <v>158</v>
      </c>
      <c r="B128" s="112">
        <v>99</v>
      </c>
      <c r="C128" s="112">
        <v>99</v>
      </c>
    </row>
    <row r="129" spans="1:3" x14ac:dyDescent="0.25">
      <c r="A129" s="112"/>
      <c r="B129" s="112"/>
      <c r="C129" s="112"/>
    </row>
    <row r="130" spans="1:3" x14ac:dyDescent="0.25">
      <c r="A130" s="14" t="s">
        <v>94</v>
      </c>
    </row>
    <row r="137" spans="1:3" ht="15.75" x14ac:dyDescent="0.25">
      <c r="A137" s="44" t="s">
        <v>167</v>
      </c>
    </row>
    <row r="139" spans="1:3" x14ac:dyDescent="0.25">
      <c r="A139" s="51" t="s">
        <v>26</v>
      </c>
      <c r="B139" s="51" t="s">
        <v>109</v>
      </c>
      <c r="C139" s="51" t="s">
        <v>107</v>
      </c>
    </row>
    <row r="140" spans="1:3" x14ac:dyDescent="0.25">
      <c r="A140" s="113" t="s">
        <v>64</v>
      </c>
      <c r="B140" s="113"/>
      <c r="C140" s="113">
        <v>35</v>
      </c>
    </row>
    <row r="141" spans="1:3" x14ac:dyDescent="0.25">
      <c r="A141" s="113" t="s">
        <v>65</v>
      </c>
      <c r="B141" s="113"/>
      <c r="C141" s="113">
        <v>36</v>
      </c>
    </row>
    <row r="142" spans="1:3" x14ac:dyDescent="0.25">
      <c r="A142" s="113" t="s">
        <v>66</v>
      </c>
      <c r="B142" s="113"/>
      <c r="C142" s="113">
        <v>39</v>
      </c>
    </row>
    <row r="143" spans="1:3" x14ac:dyDescent="0.25">
      <c r="A143" s="113" t="s">
        <v>67</v>
      </c>
      <c r="B143" s="113"/>
      <c r="C143" s="113">
        <v>42</v>
      </c>
    </row>
    <row r="144" spans="1:3" x14ac:dyDescent="0.25">
      <c r="A144" s="113" t="s">
        <v>69</v>
      </c>
      <c r="B144" s="113"/>
      <c r="C144" s="113">
        <v>49</v>
      </c>
    </row>
    <row r="145" spans="1:3" x14ac:dyDescent="0.25">
      <c r="A145" s="113" t="s">
        <v>32</v>
      </c>
      <c r="B145" s="113">
        <v>4</v>
      </c>
      <c r="C145" s="113">
        <v>50</v>
      </c>
    </row>
    <row r="146" spans="1:3" x14ac:dyDescent="0.25">
      <c r="A146" s="113" t="s">
        <v>34</v>
      </c>
      <c r="B146" s="113">
        <v>4</v>
      </c>
      <c r="C146" s="113">
        <v>54</v>
      </c>
    </row>
    <row r="147" spans="1:3" x14ac:dyDescent="0.25">
      <c r="A147" s="113" t="s">
        <v>36</v>
      </c>
      <c r="B147" s="113">
        <v>3</v>
      </c>
      <c r="C147" s="113">
        <v>56</v>
      </c>
    </row>
    <row r="148" spans="1:3" x14ac:dyDescent="0.25">
      <c r="A148" s="113" t="s">
        <v>38</v>
      </c>
      <c r="B148" s="113">
        <v>1</v>
      </c>
      <c r="C148" s="113">
        <v>58</v>
      </c>
    </row>
    <row r="149" spans="1:3" x14ac:dyDescent="0.25">
      <c r="A149" s="113" t="s">
        <v>40</v>
      </c>
      <c r="B149" s="113"/>
      <c r="C149" s="113">
        <v>59</v>
      </c>
    </row>
    <row r="150" spans="1:3" x14ac:dyDescent="0.25">
      <c r="A150" s="113" t="s">
        <v>158</v>
      </c>
      <c r="B150" s="113"/>
      <c r="C150" s="113">
        <v>60</v>
      </c>
    </row>
    <row r="151" spans="1:3" x14ac:dyDescent="0.25">
      <c r="A151" s="113"/>
      <c r="B151" s="113"/>
      <c r="C151" s="113"/>
    </row>
    <row r="152" spans="1:3" x14ac:dyDescent="0.25">
      <c r="A152" s="14" t="s">
        <v>94</v>
      </c>
    </row>
  </sheetData>
  <mergeCells count="1">
    <mergeCell ref="B38:C38"/>
  </mergeCells>
  <pageMargins left="0.7" right="0.7" top="0.75" bottom="0.75" header="0.3" footer="0.3"/>
  <pageSetup paperSize="9" scale="73" orientation="landscape" r:id="rId1"/>
  <rowBreaks count="4" manualBreakCount="4">
    <brk id="34" max="16383" man="1"/>
    <brk id="67" max="16383" man="1"/>
    <brk id="111" max="15" man="1"/>
    <brk id="1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3"/>
  <sheetViews>
    <sheetView zoomScaleNormal="100" workbookViewId="0">
      <selection activeCell="D1" sqref="D1"/>
    </sheetView>
  </sheetViews>
  <sheetFormatPr defaultRowHeight="15" x14ac:dyDescent="0.25"/>
  <cols>
    <col min="2" max="2" width="11.140625" customWidth="1"/>
    <col min="3" max="3" width="11.7109375" customWidth="1"/>
  </cols>
  <sheetData>
    <row r="1" spans="1:4" ht="20.25" x14ac:dyDescent="0.3">
      <c r="A1" s="70" t="s">
        <v>110</v>
      </c>
    </row>
    <row r="2" spans="1:4" ht="20.25" x14ac:dyDescent="0.3">
      <c r="A2" s="70"/>
    </row>
    <row r="3" spans="1:4" ht="18.75" x14ac:dyDescent="0.25">
      <c r="A3" s="44" t="s">
        <v>111</v>
      </c>
    </row>
    <row r="6" spans="1:4" x14ac:dyDescent="0.25">
      <c r="A6" s="63" t="s">
        <v>26</v>
      </c>
      <c r="B6" s="64" t="s">
        <v>112</v>
      </c>
      <c r="C6" s="64" t="s">
        <v>113</v>
      </c>
      <c r="D6" s="64" t="s">
        <v>82</v>
      </c>
    </row>
    <row r="7" spans="1:4" x14ac:dyDescent="0.25">
      <c r="A7" s="114" t="s">
        <v>64</v>
      </c>
      <c r="B7" s="110"/>
      <c r="C7" s="110">
        <v>7485</v>
      </c>
      <c r="D7" s="11">
        <f>SUM(B7:C7)</f>
        <v>7485</v>
      </c>
    </row>
    <row r="8" spans="1:4" x14ac:dyDescent="0.25">
      <c r="A8" s="114" t="s">
        <v>65</v>
      </c>
      <c r="B8" s="110"/>
      <c r="C8" s="110">
        <v>8067</v>
      </c>
      <c r="D8" s="11">
        <f t="shared" ref="D8:D17" si="0">SUM(B8:C8)</f>
        <v>8067</v>
      </c>
    </row>
    <row r="9" spans="1:4" x14ac:dyDescent="0.25">
      <c r="A9" s="114" t="s">
        <v>66</v>
      </c>
      <c r="B9" s="110"/>
      <c r="C9" s="110">
        <v>8484</v>
      </c>
      <c r="D9" s="11">
        <f t="shared" si="0"/>
        <v>8484</v>
      </c>
    </row>
    <row r="10" spans="1:4" x14ac:dyDescent="0.25">
      <c r="A10" s="114" t="s">
        <v>67</v>
      </c>
      <c r="B10" s="110"/>
      <c r="C10" s="110">
        <v>8646</v>
      </c>
      <c r="D10" s="11">
        <f t="shared" si="0"/>
        <v>8646</v>
      </c>
    </row>
    <row r="11" spans="1:4" x14ac:dyDescent="0.25">
      <c r="A11" s="114" t="s">
        <v>69</v>
      </c>
      <c r="B11" s="110"/>
      <c r="C11" s="110">
        <v>10393</v>
      </c>
      <c r="D11" s="11">
        <f t="shared" si="0"/>
        <v>10393</v>
      </c>
    </row>
    <row r="12" spans="1:4" x14ac:dyDescent="0.25">
      <c r="A12" s="114" t="s">
        <v>32</v>
      </c>
      <c r="B12" s="110"/>
      <c r="C12" s="110">
        <v>11416</v>
      </c>
      <c r="D12" s="11">
        <f t="shared" si="0"/>
        <v>11416</v>
      </c>
    </row>
    <row r="13" spans="1:4" x14ac:dyDescent="0.25">
      <c r="A13" s="114" t="s">
        <v>34</v>
      </c>
      <c r="B13" s="110"/>
      <c r="C13" s="110">
        <v>10385</v>
      </c>
      <c r="D13" s="11">
        <f t="shared" si="0"/>
        <v>10385</v>
      </c>
    </row>
    <row r="14" spans="1:4" x14ac:dyDescent="0.25">
      <c r="A14" s="114" t="s">
        <v>36</v>
      </c>
      <c r="B14" s="110">
        <v>4</v>
      </c>
      <c r="C14" s="110">
        <v>9862</v>
      </c>
      <c r="D14" s="11">
        <f t="shared" si="0"/>
        <v>9866</v>
      </c>
    </row>
    <row r="15" spans="1:4" x14ac:dyDescent="0.25">
      <c r="A15" s="114" t="s">
        <v>38</v>
      </c>
      <c r="B15" s="110"/>
      <c r="C15" s="110">
        <v>10301</v>
      </c>
      <c r="D15" s="11">
        <f t="shared" si="0"/>
        <v>10301</v>
      </c>
    </row>
    <row r="16" spans="1:4" x14ac:dyDescent="0.25">
      <c r="A16" s="114" t="s">
        <v>40</v>
      </c>
      <c r="B16" s="110">
        <v>4426</v>
      </c>
      <c r="C16" s="110">
        <v>9165</v>
      </c>
      <c r="D16" s="11">
        <f t="shared" si="0"/>
        <v>13591</v>
      </c>
    </row>
    <row r="17" spans="1:4" x14ac:dyDescent="0.25">
      <c r="A17" s="114" t="s">
        <v>158</v>
      </c>
      <c r="B17" s="110">
        <v>6687</v>
      </c>
      <c r="C17" s="110">
        <v>7311</v>
      </c>
      <c r="D17" s="11">
        <f t="shared" si="0"/>
        <v>13998</v>
      </c>
    </row>
    <row r="18" spans="1:4" x14ac:dyDescent="0.25">
      <c r="A18" s="114"/>
      <c r="B18" s="110"/>
      <c r="C18" s="110"/>
      <c r="D18" s="11"/>
    </row>
    <row r="19" spans="1:4" x14ac:dyDescent="0.25">
      <c r="A19" s="14" t="s">
        <v>114</v>
      </c>
    </row>
    <row r="20" spans="1:4" x14ac:dyDescent="0.25">
      <c r="A20" s="115" t="s">
        <v>172</v>
      </c>
    </row>
    <row r="29" spans="1:4" ht="15.75" x14ac:dyDescent="0.25">
      <c r="A29" s="44" t="s">
        <v>16</v>
      </c>
    </row>
    <row r="30" spans="1:4" ht="15.75" x14ac:dyDescent="0.25">
      <c r="A30" s="44"/>
    </row>
    <row r="31" spans="1:4" ht="15.75" x14ac:dyDescent="0.25">
      <c r="A31" s="44"/>
    </row>
    <row r="32" spans="1:4" ht="15.75" x14ac:dyDescent="0.25">
      <c r="A32" s="44"/>
    </row>
    <row r="33" spans="1:7" ht="15.75" x14ac:dyDescent="0.25">
      <c r="A33" s="44"/>
    </row>
    <row r="34" spans="1:7" ht="15.75" x14ac:dyDescent="0.25">
      <c r="A34" s="44"/>
    </row>
    <row r="35" spans="1:7" ht="15.75" x14ac:dyDescent="0.25">
      <c r="A35" s="44"/>
    </row>
    <row r="36" spans="1:7" ht="15.75" x14ac:dyDescent="0.25">
      <c r="A36" s="44"/>
    </row>
    <row r="37" spans="1:7" ht="15.75" x14ac:dyDescent="0.25">
      <c r="A37" s="44"/>
    </row>
    <row r="38" spans="1:7" ht="15.75" x14ac:dyDescent="0.25">
      <c r="A38" s="44"/>
    </row>
    <row r="39" spans="1:7" ht="15.75" x14ac:dyDescent="0.25">
      <c r="A39" s="44"/>
    </row>
    <row r="40" spans="1:7" ht="15.75" x14ac:dyDescent="0.25">
      <c r="A40" s="44"/>
    </row>
    <row r="41" spans="1:7" ht="48.75" x14ac:dyDescent="0.25">
      <c r="A41" s="7" t="s">
        <v>26</v>
      </c>
      <c r="B41" s="95" t="s">
        <v>153</v>
      </c>
      <c r="C41" s="95" t="s">
        <v>154</v>
      </c>
      <c r="D41" s="95" t="s">
        <v>155</v>
      </c>
      <c r="E41" s="95" t="s">
        <v>173</v>
      </c>
      <c r="F41" s="99" t="s">
        <v>156</v>
      </c>
      <c r="G41" s="99" t="s">
        <v>82</v>
      </c>
    </row>
    <row r="42" spans="1:7" x14ac:dyDescent="0.25">
      <c r="A42" t="s">
        <v>36</v>
      </c>
      <c r="B42" s="96">
        <v>0</v>
      </c>
      <c r="C42" s="96">
        <v>4</v>
      </c>
      <c r="D42" s="96">
        <v>0</v>
      </c>
      <c r="E42" s="96"/>
      <c r="F42" s="97">
        <v>0</v>
      </c>
      <c r="G42" s="96">
        <f>SUM(B42:F42)</f>
        <v>4</v>
      </c>
    </row>
    <row r="43" spans="1:7" x14ac:dyDescent="0.25">
      <c r="A43" t="s">
        <v>38</v>
      </c>
      <c r="B43" s="96">
        <v>0</v>
      </c>
      <c r="C43" s="96">
        <v>0</v>
      </c>
      <c r="D43" s="96">
        <v>0</v>
      </c>
      <c r="E43" s="96"/>
      <c r="F43" s="97">
        <v>0</v>
      </c>
      <c r="G43" s="96">
        <f t="shared" ref="G43:G45" si="1">SUM(B43:F43)</f>
        <v>0</v>
      </c>
    </row>
    <row r="44" spans="1:7" x14ac:dyDescent="0.25">
      <c r="A44" t="s">
        <v>40</v>
      </c>
      <c r="B44" s="96">
        <v>0</v>
      </c>
      <c r="C44" s="96">
        <v>0</v>
      </c>
      <c r="D44" s="96">
        <v>0</v>
      </c>
      <c r="E44" s="96"/>
      <c r="F44" s="97">
        <v>4426</v>
      </c>
      <c r="G44" s="96">
        <f t="shared" si="1"/>
        <v>4426</v>
      </c>
    </row>
    <row r="45" spans="1:7" x14ac:dyDescent="0.25">
      <c r="A45" t="s">
        <v>158</v>
      </c>
      <c r="B45" s="96">
        <v>0</v>
      </c>
      <c r="C45" s="96">
        <v>0</v>
      </c>
      <c r="D45" s="96"/>
      <c r="E45" s="96">
        <v>0</v>
      </c>
      <c r="F45" s="97">
        <v>6687</v>
      </c>
      <c r="G45" s="96">
        <f t="shared" si="1"/>
        <v>6687</v>
      </c>
    </row>
    <row r="46" spans="1:7" x14ac:dyDescent="0.25">
      <c r="B46" s="96"/>
      <c r="C46" s="96"/>
      <c r="D46" s="96"/>
      <c r="E46" s="96"/>
      <c r="F46" s="97"/>
    </row>
    <row r="47" spans="1:7" x14ac:dyDescent="0.25">
      <c r="B47" s="96"/>
      <c r="C47" s="96"/>
      <c r="D47" s="96"/>
      <c r="E47" s="96"/>
      <c r="F47" s="97"/>
    </row>
    <row r="48" spans="1:7" x14ac:dyDescent="0.25">
      <c r="B48" s="96"/>
      <c r="C48" s="96"/>
      <c r="D48" s="96"/>
      <c r="E48" s="96"/>
      <c r="F48" s="97"/>
    </row>
    <row r="49" spans="1:6" x14ac:dyDescent="0.25">
      <c r="B49" s="96"/>
      <c r="C49" s="96"/>
      <c r="D49" s="96"/>
      <c r="E49" s="96"/>
      <c r="F49" s="98"/>
    </row>
    <row r="50" spans="1:6" x14ac:dyDescent="0.25">
      <c r="B50" s="96"/>
      <c r="C50" s="96"/>
      <c r="D50" s="96"/>
      <c r="E50" s="96"/>
      <c r="F50" s="98"/>
    </row>
    <row r="51" spans="1:6" x14ac:dyDescent="0.25">
      <c r="A51" s="92"/>
      <c r="B51" s="96"/>
      <c r="C51" s="96"/>
      <c r="D51" s="96"/>
      <c r="E51" s="96"/>
      <c r="F51" s="98"/>
    </row>
    <row r="52" spans="1:6" x14ac:dyDescent="0.25">
      <c r="A52" s="1"/>
      <c r="B52" s="2"/>
      <c r="C52" s="2"/>
      <c r="D52" s="2"/>
      <c r="E52" s="2"/>
      <c r="F52" s="2"/>
    </row>
    <row r="53" spans="1:6" x14ac:dyDescent="0.25">
      <c r="A53" s="14" t="s">
        <v>114</v>
      </c>
      <c r="B53" s="2"/>
      <c r="C53" s="2"/>
      <c r="D53" s="2"/>
      <c r="E53" s="2"/>
      <c r="F53" s="2"/>
    </row>
    <row r="54" spans="1:6" x14ac:dyDescent="0.25">
      <c r="A54" s="14"/>
      <c r="B54" s="2"/>
      <c r="C54" s="2"/>
      <c r="D54" s="2"/>
      <c r="E54" s="2"/>
      <c r="F54" s="2"/>
    </row>
    <row r="55" spans="1:6" x14ac:dyDescent="0.25">
      <c r="A55" s="14"/>
      <c r="B55" s="2"/>
      <c r="C55" s="2"/>
      <c r="D55" s="2"/>
      <c r="E55" s="2"/>
      <c r="F55" s="2"/>
    </row>
    <row r="56" spans="1:6" x14ac:dyDescent="0.25">
      <c r="A56" s="14"/>
      <c r="B56" s="2"/>
      <c r="C56" s="2"/>
      <c r="D56" s="2"/>
      <c r="E56" s="2"/>
      <c r="F56" s="2"/>
    </row>
    <row r="63" spans="1:6" ht="15.75" x14ac:dyDescent="0.25">
      <c r="A63" s="44" t="s">
        <v>17</v>
      </c>
    </row>
    <row r="67" spans="1:3" x14ac:dyDescent="0.25">
      <c r="A67" s="8" t="s">
        <v>26</v>
      </c>
      <c r="B67" s="61" t="s">
        <v>57</v>
      </c>
      <c r="C67" s="61" t="s">
        <v>115</v>
      </c>
    </row>
    <row r="68" spans="1:3" x14ac:dyDescent="0.25">
      <c r="A68" s="117" t="s">
        <v>64</v>
      </c>
      <c r="B68" s="117">
        <v>92</v>
      </c>
      <c r="C68" s="117">
        <v>147</v>
      </c>
    </row>
    <row r="69" spans="1:3" x14ac:dyDescent="0.25">
      <c r="A69" s="117" t="s">
        <v>65</v>
      </c>
      <c r="B69" s="117">
        <v>97</v>
      </c>
      <c r="C69" s="117">
        <v>154</v>
      </c>
    </row>
    <row r="70" spans="1:3" x14ac:dyDescent="0.25">
      <c r="A70" s="117" t="s">
        <v>66</v>
      </c>
      <c r="B70" s="117">
        <v>99</v>
      </c>
      <c r="C70" s="117">
        <v>173</v>
      </c>
    </row>
    <row r="71" spans="1:3" x14ac:dyDescent="0.25">
      <c r="A71" s="117" t="s">
        <v>67</v>
      </c>
      <c r="B71" s="117">
        <v>99</v>
      </c>
      <c r="C71" s="117">
        <v>174</v>
      </c>
    </row>
    <row r="72" spans="1:3" x14ac:dyDescent="0.25">
      <c r="A72" s="117" t="s">
        <v>69</v>
      </c>
      <c r="B72" s="117">
        <v>125</v>
      </c>
      <c r="C72" s="117">
        <v>181</v>
      </c>
    </row>
    <row r="73" spans="1:3" x14ac:dyDescent="0.25">
      <c r="A73" s="117" t="s">
        <v>32</v>
      </c>
      <c r="B73" s="117">
        <v>136</v>
      </c>
      <c r="C73" s="117">
        <v>173</v>
      </c>
    </row>
    <row r="74" spans="1:3" x14ac:dyDescent="0.25">
      <c r="A74" s="117" t="s">
        <v>34</v>
      </c>
      <c r="B74" s="117">
        <v>121</v>
      </c>
      <c r="C74" s="117">
        <v>182</v>
      </c>
    </row>
    <row r="75" spans="1:3" x14ac:dyDescent="0.25">
      <c r="A75" s="117" t="s">
        <v>36</v>
      </c>
      <c r="B75" s="117">
        <v>119</v>
      </c>
      <c r="C75" s="117">
        <v>190</v>
      </c>
    </row>
    <row r="76" spans="1:3" x14ac:dyDescent="0.25">
      <c r="A76" s="117" t="s">
        <v>38</v>
      </c>
      <c r="B76" s="117">
        <v>128</v>
      </c>
      <c r="C76" s="117">
        <v>181</v>
      </c>
    </row>
    <row r="77" spans="1:3" x14ac:dyDescent="0.25">
      <c r="A77" s="117" t="s">
        <v>40</v>
      </c>
      <c r="B77" s="117">
        <v>159</v>
      </c>
      <c r="C77" s="117">
        <v>183</v>
      </c>
    </row>
    <row r="78" spans="1:3" x14ac:dyDescent="0.25">
      <c r="A78" s="117" t="s">
        <v>158</v>
      </c>
      <c r="B78" s="117">
        <v>159</v>
      </c>
      <c r="C78" s="117">
        <v>188</v>
      </c>
    </row>
    <row r="79" spans="1:3" x14ac:dyDescent="0.25">
      <c r="A79" s="14"/>
      <c r="B79" s="2"/>
      <c r="C79" s="2"/>
    </row>
    <row r="80" spans="1:3" x14ac:dyDescent="0.25">
      <c r="A80" s="14"/>
      <c r="B80" s="2"/>
      <c r="C80" s="2"/>
    </row>
    <row r="81" spans="1:3" x14ac:dyDescent="0.25">
      <c r="A81" s="14" t="s">
        <v>114</v>
      </c>
      <c r="B81" s="2"/>
      <c r="C81" s="2"/>
    </row>
    <row r="94" spans="1:3" ht="15.75" x14ac:dyDescent="0.25">
      <c r="A94" s="44" t="s">
        <v>174</v>
      </c>
    </row>
    <row r="98" spans="1:3" x14ac:dyDescent="0.25">
      <c r="A98" s="90" t="s">
        <v>26</v>
      </c>
      <c r="B98" s="91" t="s">
        <v>57</v>
      </c>
      <c r="C98" s="91" t="s">
        <v>46</v>
      </c>
    </row>
    <row r="99" spans="1:3" x14ac:dyDescent="0.25">
      <c r="A99" s="118" t="s">
        <v>64</v>
      </c>
      <c r="B99" s="118"/>
      <c r="C99" s="118">
        <v>34.6</v>
      </c>
    </row>
    <row r="100" spans="1:3" x14ac:dyDescent="0.25">
      <c r="A100" s="118" t="s">
        <v>65</v>
      </c>
      <c r="B100" s="118"/>
      <c r="C100" s="118">
        <v>35.5</v>
      </c>
    </row>
    <row r="101" spans="1:3" x14ac:dyDescent="0.25">
      <c r="A101" s="118" t="s">
        <v>66</v>
      </c>
      <c r="B101" s="118"/>
      <c r="C101" s="118">
        <v>37.6</v>
      </c>
    </row>
    <row r="102" spans="1:3" x14ac:dyDescent="0.25">
      <c r="A102" s="118" t="s">
        <v>67</v>
      </c>
      <c r="B102" s="118"/>
      <c r="C102" s="118">
        <v>45.2</v>
      </c>
    </row>
    <row r="103" spans="1:3" x14ac:dyDescent="0.25">
      <c r="A103" s="118" t="s">
        <v>69</v>
      </c>
      <c r="B103" s="118"/>
      <c r="C103" s="118">
        <v>50.6</v>
      </c>
    </row>
    <row r="104" spans="1:3" x14ac:dyDescent="0.25">
      <c r="A104" s="118" t="s">
        <v>32</v>
      </c>
      <c r="B104" s="118"/>
      <c r="C104" s="118">
        <v>55.5</v>
      </c>
    </row>
    <row r="105" spans="1:3" x14ac:dyDescent="0.25">
      <c r="A105" s="118" t="s">
        <v>34</v>
      </c>
      <c r="B105" s="118"/>
      <c r="C105" s="118">
        <v>61.7</v>
      </c>
    </row>
    <row r="106" spans="1:3" x14ac:dyDescent="0.25">
      <c r="A106" s="118" t="s">
        <v>36</v>
      </c>
      <c r="B106" s="118"/>
      <c r="C106" s="118">
        <v>68.3</v>
      </c>
    </row>
    <row r="107" spans="1:3" x14ac:dyDescent="0.25">
      <c r="A107" s="118" t="s">
        <v>38</v>
      </c>
      <c r="B107" s="118"/>
      <c r="C107" s="118">
        <v>68.099999999999994</v>
      </c>
    </row>
    <row r="108" spans="1:3" x14ac:dyDescent="0.25">
      <c r="A108" s="118" t="s">
        <v>40</v>
      </c>
      <c r="B108" s="118">
        <v>35.200000000000003</v>
      </c>
      <c r="C108" s="118">
        <v>74.8</v>
      </c>
    </row>
    <row r="109" spans="1:3" x14ac:dyDescent="0.25">
      <c r="A109" s="118" t="s">
        <v>158</v>
      </c>
      <c r="B109" s="118">
        <v>57.8</v>
      </c>
      <c r="C109" s="118">
        <v>79</v>
      </c>
    </row>
    <row r="127" spans="1:1" ht="15.75" x14ac:dyDescent="0.25">
      <c r="A127" s="44" t="s">
        <v>175</v>
      </c>
    </row>
    <row r="130" spans="1:3" x14ac:dyDescent="0.25">
      <c r="A130" s="73" t="s">
        <v>26</v>
      </c>
      <c r="B130" s="60" t="s">
        <v>109</v>
      </c>
      <c r="C130" s="60" t="s">
        <v>107</v>
      </c>
    </row>
    <row r="131" spans="1:3" x14ac:dyDescent="0.25">
      <c r="A131" s="119" t="s">
        <v>64</v>
      </c>
      <c r="B131" s="119">
        <v>90</v>
      </c>
      <c r="C131" s="119">
        <v>81</v>
      </c>
    </row>
    <row r="132" spans="1:3" x14ac:dyDescent="0.25">
      <c r="A132" s="119" t="s">
        <v>65</v>
      </c>
      <c r="B132" s="119">
        <v>92</v>
      </c>
      <c r="C132" s="119">
        <v>83</v>
      </c>
    </row>
    <row r="133" spans="1:3" x14ac:dyDescent="0.25">
      <c r="A133" s="119" t="s">
        <v>66</v>
      </c>
      <c r="B133" s="119">
        <v>95</v>
      </c>
      <c r="C133" s="119">
        <v>85</v>
      </c>
    </row>
    <row r="134" spans="1:3" x14ac:dyDescent="0.25">
      <c r="A134" s="119" t="s">
        <v>67</v>
      </c>
      <c r="B134" s="119">
        <v>96</v>
      </c>
      <c r="C134" s="119">
        <v>86</v>
      </c>
    </row>
    <row r="135" spans="1:3" x14ac:dyDescent="0.25">
      <c r="A135" s="119" t="s">
        <v>69</v>
      </c>
      <c r="B135" s="119">
        <v>97</v>
      </c>
      <c r="C135" s="119">
        <v>87</v>
      </c>
    </row>
    <row r="136" spans="1:3" x14ac:dyDescent="0.25">
      <c r="A136" s="119" t="s">
        <v>32</v>
      </c>
      <c r="B136" s="119">
        <v>97</v>
      </c>
      <c r="C136" s="119">
        <v>88</v>
      </c>
    </row>
    <row r="137" spans="1:3" x14ac:dyDescent="0.25">
      <c r="A137" s="119" t="s">
        <v>34</v>
      </c>
      <c r="B137" s="119">
        <v>95</v>
      </c>
      <c r="C137" s="119">
        <v>88</v>
      </c>
    </row>
    <row r="138" spans="1:3" x14ac:dyDescent="0.25">
      <c r="A138" s="119" t="s">
        <v>36</v>
      </c>
      <c r="B138" s="119">
        <v>96</v>
      </c>
      <c r="C138" s="119">
        <v>92</v>
      </c>
    </row>
    <row r="139" spans="1:3" x14ac:dyDescent="0.25">
      <c r="A139" s="119" t="s">
        <v>38</v>
      </c>
      <c r="B139" s="119">
        <v>98</v>
      </c>
      <c r="C139" s="119">
        <v>90</v>
      </c>
    </row>
    <row r="140" spans="1:3" x14ac:dyDescent="0.25">
      <c r="A140" s="119" t="s">
        <v>40</v>
      </c>
      <c r="B140" s="119">
        <v>99</v>
      </c>
      <c r="C140" s="119">
        <v>90</v>
      </c>
    </row>
    <row r="141" spans="1:3" x14ac:dyDescent="0.25">
      <c r="A141" s="119" t="s">
        <v>158</v>
      </c>
      <c r="B141" s="119">
        <v>99</v>
      </c>
      <c r="C141" s="119">
        <v>91</v>
      </c>
    </row>
    <row r="142" spans="1:3" x14ac:dyDescent="0.25">
      <c r="A142" s="119"/>
      <c r="B142" s="119"/>
      <c r="C142" s="119"/>
    </row>
    <row r="143" spans="1:3" x14ac:dyDescent="0.25">
      <c r="A143" s="14" t="s">
        <v>94</v>
      </c>
    </row>
  </sheetData>
  <pageMargins left="0.7" right="0.7" top="0.75" bottom="0.75" header="0.3" footer="0.3"/>
  <pageSetup paperSize="9" scale="92" orientation="landscape" r:id="rId1"/>
  <rowBreaks count="3" manualBreakCount="3">
    <brk id="27" max="16383" man="1"/>
    <brk id="92" max="16383" man="1"/>
    <brk id="12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107"/>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 min="10" max="10" width="11" customWidth="1"/>
  </cols>
  <sheetData>
    <row r="1" spans="1:10" ht="20.25" x14ac:dyDescent="0.3">
      <c r="A1" s="70" t="s">
        <v>18</v>
      </c>
    </row>
    <row r="3" spans="1:10" ht="15.75" x14ac:dyDescent="0.25">
      <c r="A3" s="44" t="s">
        <v>19</v>
      </c>
    </row>
    <row r="13" spans="1:10" ht="48.75" x14ac:dyDescent="0.25">
      <c r="A13" s="75" t="s">
        <v>26</v>
      </c>
      <c r="B13" s="74" t="s">
        <v>116</v>
      </c>
      <c r="C13" s="74" t="s">
        <v>117</v>
      </c>
      <c r="D13" s="74" t="s">
        <v>118</v>
      </c>
      <c r="E13" s="74" t="s">
        <v>119</v>
      </c>
      <c r="F13" s="74" t="s">
        <v>176</v>
      </c>
      <c r="G13" s="74" t="s">
        <v>120</v>
      </c>
      <c r="H13" s="74" t="s">
        <v>121</v>
      </c>
      <c r="I13" s="74" t="s">
        <v>177</v>
      </c>
      <c r="J13" s="74" t="s">
        <v>82</v>
      </c>
    </row>
    <row r="14" spans="1:10" x14ac:dyDescent="0.25">
      <c r="A14" s="10" t="s">
        <v>64</v>
      </c>
      <c r="B14" s="76"/>
      <c r="C14" s="76"/>
      <c r="D14" s="76">
        <v>159641</v>
      </c>
      <c r="E14" s="76">
        <v>31743</v>
      </c>
      <c r="F14" s="76"/>
      <c r="G14" s="76"/>
      <c r="H14" s="76"/>
      <c r="I14" s="76">
        <v>1388</v>
      </c>
      <c r="J14" s="116">
        <f>SUM(B14:I14)</f>
        <v>192772</v>
      </c>
    </row>
    <row r="15" spans="1:10" x14ac:dyDescent="0.25">
      <c r="A15" s="10" t="s">
        <v>65</v>
      </c>
      <c r="B15" s="76">
        <v>16107</v>
      </c>
      <c r="C15" s="76"/>
      <c r="D15" s="76">
        <v>117703</v>
      </c>
      <c r="E15" s="76">
        <v>54873</v>
      </c>
      <c r="F15" s="76"/>
      <c r="G15" s="76"/>
      <c r="H15" s="76">
        <v>6649</v>
      </c>
      <c r="I15" s="76">
        <v>4987</v>
      </c>
      <c r="J15" s="116">
        <f t="shared" ref="J15:J24" si="0">SUM(B15:I15)</f>
        <v>200319</v>
      </c>
    </row>
    <row r="16" spans="1:10" x14ac:dyDescent="0.25">
      <c r="A16" s="10" t="s">
        <v>66</v>
      </c>
      <c r="B16" s="76"/>
      <c r="C16" s="76"/>
      <c r="D16" s="76">
        <v>176156</v>
      </c>
      <c r="E16" s="76"/>
      <c r="F16" s="76"/>
      <c r="G16" s="76"/>
      <c r="H16" s="76">
        <v>14600</v>
      </c>
      <c r="I16" s="76">
        <v>6106</v>
      </c>
      <c r="J16" s="116">
        <f t="shared" si="0"/>
        <v>196862</v>
      </c>
    </row>
    <row r="17" spans="1:10" x14ac:dyDescent="0.25">
      <c r="A17" s="10" t="s">
        <v>67</v>
      </c>
      <c r="B17" s="76"/>
      <c r="C17" s="76"/>
      <c r="D17" s="76">
        <v>170450</v>
      </c>
      <c r="E17" s="76"/>
      <c r="F17" s="76"/>
      <c r="G17" s="76"/>
      <c r="H17" s="76">
        <v>17380</v>
      </c>
      <c r="I17" s="76">
        <v>7000</v>
      </c>
      <c r="J17" s="116">
        <f t="shared" si="0"/>
        <v>194830</v>
      </c>
    </row>
    <row r="18" spans="1:10" x14ac:dyDescent="0.25">
      <c r="A18" s="10" t="s">
        <v>69</v>
      </c>
      <c r="B18" s="76">
        <v>733</v>
      </c>
      <c r="C18" s="76">
        <v>1641</v>
      </c>
      <c r="D18" s="76">
        <v>179514</v>
      </c>
      <c r="E18" s="76"/>
      <c r="F18" s="76"/>
      <c r="G18" s="76"/>
      <c r="H18" s="76">
        <v>20297</v>
      </c>
      <c r="I18" s="76">
        <v>2104</v>
      </c>
      <c r="J18" s="116">
        <f t="shared" si="0"/>
        <v>204289</v>
      </c>
    </row>
    <row r="19" spans="1:10" x14ac:dyDescent="0.25">
      <c r="A19" s="10" t="s">
        <v>32</v>
      </c>
      <c r="B19" s="76"/>
      <c r="C19" s="76">
        <v>2194</v>
      </c>
      <c r="D19" s="76">
        <v>124609</v>
      </c>
      <c r="E19" s="76">
        <v>195</v>
      </c>
      <c r="F19" s="76"/>
      <c r="G19" s="76"/>
      <c r="H19" s="76">
        <v>523</v>
      </c>
      <c r="I19" s="76">
        <v>564</v>
      </c>
      <c r="J19" s="116">
        <f t="shared" si="0"/>
        <v>128085</v>
      </c>
    </row>
    <row r="20" spans="1:10" x14ac:dyDescent="0.25">
      <c r="A20" s="10" t="s">
        <v>34</v>
      </c>
      <c r="B20" s="76">
        <v>534</v>
      </c>
      <c r="C20" s="76">
        <v>2526</v>
      </c>
      <c r="D20" s="76">
        <v>120270</v>
      </c>
      <c r="E20" s="76"/>
      <c r="F20" s="76"/>
      <c r="G20" s="76"/>
      <c r="H20" s="76"/>
      <c r="I20" s="76">
        <v>14</v>
      </c>
      <c r="J20" s="116">
        <f t="shared" si="0"/>
        <v>123344</v>
      </c>
    </row>
    <row r="21" spans="1:10" x14ac:dyDescent="0.25">
      <c r="A21" s="10" t="s">
        <v>36</v>
      </c>
      <c r="B21" s="76"/>
      <c r="C21" s="76">
        <v>791</v>
      </c>
      <c r="D21" s="76">
        <v>38808</v>
      </c>
      <c r="E21" s="76">
        <v>643</v>
      </c>
      <c r="F21" s="76"/>
      <c r="G21" s="76">
        <v>57922</v>
      </c>
      <c r="H21" s="76"/>
      <c r="I21" s="76">
        <v>1522</v>
      </c>
      <c r="J21" s="116">
        <f t="shared" si="0"/>
        <v>99686</v>
      </c>
    </row>
    <row r="22" spans="1:10" x14ac:dyDescent="0.25">
      <c r="A22" s="10" t="s">
        <v>38</v>
      </c>
      <c r="B22" s="76"/>
      <c r="C22" s="76"/>
      <c r="D22" s="76">
        <v>18255</v>
      </c>
      <c r="E22" s="76"/>
      <c r="F22" s="76"/>
      <c r="G22" s="76">
        <v>63877</v>
      </c>
      <c r="H22" s="76"/>
      <c r="I22" s="76"/>
      <c r="J22" s="116">
        <f t="shared" si="0"/>
        <v>82132</v>
      </c>
    </row>
    <row r="23" spans="1:10" x14ac:dyDescent="0.25">
      <c r="A23" t="s">
        <v>40</v>
      </c>
      <c r="D23" s="76">
        <v>1095</v>
      </c>
      <c r="F23" s="76"/>
      <c r="G23" s="76">
        <v>83136</v>
      </c>
      <c r="H23" s="76"/>
      <c r="I23" s="76"/>
      <c r="J23" s="116">
        <f t="shared" si="0"/>
        <v>84231</v>
      </c>
    </row>
    <row r="24" spans="1:10" x14ac:dyDescent="0.25">
      <c r="A24" t="s">
        <v>158</v>
      </c>
      <c r="D24" s="76">
        <v>1000</v>
      </c>
      <c r="E24" s="76"/>
      <c r="F24" s="76">
        <v>4490</v>
      </c>
      <c r="G24" s="76">
        <v>83274</v>
      </c>
      <c r="I24" s="76"/>
      <c r="J24" s="116">
        <f t="shared" si="0"/>
        <v>88764</v>
      </c>
    </row>
    <row r="26" spans="1:10" x14ac:dyDescent="0.25">
      <c r="A26" s="14" t="s">
        <v>149</v>
      </c>
    </row>
    <row r="27" spans="1:10" x14ac:dyDescent="0.25">
      <c r="A27" s="14" t="s">
        <v>122</v>
      </c>
    </row>
    <row r="61" spans="1:3" ht="15.75" x14ac:dyDescent="0.25">
      <c r="A61" s="44" t="s">
        <v>20</v>
      </c>
    </row>
    <row r="63" spans="1:3" ht="39" customHeight="1" x14ac:dyDescent="0.25">
      <c r="B63" s="106" t="s">
        <v>123</v>
      </c>
      <c r="C63" s="106"/>
    </row>
    <row r="64" spans="1:3" x14ac:dyDescent="0.25">
      <c r="A64" s="77" t="s">
        <v>26</v>
      </c>
      <c r="B64" s="61" t="s">
        <v>57</v>
      </c>
      <c r="C64" s="8" t="s">
        <v>46</v>
      </c>
    </row>
    <row r="65" spans="1:3" x14ac:dyDescent="0.25">
      <c r="A65" s="120" t="s">
        <v>64</v>
      </c>
      <c r="B65" s="120">
        <v>2.16</v>
      </c>
      <c r="C65" s="120">
        <v>1.35</v>
      </c>
    </row>
    <row r="66" spans="1:3" x14ac:dyDescent="0.25">
      <c r="A66" s="120" t="s">
        <v>65</v>
      </c>
      <c r="B66" s="120">
        <v>2.27</v>
      </c>
      <c r="C66" s="120">
        <v>1.34</v>
      </c>
    </row>
    <row r="67" spans="1:3" x14ac:dyDescent="0.25">
      <c r="A67" s="120" t="s">
        <v>66</v>
      </c>
      <c r="B67" s="120">
        <v>2.19</v>
      </c>
      <c r="C67" s="120">
        <v>1.38</v>
      </c>
    </row>
    <row r="68" spans="1:3" x14ac:dyDescent="0.25">
      <c r="A68" s="120" t="s">
        <v>67</v>
      </c>
      <c r="B68" s="120">
        <v>2.17</v>
      </c>
      <c r="C68" s="120">
        <v>1.31</v>
      </c>
    </row>
    <row r="69" spans="1:3" x14ac:dyDescent="0.25">
      <c r="A69" s="120" t="s">
        <v>69</v>
      </c>
      <c r="B69" s="120">
        <v>2.38</v>
      </c>
      <c r="C69" s="120">
        <v>1.21</v>
      </c>
    </row>
    <row r="70" spans="1:3" x14ac:dyDescent="0.25">
      <c r="A70" s="120" t="s">
        <v>32</v>
      </c>
      <c r="B70" s="120">
        <v>1.51</v>
      </c>
      <c r="C70" s="120">
        <v>1.1499999999999999</v>
      </c>
    </row>
    <row r="71" spans="1:3" x14ac:dyDescent="0.25">
      <c r="A71" s="120" t="s">
        <v>34</v>
      </c>
      <c r="B71" s="120">
        <v>1.38</v>
      </c>
      <c r="C71" s="120">
        <v>1.1399999999999999</v>
      </c>
    </row>
    <row r="72" spans="1:3" x14ac:dyDescent="0.25">
      <c r="A72" s="120" t="s">
        <v>36</v>
      </c>
      <c r="B72" s="120">
        <v>1.1499999999999999</v>
      </c>
      <c r="C72" s="120">
        <v>1.1200000000000001</v>
      </c>
    </row>
    <row r="73" spans="1:3" x14ac:dyDescent="0.25">
      <c r="A73" s="120" t="s">
        <v>38</v>
      </c>
      <c r="B73" s="120">
        <v>1</v>
      </c>
      <c r="C73" s="120">
        <v>1.08</v>
      </c>
    </row>
    <row r="74" spans="1:3" x14ac:dyDescent="0.25">
      <c r="A74" s="120" t="s">
        <v>40</v>
      </c>
      <c r="B74" s="120">
        <v>0.98</v>
      </c>
      <c r="C74" s="120">
        <v>1.17</v>
      </c>
    </row>
    <row r="75" spans="1:3" x14ac:dyDescent="0.25">
      <c r="A75" s="120" t="s">
        <v>158</v>
      </c>
      <c r="B75" s="120">
        <v>1</v>
      </c>
      <c r="C75" s="120">
        <v>1.1599999999999999</v>
      </c>
    </row>
    <row r="77" spans="1:3" x14ac:dyDescent="0.25">
      <c r="A77" s="14" t="s">
        <v>122</v>
      </c>
    </row>
    <row r="90" spans="1:3" ht="15.75" x14ac:dyDescent="0.25">
      <c r="A90" s="44" t="s">
        <v>170</v>
      </c>
    </row>
    <row r="92" spans="1:3" x14ac:dyDescent="0.25">
      <c r="A92" s="71" t="s">
        <v>26</v>
      </c>
      <c r="B92" s="71" t="s">
        <v>109</v>
      </c>
      <c r="C92" s="71" t="s">
        <v>107</v>
      </c>
    </row>
    <row r="93" spans="1:3" x14ac:dyDescent="0.25">
      <c r="A93" s="89">
        <v>2001</v>
      </c>
      <c r="B93" s="120">
        <v>99</v>
      </c>
      <c r="C93" s="10">
        <v>95</v>
      </c>
    </row>
    <row r="94" spans="1:3" x14ac:dyDescent="0.25">
      <c r="A94" s="89">
        <v>2002</v>
      </c>
      <c r="B94" s="120">
        <v>97</v>
      </c>
      <c r="C94" s="10">
        <v>97</v>
      </c>
    </row>
    <row r="95" spans="1:3" x14ac:dyDescent="0.25">
      <c r="A95" s="89">
        <v>2003</v>
      </c>
      <c r="B95" s="120">
        <v>99</v>
      </c>
      <c r="C95" s="10">
        <v>97</v>
      </c>
    </row>
    <row r="96" spans="1:3" x14ac:dyDescent="0.25">
      <c r="A96" s="89">
        <v>2004</v>
      </c>
      <c r="B96" s="120">
        <v>99</v>
      </c>
      <c r="C96" s="10">
        <v>97</v>
      </c>
    </row>
    <row r="97" spans="1:3" x14ac:dyDescent="0.25">
      <c r="A97" s="89">
        <v>2006</v>
      </c>
      <c r="B97" s="120">
        <v>99</v>
      </c>
      <c r="C97" s="10">
        <v>98</v>
      </c>
    </row>
    <row r="98" spans="1:3" x14ac:dyDescent="0.25">
      <c r="A98" s="89">
        <v>2008</v>
      </c>
      <c r="B98" s="120">
        <v>99</v>
      </c>
      <c r="C98" s="10">
        <v>99</v>
      </c>
    </row>
    <row r="99" spans="1:3" x14ac:dyDescent="0.25">
      <c r="A99" s="89">
        <v>2010</v>
      </c>
      <c r="B99" s="120">
        <v>99</v>
      </c>
      <c r="C99" s="10">
        <v>99</v>
      </c>
    </row>
    <row r="100" spans="1:3" x14ac:dyDescent="0.25">
      <c r="A100" s="89">
        <v>2012</v>
      </c>
      <c r="B100" s="120">
        <v>99</v>
      </c>
      <c r="C100" s="10">
        <v>99</v>
      </c>
    </row>
    <row r="101" spans="1:3" x14ac:dyDescent="0.25">
      <c r="A101" s="89">
        <v>2014</v>
      </c>
      <c r="B101" s="120">
        <v>100</v>
      </c>
      <c r="C101" s="10">
        <v>98</v>
      </c>
    </row>
    <row r="102" spans="1:3" x14ac:dyDescent="0.25">
      <c r="A102" s="89">
        <v>2016</v>
      </c>
      <c r="B102" s="93">
        <v>100</v>
      </c>
      <c r="C102" s="10">
        <v>99</v>
      </c>
    </row>
    <row r="103" spans="1:3" x14ac:dyDescent="0.25">
      <c r="A103" s="92">
        <v>2018</v>
      </c>
      <c r="B103">
        <v>100</v>
      </c>
      <c r="C103">
        <v>99</v>
      </c>
    </row>
    <row r="107" spans="1:3" x14ac:dyDescent="0.25">
      <c r="A107" s="14" t="s">
        <v>122</v>
      </c>
    </row>
  </sheetData>
  <mergeCells count="1">
    <mergeCell ref="B63:C63"/>
  </mergeCells>
  <pageMargins left="0.7" right="0.7" top="0.75" bottom="0.75" header="0.3" footer="0.3"/>
  <pageSetup paperSize="9" scale="54" orientation="landscape" r:id="rId1"/>
  <rowBreaks count="3" manualBreakCount="3">
    <brk id="59" max="16383" man="1"/>
    <brk id="88" max="16383" man="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E1" sqref="E1"/>
    </sheetView>
  </sheetViews>
  <sheetFormatPr defaultRowHeight="15" x14ac:dyDescent="0.25"/>
  <sheetData>
    <row r="1" spans="1:7" ht="20.25" x14ac:dyDescent="0.3">
      <c r="A1" s="70" t="s">
        <v>21</v>
      </c>
    </row>
    <row r="3" spans="1:7" ht="15.75" x14ac:dyDescent="0.25">
      <c r="A3" s="44" t="s">
        <v>150</v>
      </c>
    </row>
    <row r="13" spans="1:7" ht="24.75" x14ac:dyDescent="0.25">
      <c r="A13" s="72" t="s">
        <v>124</v>
      </c>
      <c r="B13" s="72" t="s">
        <v>125</v>
      </c>
      <c r="C13" s="72" t="s">
        <v>126</v>
      </c>
      <c r="D13" s="72" t="s">
        <v>127</v>
      </c>
      <c r="E13" s="72" t="s">
        <v>128</v>
      </c>
      <c r="F13" s="72" t="s">
        <v>129</v>
      </c>
      <c r="G13" s="8" t="s">
        <v>82</v>
      </c>
    </row>
    <row r="14" spans="1:7" x14ac:dyDescent="0.25">
      <c r="A14" s="10">
        <v>2009</v>
      </c>
      <c r="B14" s="79">
        <v>14.898999999999999</v>
      </c>
      <c r="C14" s="79">
        <v>2.4</v>
      </c>
      <c r="D14" s="79">
        <v>4.8650000000000002</v>
      </c>
      <c r="E14" s="79">
        <v>3.92</v>
      </c>
      <c r="F14" s="79">
        <v>0</v>
      </c>
      <c r="G14" s="79">
        <v>26.084</v>
      </c>
    </row>
    <row r="15" spans="1:7" x14ac:dyDescent="0.25">
      <c r="A15" s="10">
        <v>2010</v>
      </c>
      <c r="B15" s="79">
        <v>36.642000000000003</v>
      </c>
      <c r="C15" s="79">
        <v>5.1749999999999998</v>
      </c>
      <c r="D15" s="79">
        <v>1.1499999999999999</v>
      </c>
      <c r="E15" s="79">
        <v>34.552</v>
      </c>
      <c r="F15" s="79">
        <v>0</v>
      </c>
      <c r="G15" s="79">
        <v>77.519000000000005</v>
      </c>
    </row>
    <row r="16" spans="1:7" x14ac:dyDescent="0.25">
      <c r="A16" s="10">
        <v>2011</v>
      </c>
      <c r="B16" s="79">
        <v>79.531000000000006</v>
      </c>
      <c r="C16" s="79">
        <v>1.917</v>
      </c>
      <c r="D16" s="79">
        <v>10.743</v>
      </c>
      <c r="E16" s="79">
        <v>25.469000000000001</v>
      </c>
      <c r="F16" s="79">
        <v>0</v>
      </c>
      <c r="G16" s="79">
        <v>117.66</v>
      </c>
    </row>
    <row r="17" spans="1:7" x14ac:dyDescent="0.25">
      <c r="A17" s="10">
        <v>2013</v>
      </c>
      <c r="B17" s="79">
        <v>238.05600000000001</v>
      </c>
      <c r="C17" s="79">
        <v>213.946</v>
      </c>
      <c r="D17" s="79">
        <v>6.86</v>
      </c>
      <c r="E17" s="79">
        <v>7.4749999999999996</v>
      </c>
      <c r="F17" s="79">
        <v>0</v>
      </c>
      <c r="G17" s="79">
        <v>466.33699999999999</v>
      </c>
    </row>
    <row r="18" spans="1:7" x14ac:dyDescent="0.25">
      <c r="A18" s="10">
        <v>2014</v>
      </c>
      <c r="B18" s="79">
        <v>309.43299999999999</v>
      </c>
      <c r="C18" s="79">
        <v>216.08799999999999</v>
      </c>
      <c r="D18" s="79">
        <v>0.02</v>
      </c>
      <c r="E18" s="79">
        <v>33.319000000000003</v>
      </c>
      <c r="F18" s="79">
        <v>12.865</v>
      </c>
      <c r="G18" s="79">
        <v>571.72500000000002</v>
      </c>
    </row>
    <row r="19" spans="1:7" x14ac:dyDescent="0.25">
      <c r="A19" s="10">
        <v>2015</v>
      </c>
      <c r="B19" s="79">
        <v>234.54499999999999</v>
      </c>
      <c r="C19" s="79">
        <v>217.03899999999999</v>
      </c>
      <c r="D19" s="79">
        <v>0</v>
      </c>
      <c r="E19" s="79">
        <v>30.169</v>
      </c>
      <c r="F19" s="79">
        <v>11.5</v>
      </c>
      <c r="G19" s="79">
        <v>493.25299999999999</v>
      </c>
    </row>
    <row r="20" spans="1:7" x14ac:dyDescent="0.25">
      <c r="A20" s="10">
        <v>2016</v>
      </c>
      <c r="B20" s="79">
        <v>559.80399999999997</v>
      </c>
      <c r="C20" s="79">
        <v>222.197</v>
      </c>
      <c r="D20" s="79">
        <v>0</v>
      </c>
      <c r="E20" s="79">
        <v>12.143000000000001</v>
      </c>
      <c r="F20" s="79">
        <v>28.984999999999999</v>
      </c>
      <c r="G20" s="79">
        <v>823.12900000000002</v>
      </c>
    </row>
    <row r="21" spans="1:7" x14ac:dyDescent="0.25">
      <c r="A21" s="10">
        <v>2017</v>
      </c>
      <c r="B21" s="94">
        <v>681.74099999999999</v>
      </c>
      <c r="C21" s="94">
        <v>256.97000000000003</v>
      </c>
      <c r="D21" s="94">
        <v>0</v>
      </c>
      <c r="E21" s="94">
        <v>2.931</v>
      </c>
      <c r="F21" s="94">
        <v>7.5119999999999996</v>
      </c>
      <c r="G21" s="94">
        <v>949.154</v>
      </c>
    </row>
    <row r="22" spans="1:7" x14ac:dyDescent="0.25">
      <c r="A22" s="10"/>
      <c r="B22" s="94"/>
      <c r="C22" s="94"/>
      <c r="D22" s="94"/>
      <c r="E22" s="94"/>
      <c r="F22" s="94"/>
      <c r="G22" s="94"/>
    </row>
    <row r="23" spans="1:7" x14ac:dyDescent="0.25">
      <c r="A23" s="10"/>
      <c r="B23" s="94"/>
      <c r="C23" s="94"/>
      <c r="D23" s="94"/>
      <c r="E23" s="94"/>
      <c r="F23" s="94"/>
      <c r="G23" s="94"/>
    </row>
    <row r="24" spans="1:7" x14ac:dyDescent="0.25">
      <c r="A24" s="77" t="s">
        <v>130</v>
      </c>
    </row>
    <row r="26" spans="1:7" x14ac:dyDescent="0.25">
      <c r="A26" s="1" t="s">
        <v>131</v>
      </c>
    </row>
    <row r="27" spans="1:7" x14ac:dyDescent="0.25">
      <c r="A27" s="78" t="s">
        <v>151</v>
      </c>
    </row>
    <row r="28" spans="1:7" x14ac:dyDescent="0.25">
      <c r="A28" s="78" t="s">
        <v>132</v>
      </c>
    </row>
    <row r="29" spans="1:7" x14ac:dyDescent="0.25">
      <c r="A29" s="78" t="s">
        <v>133</v>
      </c>
    </row>
    <row r="30" spans="1:7" x14ac:dyDescent="0.25">
      <c r="A30" s="78" t="s">
        <v>134</v>
      </c>
    </row>
  </sheetData>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5</vt:i4>
      </vt:variant>
    </vt:vector>
  </HeadingPairs>
  <TitlesOfParts>
    <vt:vector size="15"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'Tehlikeli Atık'!Yazdırma_Alanı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2019-12-09T12:44:35Z</dcterms:modified>
</cp:coreProperties>
</file>